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6215" windowHeight="7950" activeTab="4"/>
  </bookViews>
  <sheets>
    <sheet name="struktur modal" sheetId="1" r:id="rId1"/>
    <sheet name="ukuran perusahaan" sheetId="3" r:id="rId2"/>
    <sheet name="profitabilitas" sheetId="2" r:id="rId3"/>
    <sheet name="GCG" sheetId="5" r:id="rId4"/>
    <sheet name="Tobin's" sheetId="7" r:id="rId5"/>
  </sheets>
  <calcPr calcId="124519"/>
</workbook>
</file>

<file path=xl/calcChain.xml><?xml version="1.0" encoding="utf-8"?>
<calcChain xmlns="http://schemas.openxmlformats.org/spreadsheetml/2006/main">
  <c r="H5" i="7"/>
  <c r="F5"/>
  <c r="H119"/>
  <c r="H100"/>
  <c r="H99"/>
  <c r="H98"/>
  <c r="H97"/>
  <c r="F32"/>
  <c r="H32"/>
  <c r="F31"/>
  <c r="H31" s="1"/>
  <c r="F85"/>
  <c r="H85"/>
  <c r="F84"/>
  <c r="F83"/>
  <c r="F82"/>
  <c r="H84"/>
  <c r="H83"/>
  <c r="H82"/>
  <c r="F80"/>
  <c r="H80"/>
  <c r="F79"/>
  <c r="H79"/>
  <c r="H112"/>
  <c r="H111"/>
  <c r="H110"/>
  <c r="H109"/>
  <c r="H108"/>
  <c r="H107"/>
  <c r="H106"/>
  <c r="H105"/>
  <c r="H104"/>
  <c r="H103"/>
  <c r="H102"/>
  <c r="H101"/>
  <c r="H96"/>
  <c r="H95"/>
  <c r="H94"/>
  <c r="H93"/>
  <c r="H92"/>
  <c r="H91"/>
  <c r="H90"/>
  <c r="H89"/>
  <c r="H88"/>
  <c r="H87"/>
  <c r="H86"/>
  <c r="H117"/>
  <c r="H116"/>
  <c r="H115"/>
  <c r="H114"/>
  <c r="H118"/>
  <c r="H120"/>
  <c r="H121"/>
  <c r="H122"/>
  <c r="H123"/>
  <c r="H124"/>
  <c r="F124"/>
  <c r="F123"/>
  <c r="F122"/>
  <c r="F121"/>
  <c r="F120"/>
  <c r="F118"/>
  <c r="F117"/>
  <c r="F116"/>
  <c r="F115"/>
  <c r="F114"/>
  <c r="F112"/>
  <c r="F111"/>
  <c r="F110"/>
  <c r="F109"/>
  <c r="F108"/>
  <c r="F107"/>
  <c r="F106"/>
  <c r="F105"/>
  <c r="F104"/>
  <c r="F103"/>
  <c r="F102"/>
  <c r="F101"/>
  <c r="F96"/>
  <c r="F95"/>
  <c r="F94"/>
  <c r="F93"/>
  <c r="F92"/>
  <c r="F91"/>
  <c r="F90"/>
  <c r="F89"/>
  <c r="F88"/>
  <c r="F87"/>
  <c r="F86"/>
  <c r="H113"/>
  <c r="F113"/>
  <c r="F78"/>
  <c r="H78" s="1"/>
  <c r="F77"/>
  <c r="H77" s="1"/>
  <c r="F76"/>
  <c r="H76" s="1"/>
  <c r="F75"/>
  <c r="H75" s="1"/>
  <c r="F74"/>
  <c r="H74" s="1"/>
  <c r="F73"/>
  <c r="H73" s="1"/>
  <c r="F72"/>
  <c r="H72"/>
  <c r="F71"/>
  <c r="H71" s="1"/>
  <c r="F70"/>
  <c r="H70" s="1"/>
  <c r="F69"/>
  <c r="H69" s="1"/>
  <c r="F68"/>
  <c r="H68" s="1"/>
  <c r="F67"/>
  <c r="H67" s="1"/>
  <c r="F66"/>
  <c r="H66" s="1"/>
  <c r="F65"/>
  <c r="H65" s="1"/>
  <c r="H81"/>
  <c r="F81"/>
  <c r="F64"/>
  <c r="H64" s="1"/>
  <c r="F63"/>
  <c r="H63" s="1"/>
  <c r="F62"/>
  <c r="H62" s="1"/>
  <c r="F61"/>
  <c r="H61" s="1"/>
  <c r="F52"/>
  <c r="H52" s="1"/>
  <c r="F51"/>
  <c r="H51" s="1"/>
  <c r="F50"/>
  <c r="H50"/>
  <c r="F49"/>
  <c r="H49" s="1"/>
  <c r="F48"/>
  <c r="H48"/>
  <c r="F47"/>
  <c r="H47" s="1"/>
  <c r="F46"/>
  <c r="H46"/>
  <c r="F45"/>
  <c r="H45"/>
  <c r="F44"/>
  <c r="H44" s="1"/>
  <c r="F43"/>
  <c r="H43"/>
  <c r="F42"/>
  <c r="H42" s="1"/>
  <c r="F41"/>
  <c r="H41" s="1"/>
  <c r="F40"/>
  <c r="H40" s="1"/>
  <c r="F39"/>
  <c r="H39" s="1"/>
  <c r="F38"/>
  <c r="H38" s="1"/>
  <c r="F37"/>
  <c r="H37" s="1"/>
  <c r="F30"/>
  <c r="H30" s="1"/>
  <c r="H36"/>
  <c r="H35"/>
  <c r="H34"/>
  <c r="F36"/>
  <c r="F35"/>
  <c r="F34"/>
  <c r="H33"/>
  <c r="F33"/>
  <c r="F29"/>
  <c r="H29" s="1"/>
  <c r="F28"/>
  <c r="H28" s="1"/>
  <c r="F27"/>
  <c r="H27" s="1"/>
  <c r="F26"/>
  <c r="H26" s="1"/>
  <c r="F25"/>
  <c r="H25" s="1"/>
  <c r="F24"/>
  <c r="H24" s="1"/>
  <c r="F23"/>
  <c r="H23" s="1"/>
  <c r="F22"/>
  <c r="H22" s="1"/>
  <c r="F21"/>
  <c r="H21" s="1"/>
  <c r="F20"/>
  <c r="H20" s="1"/>
  <c r="F19"/>
  <c r="H19" s="1"/>
  <c r="F18"/>
  <c r="H18" s="1"/>
  <c r="F17"/>
  <c r="H17" s="1"/>
  <c r="H60"/>
  <c r="H59"/>
  <c r="H58"/>
  <c r="H57"/>
  <c r="H56"/>
  <c r="H55"/>
  <c r="H54"/>
  <c r="H53"/>
  <c r="F60"/>
  <c r="F59"/>
  <c r="F58"/>
  <c r="F57"/>
  <c r="F56"/>
  <c r="F55"/>
  <c r="F54"/>
  <c r="F53"/>
  <c r="F16"/>
  <c r="H16" s="1"/>
  <c r="F15"/>
  <c r="H15" s="1"/>
  <c r="F14"/>
  <c r="H14" s="1"/>
  <c r="F13"/>
  <c r="H13" s="1"/>
  <c r="H12"/>
  <c r="H11"/>
  <c r="H10"/>
  <c r="H9"/>
  <c r="F12"/>
  <c r="F11"/>
  <c r="F10"/>
  <c r="F9"/>
  <c r="F8"/>
  <c r="H8" s="1"/>
  <c r="F7"/>
  <c r="H7" s="1"/>
  <c r="F6"/>
  <c r="H6" s="1"/>
  <c r="F123" i="5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123" i="2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E123" i="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 l="1"/>
  <c r="E5"/>
  <c r="E4"/>
  <c r="F123" i="1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<sst xmlns="http://schemas.openxmlformats.org/spreadsheetml/2006/main" count="339" uniqueCount="80">
  <si>
    <t>Ukuran perusahaan (FZ) Perusahaan Sektor Industri Barang Konsumsi Tahun 2018-2021</t>
  </si>
  <si>
    <t>No.</t>
  </si>
  <si>
    <t>Perusahaan</t>
  </si>
  <si>
    <t>Tahun</t>
  </si>
  <si>
    <t>Total Aset</t>
  </si>
  <si>
    <t>Hasil Ukuran Perusahaan</t>
  </si>
  <si>
    <t>1.</t>
  </si>
  <si>
    <t>ADES</t>
  </si>
  <si>
    <t>2.</t>
  </si>
  <si>
    <t>3.</t>
  </si>
  <si>
    <t>4.</t>
  </si>
  <si>
    <t xml:space="preserve">5. </t>
  </si>
  <si>
    <t>BUDI</t>
  </si>
  <si>
    <t>6.</t>
  </si>
  <si>
    <t>CAMP</t>
  </si>
  <si>
    <t>CEKA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</si>
  <si>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</si>
  <si>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</si>
  <si>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</si>
  <si>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</si>
  <si>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</si>
  <si>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</si>
  <si>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</si>
  <si>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</si>
  <si>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</si>
  <si>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</si>
  <si>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</si>
  <si>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</si>
  <si>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</si>
  <si>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</si>
  <si>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</si>
  <si>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</si>
  <si>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</si>
  <si>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</si>
  <si>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</si>
  <si>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</si>
  <si>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</si>
  <si>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</si>
  <si>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</si>
  <si>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</si>
  <si>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CLEO</t>
  </si>
  <si>
    <t>DLTA</t>
  </si>
  <si>
    <t>ICBP</t>
  </si>
  <si>
    <t>INDF</t>
  </si>
  <si>
    <t>MLBI</t>
  </si>
  <si>
    <t>MYOR</t>
  </si>
  <si>
    <t>HOKI</t>
  </si>
  <si>
    <t>ROTI</t>
  </si>
  <si>
    <t>SKLT</t>
  </si>
  <si>
    <t>STTP</t>
  </si>
  <si>
    <t>TBLA</t>
  </si>
  <si>
    <t>ULTJ</t>
  </si>
  <si>
    <t>GGRM</t>
  </si>
  <si>
    <t>HMSP</t>
  </si>
  <si>
    <t>WIIM</t>
  </si>
  <si>
    <t>DVLA</t>
  </si>
  <si>
    <t>KLBF</t>
  </si>
  <si>
    <t>MERK</t>
  </si>
  <si>
    <t>PYFA</t>
  </si>
  <si>
    <t>SCPI</t>
  </si>
  <si>
    <t>SIDO</t>
  </si>
  <si>
    <t>TSPC</t>
  </si>
  <si>
    <t>KINO</t>
  </si>
  <si>
    <t>UNVR</t>
  </si>
  <si>
    <t>WOOD</t>
  </si>
  <si>
    <t>HRTA</t>
  </si>
  <si>
    <r>
      <t xml:space="preserve">        </t>
    </r>
    <r>
      <rPr>
        <b/>
        <sz val="12"/>
        <color theme="1"/>
        <rFont val="Times New Roman"/>
        <family val="1"/>
      </rPr>
      <t xml:space="preserve"> TABULASI DATA PERUSAHAAN</t>
    </r>
  </si>
  <si>
    <t>Total Hutang</t>
  </si>
  <si>
    <t>Total Ekuitas</t>
  </si>
  <si>
    <t>Hasil DER</t>
  </si>
  <si>
    <t>Laba bersih setelah Pajak</t>
  </si>
  <si>
    <t>Hasil ROA</t>
  </si>
  <si>
    <t xml:space="preserve">Jumlah Saham Manajerial </t>
  </si>
  <si>
    <t>Hasil Kepemilikan Manajerial</t>
  </si>
  <si>
    <t>Jumlah Saham Beredar</t>
  </si>
  <si>
    <t xml:space="preserve"> </t>
  </si>
  <si>
    <t>Nilai Kapitalisasi pasar saham</t>
  </si>
  <si>
    <t>MVE + Liabilitas</t>
  </si>
  <si>
    <t>Total Asset</t>
  </si>
  <si>
    <t>TB Q Ratio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</si>
</sst>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0" xfId="0" applyFill="1"/>
    <xf numFmtId="0" fontId="0" fillId="0" borderId="0" xfId="0" applyFill="1"/>
    <xf numFmtId="0" fontId="2" fillId="0" borderId="0" xfId="0" applyFont="1"/>
    <xf numFmtId="0" fontId="3" fillId="0" borderId="0" xfId="0" applyFont="1" applyAlignment="1"/>
    <xf numFmtId="0" fontId="3" fillId="3" borderId="0" xfId="0" applyFont="1" applyFill="1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164" fontId="0" fillId="0" borderId="1" xfId="0" applyNumberFormat="1" applyBorder="1"/>
    <xf numFmtId="3" fontId="0" fillId="2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2" xfId="0" applyNumberForma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/>
    <xf numFmtId="0" fontId="1" fillId="0" borderId="1" xfId="0" applyFont="1" applyFill="1" applyBorder="1" applyAlignment="1">
      <alignment horizontal="center"/>
    </xf>
    <xf numFmtId="2" fontId="0" fillId="0" borderId="1" xfId="0" applyNumberFormat="1" applyBorder="1"/>
    <xf numFmtId="3" fontId="0" fillId="0" borderId="1" xfId="0" applyNumberFormat="1" applyFont="1" applyBorder="1" applyAlignment="1">
      <alignment horizontal="center"/>
    </xf>
    <xf numFmtId="4" fontId="0" fillId="0" borderId="0" xfId="0" applyNumberFormat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opLeftCell="A41" workbookViewId="0">
      <selection activeCell="D84" sqref="D84"/>
    </sheetView>
  </sheetViews>
  <sheetFormatPr defaultRowHeight="15"/>
  <cols>
    <col min="1" max="1" width="5.42578125" customWidth="1"/>
    <col min="2" max="2" width="14.42578125" customWidth="1"/>
    <col min="3" max="3" width="12.7109375" customWidth="1"/>
    <col min="4" max="4" width="20" customWidth="1"/>
    <col min="5" max="5" width="21" customWidth="1"/>
    <col min="6" max="6" width="18" customWidth="1"/>
  </cols>
  <sheetData>
    <row r="1" spans="1:6" ht="15.75">
      <c r="D1" s="5" t="s">
        <v>66</v>
      </c>
      <c r="E1" s="1"/>
    </row>
    <row r="3" spans="1:6" ht="15.75">
      <c r="A3" s="6" t="s">
        <v>1</v>
      </c>
      <c r="B3" s="6" t="s">
        <v>2</v>
      </c>
      <c r="C3" s="6" t="s">
        <v>3</v>
      </c>
      <c r="D3" s="17" t="s">
        <v>67</v>
      </c>
      <c r="E3" s="17" t="s">
        <v>68</v>
      </c>
      <c r="F3" s="17" t="s">
        <v>69</v>
      </c>
    </row>
    <row r="4" spans="1:6" ht="15.75">
      <c r="A4" s="8" t="s">
        <v>6</v>
      </c>
      <c r="B4" s="7" t="s">
        <v>7</v>
      </c>
      <c r="C4" s="8">
        <v>2018</v>
      </c>
      <c r="D4" s="11">
        <v>399361000000</v>
      </c>
      <c r="E4" s="11">
        <v>481914000000</v>
      </c>
      <c r="F4" s="13">
        <f>D4/E4</f>
        <v>0.82869765144818375</v>
      </c>
    </row>
    <row r="5" spans="1:6" ht="15.75">
      <c r="A5" s="8"/>
      <c r="B5" s="9"/>
      <c r="C5" s="8">
        <v>2019</v>
      </c>
      <c r="D5" s="11">
        <v>254438000000</v>
      </c>
      <c r="E5" s="11">
        <v>567927000000</v>
      </c>
      <c r="F5" s="13">
        <f t="shared" ref="F5:F68" si="0">D5/E5</f>
        <v>0.44801180433400772</v>
      </c>
    </row>
    <row r="6" spans="1:6" ht="15.75">
      <c r="A6" s="8"/>
      <c r="B6" s="9"/>
      <c r="C6" s="8">
        <v>2020</v>
      </c>
      <c r="D6" s="11">
        <v>258283000000</v>
      </c>
      <c r="E6" s="11">
        <v>700508000000</v>
      </c>
      <c r="F6" s="13">
        <f t="shared" si="0"/>
        <v>0.3687081375230547</v>
      </c>
    </row>
    <row r="7" spans="1:6" ht="15.75">
      <c r="A7" s="8"/>
      <c r="B7" s="9"/>
      <c r="C7" s="8">
        <v>2021</v>
      </c>
      <c r="D7" s="11">
        <v>334291000000</v>
      </c>
      <c r="E7" s="11">
        <v>969817000000</v>
      </c>
      <c r="F7" s="13">
        <f t="shared" si="0"/>
        <v>0.34469492698106963</v>
      </c>
    </row>
    <row r="8" spans="1:6" ht="15.75">
      <c r="A8" s="8" t="s">
        <v>8</v>
      </c>
      <c r="B8" s="7" t="s">
        <v>12</v>
      </c>
      <c r="C8" s="8">
        <v>2018</v>
      </c>
      <c r="D8" s="11">
        <v>2166496000000</v>
      </c>
      <c r="E8" s="11">
        <v>1226484000000</v>
      </c>
      <c r="F8" s="13">
        <f t="shared" si="0"/>
        <v>1.7664282615998252</v>
      </c>
    </row>
    <row r="9" spans="1:6" ht="15.75">
      <c r="A9" s="8"/>
      <c r="B9" s="9"/>
      <c r="C9" s="8">
        <v>2019</v>
      </c>
      <c r="D9" s="11">
        <v>1714449000000</v>
      </c>
      <c r="E9" s="11">
        <v>1285318000000</v>
      </c>
      <c r="F9" s="13">
        <f t="shared" si="0"/>
        <v>1.3338714621595589</v>
      </c>
    </row>
    <row r="10" spans="1:6" ht="15.75">
      <c r="A10" s="8"/>
      <c r="B10" s="9"/>
      <c r="C10" s="8">
        <v>2020</v>
      </c>
      <c r="D10" s="11">
        <v>1640851000000</v>
      </c>
      <c r="E10" s="11">
        <v>1322156000000</v>
      </c>
      <c r="F10" s="13">
        <f t="shared" si="0"/>
        <v>1.2410419042836096</v>
      </c>
    </row>
    <row r="11" spans="1:6" ht="15.75">
      <c r="A11" s="8"/>
      <c r="B11" s="9"/>
      <c r="C11" s="8">
        <v>2021</v>
      </c>
      <c r="D11" s="11">
        <v>1605521000000</v>
      </c>
      <c r="E11" s="11">
        <v>1387697000000</v>
      </c>
      <c r="F11" s="13">
        <f t="shared" si="0"/>
        <v>1.1569679836448448</v>
      </c>
    </row>
    <row r="12" spans="1:6" ht="15.75">
      <c r="A12" s="8" t="s">
        <v>9</v>
      </c>
      <c r="B12" s="7" t="s">
        <v>14</v>
      </c>
      <c r="C12" s="8">
        <v>2018</v>
      </c>
      <c r="D12" s="11">
        <v>61322975128</v>
      </c>
      <c r="E12" s="11">
        <v>885422598655</v>
      </c>
      <c r="F12" s="13">
        <f t="shared" si="0"/>
        <v>6.9258425548605354E-2</v>
      </c>
    </row>
    <row r="13" spans="1:6" ht="15.75">
      <c r="A13" s="8"/>
      <c r="B13" s="9"/>
      <c r="C13" s="8">
        <v>2019</v>
      </c>
      <c r="D13" s="11">
        <v>57300411135</v>
      </c>
      <c r="E13" s="15">
        <v>935392483850</v>
      </c>
      <c r="F13" s="13">
        <f t="shared" si="0"/>
        <v>6.1258147915788388E-2</v>
      </c>
    </row>
    <row r="14" spans="1:6" ht="15.75">
      <c r="A14" s="8"/>
      <c r="B14" s="9"/>
      <c r="C14" s="8">
        <v>2020</v>
      </c>
      <c r="D14" s="11">
        <v>68496672000</v>
      </c>
      <c r="E14" s="11">
        <v>961711929701</v>
      </c>
      <c r="F14" s="13">
        <f t="shared" si="0"/>
        <v>7.1223689635726867E-2</v>
      </c>
    </row>
    <row r="15" spans="1:6" ht="15.75">
      <c r="A15" s="8"/>
      <c r="B15" s="9"/>
      <c r="C15" s="8">
        <v>2021</v>
      </c>
      <c r="D15" s="11">
        <v>60113618000</v>
      </c>
      <c r="E15" s="11">
        <v>1022814971131</v>
      </c>
      <c r="F15" s="13">
        <f t="shared" si="0"/>
        <v>5.8772720087904122E-2</v>
      </c>
    </row>
    <row r="16" spans="1:6" ht="15.75">
      <c r="A16" s="8" t="s">
        <v>10</v>
      </c>
      <c r="B16" s="7" t="s">
        <v>15</v>
      </c>
      <c r="C16" s="8">
        <v>2018</v>
      </c>
      <c r="D16" s="11">
        <v>192308466864</v>
      </c>
      <c r="E16" s="11">
        <v>976647575842</v>
      </c>
      <c r="F16" s="13">
        <f t="shared" si="0"/>
        <v>0.19690671601596363</v>
      </c>
    </row>
    <row r="17" spans="1:6" ht="15.75">
      <c r="A17" s="8"/>
      <c r="B17" s="9"/>
      <c r="C17" s="8">
        <v>2019</v>
      </c>
      <c r="D17" s="11">
        <v>261784845240</v>
      </c>
      <c r="E17" s="11">
        <v>1131294696834</v>
      </c>
      <c r="F17" s="13">
        <f t="shared" si="0"/>
        <v>0.2314028749296019</v>
      </c>
    </row>
    <row r="18" spans="1:6" ht="15.75">
      <c r="A18" s="8"/>
      <c r="B18" s="9"/>
      <c r="C18" s="8">
        <v>2020</v>
      </c>
      <c r="D18" s="11">
        <v>305958833204</v>
      </c>
      <c r="E18" s="11">
        <v>1260714994864</v>
      </c>
      <c r="F18" s="13">
        <f t="shared" si="0"/>
        <v>0.24268675668207262</v>
      </c>
    </row>
    <row r="19" spans="1:6" ht="15.75">
      <c r="A19" s="8"/>
      <c r="B19" s="9"/>
      <c r="C19" s="8">
        <v>2021</v>
      </c>
      <c r="D19" s="11">
        <v>310020233374</v>
      </c>
      <c r="E19" s="11">
        <v>1387366962835</v>
      </c>
      <c r="F19" s="13">
        <f t="shared" si="0"/>
        <v>0.22345943191590242</v>
      </c>
    </row>
    <row r="20" spans="1:6" ht="15.75">
      <c r="A20" s="8" t="s">
        <v>11</v>
      </c>
      <c r="B20" s="7" t="s">
        <v>40</v>
      </c>
      <c r="C20" s="8">
        <v>2018</v>
      </c>
      <c r="D20" s="11">
        <v>198455391702</v>
      </c>
      <c r="E20" s="11">
        <v>635478469892</v>
      </c>
      <c r="F20" s="13">
        <f t="shared" si="0"/>
        <v>0.31229286451786104</v>
      </c>
    </row>
    <row r="21" spans="1:6" ht="15.75">
      <c r="A21" s="8"/>
      <c r="B21" s="9"/>
      <c r="C21" s="8">
        <v>2019</v>
      </c>
      <c r="D21" s="11">
        <v>478844867693</v>
      </c>
      <c r="E21" s="11">
        <v>766299436026</v>
      </c>
      <c r="F21" s="13">
        <f t="shared" si="0"/>
        <v>0.62487957733111676</v>
      </c>
    </row>
    <row r="22" spans="1:6" ht="15.75">
      <c r="A22" s="8"/>
      <c r="B22" s="9"/>
      <c r="C22" s="8">
        <v>2020</v>
      </c>
      <c r="D22" s="11">
        <v>416194010942</v>
      </c>
      <c r="E22" s="11">
        <v>894746110680</v>
      </c>
      <c r="F22" s="13">
        <f t="shared" si="0"/>
        <v>0.46515319370954944</v>
      </c>
    </row>
    <row r="23" spans="1:6" ht="15.75">
      <c r="A23" s="8"/>
      <c r="B23" s="9"/>
      <c r="C23" s="8">
        <v>2021</v>
      </c>
      <c r="D23" s="11">
        <v>346601683606</v>
      </c>
      <c r="E23" s="11">
        <v>1001579893307</v>
      </c>
      <c r="F23" s="13">
        <f t="shared" si="0"/>
        <v>0.34605495370079392</v>
      </c>
    </row>
    <row r="24" spans="1:6" ht="15.75">
      <c r="A24" s="8" t="s">
        <v>13</v>
      </c>
      <c r="B24" s="7" t="s">
        <v>41</v>
      </c>
      <c r="C24" s="8">
        <v>2018</v>
      </c>
      <c r="D24" s="11">
        <v>239353356000</v>
      </c>
      <c r="E24" s="11">
        <v>1284163814000</v>
      </c>
      <c r="F24" s="13">
        <f t="shared" si="0"/>
        <v>0.18638849139849692</v>
      </c>
    </row>
    <row r="25" spans="1:6" ht="15.75">
      <c r="A25" s="8"/>
      <c r="B25" s="9"/>
      <c r="C25" s="8">
        <v>2019</v>
      </c>
      <c r="D25" s="11">
        <v>212420390000</v>
      </c>
      <c r="E25" s="11">
        <v>1213563332000</v>
      </c>
      <c r="F25" s="13">
        <f t="shared" si="0"/>
        <v>0.17503856980411797</v>
      </c>
    </row>
    <row r="26" spans="1:6" ht="15.75">
      <c r="A26" s="8"/>
      <c r="B26" s="9"/>
      <c r="C26" s="8">
        <v>2020</v>
      </c>
      <c r="D26" s="11">
        <v>205681950000</v>
      </c>
      <c r="E26" s="11">
        <v>1019898963000</v>
      </c>
      <c r="F26" s="13">
        <f t="shared" si="0"/>
        <v>0.20166894708373187</v>
      </c>
    </row>
    <row r="27" spans="1:6" ht="15.75">
      <c r="A27" s="8"/>
      <c r="B27" s="9"/>
      <c r="C27" s="8">
        <v>2021</v>
      </c>
      <c r="D27" s="11">
        <v>298548048000</v>
      </c>
      <c r="E27" s="11">
        <v>1010174017000</v>
      </c>
      <c r="F27" s="13">
        <f t="shared" si="0"/>
        <v>0.29554120673844259</v>
      </c>
    </row>
    <row r="28" spans="1:6" ht="15.75">
      <c r="A28" s="8" t="s">
        <v>16</v>
      </c>
      <c r="B28" s="7" t="s">
        <v>46</v>
      </c>
      <c r="C28" s="8">
        <v>2018</v>
      </c>
      <c r="D28" s="11">
        <v>195678977792</v>
      </c>
      <c r="E28" s="11">
        <v>563167578239</v>
      </c>
      <c r="F28" s="13">
        <f t="shared" si="0"/>
        <v>0.34746136914322995</v>
      </c>
    </row>
    <row r="29" spans="1:6" ht="15.75">
      <c r="A29" s="8"/>
      <c r="B29" s="9"/>
      <c r="C29" s="8">
        <v>2019</v>
      </c>
      <c r="D29" s="11">
        <v>207108590481</v>
      </c>
      <c r="E29" s="11">
        <v>641567444819</v>
      </c>
      <c r="F29" s="13">
        <f t="shared" si="0"/>
        <v>0.32281655210767402</v>
      </c>
    </row>
    <row r="30" spans="1:6" ht="15.75">
      <c r="A30" s="8"/>
      <c r="B30" s="9"/>
      <c r="C30" s="8">
        <v>2020</v>
      </c>
      <c r="D30" s="11">
        <v>244363297557</v>
      </c>
      <c r="E30" s="11">
        <v>662560916609</v>
      </c>
      <c r="F30" s="13">
        <f t="shared" si="0"/>
        <v>0.36881634794828561</v>
      </c>
    </row>
    <row r="31" spans="1:6" ht="15.75">
      <c r="A31" s="8"/>
      <c r="B31" s="9"/>
      <c r="C31" s="8">
        <v>2021</v>
      </c>
      <c r="D31" s="11">
        <v>320458715888</v>
      </c>
      <c r="E31" s="11">
        <v>668660599446</v>
      </c>
      <c r="F31" s="13">
        <f t="shared" si="0"/>
        <v>0.47925467143347028</v>
      </c>
    </row>
    <row r="32" spans="1:6" ht="15.75">
      <c r="A32" s="8" t="s">
        <v>17</v>
      </c>
      <c r="B32" s="7" t="s">
        <v>42</v>
      </c>
      <c r="C32" s="8">
        <v>2018</v>
      </c>
      <c r="D32" s="11">
        <v>11660003000000</v>
      </c>
      <c r="E32" s="11">
        <v>22707150000000</v>
      </c>
      <c r="F32" s="13">
        <f t="shared" si="0"/>
        <v>0.51349478027845852</v>
      </c>
    </row>
    <row r="33" spans="1:6" ht="15.75">
      <c r="A33" s="8"/>
      <c r="B33" s="9"/>
      <c r="C33" s="8">
        <v>2019</v>
      </c>
      <c r="D33" s="11">
        <v>12038210000000</v>
      </c>
      <c r="E33" s="11">
        <v>26671104000000</v>
      </c>
      <c r="F33" s="13">
        <f t="shared" si="0"/>
        <v>0.45135776906722719</v>
      </c>
    </row>
    <row r="34" spans="1:6" ht="15.75">
      <c r="A34" s="8"/>
      <c r="B34" s="9"/>
      <c r="C34" s="8">
        <v>2020</v>
      </c>
      <c r="D34" s="11">
        <v>53270272000000</v>
      </c>
      <c r="E34" s="11">
        <v>50318053000000</v>
      </c>
      <c r="F34" s="13">
        <f t="shared" si="0"/>
        <v>1.0586711691726227</v>
      </c>
    </row>
    <row r="35" spans="1:6" ht="15.75">
      <c r="A35" s="8"/>
      <c r="B35" s="9"/>
      <c r="C35" s="8">
        <v>2021</v>
      </c>
      <c r="D35" s="11">
        <v>63342765000000</v>
      </c>
      <c r="E35" s="11">
        <v>54723863000000</v>
      </c>
      <c r="F35" s="13">
        <f t="shared" si="0"/>
        <v>1.1574980552816603</v>
      </c>
    </row>
    <row r="36" spans="1:6" ht="15.75">
      <c r="A36" s="8" t="s">
        <v>18</v>
      </c>
      <c r="B36" s="7" t="s">
        <v>43</v>
      </c>
      <c r="C36" s="8">
        <v>2018</v>
      </c>
      <c r="D36" s="11">
        <v>46620996000000</v>
      </c>
      <c r="E36" s="11">
        <v>49916800000000</v>
      </c>
      <c r="F36" s="13">
        <f t="shared" si="0"/>
        <v>0.933974052823899</v>
      </c>
    </row>
    <row r="37" spans="1:6" ht="15.75">
      <c r="A37" s="8"/>
      <c r="B37" s="9"/>
      <c r="C37" s="8">
        <v>2019</v>
      </c>
      <c r="D37" s="11">
        <v>41996071000000</v>
      </c>
      <c r="E37" s="11">
        <v>54202488000000</v>
      </c>
      <c r="F37" s="13">
        <f t="shared" si="0"/>
        <v>0.77479969185178366</v>
      </c>
    </row>
    <row r="38" spans="1:6" ht="15.75">
      <c r="A38" s="8"/>
      <c r="B38" s="9"/>
      <c r="C38" s="8">
        <v>2020</v>
      </c>
      <c r="D38" s="11">
        <v>83998472000000</v>
      </c>
      <c r="E38" s="11">
        <v>79138044000000</v>
      </c>
      <c r="F38" s="13">
        <f t="shared" si="0"/>
        <v>1.0614170853148708</v>
      </c>
    </row>
    <row r="39" spans="1:6" ht="15.75">
      <c r="A39" s="8"/>
      <c r="B39" s="9"/>
      <c r="C39" s="8">
        <v>2021</v>
      </c>
      <c r="D39" s="11">
        <v>92724082000000</v>
      </c>
      <c r="E39" s="11">
        <v>86632111000000</v>
      </c>
      <c r="F39" s="13">
        <f t="shared" si="0"/>
        <v>1.0703200110176236</v>
      </c>
    </row>
    <row r="40" spans="1:6" ht="15.75">
      <c r="A40" s="8" t="s">
        <v>19</v>
      </c>
      <c r="B40" s="7" t="s">
        <v>44</v>
      </c>
      <c r="C40" s="8">
        <v>2018</v>
      </c>
      <c r="D40" s="11">
        <v>1721965000000</v>
      </c>
      <c r="E40" s="11">
        <v>1167536000000</v>
      </c>
      <c r="F40" s="13">
        <f t="shared" si="0"/>
        <v>1.4748710104013922</v>
      </c>
    </row>
    <row r="41" spans="1:6" ht="15.75">
      <c r="A41" s="8"/>
      <c r="B41" s="9"/>
      <c r="C41" s="8">
        <v>2019</v>
      </c>
      <c r="D41" s="11">
        <v>1750943000000</v>
      </c>
      <c r="E41" s="11">
        <v>1146007000000</v>
      </c>
      <c r="F41" s="13">
        <f t="shared" si="0"/>
        <v>1.5278641404459135</v>
      </c>
    </row>
    <row r="42" spans="1:6" ht="15.75">
      <c r="A42" s="8"/>
      <c r="B42" s="9"/>
      <c r="C42" s="8">
        <v>2020</v>
      </c>
      <c r="D42" s="11">
        <v>1474019000000</v>
      </c>
      <c r="E42" s="11">
        <v>1433406000000</v>
      </c>
      <c r="F42" s="13">
        <f t="shared" si="0"/>
        <v>1.0283332147346949</v>
      </c>
    </row>
    <row r="43" spans="1:6" ht="15.75">
      <c r="A43" s="8"/>
      <c r="B43" s="9"/>
      <c r="C43" s="8">
        <v>2021</v>
      </c>
      <c r="D43" s="11">
        <v>1822860000000</v>
      </c>
      <c r="E43" s="11">
        <v>1099157000000</v>
      </c>
      <c r="F43" s="13">
        <f t="shared" si="0"/>
        <v>1.6584164045718675</v>
      </c>
    </row>
    <row r="44" spans="1:6" ht="15.75">
      <c r="A44" s="8" t="s">
        <v>20</v>
      </c>
      <c r="B44" s="7" t="s">
        <v>45</v>
      </c>
      <c r="C44" s="8">
        <v>2018</v>
      </c>
      <c r="D44" s="11">
        <v>9049161944940</v>
      </c>
      <c r="E44" s="11">
        <v>8342647699220</v>
      </c>
      <c r="F44" s="13">
        <f t="shared" si="0"/>
        <v>1.0846870527429866</v>
      </c>
    </row>
    <row r="45" spans="1:6" ht="15.75">
      <c r="A45" s="8"/>
      <c r="B45" s="9"/>
      <c r="C45" s="8">
        <v>2019</v>
      </c>
      <c r="D45" s="11">
        <v>9137978611155</v>
      </c>
      <c r="E45" s="11">
        <v>9899940195318</v>
      </c>
      <c r="F45" s="13">
        <f t="shared" si="0"/>
        <v>0.92303371847404125</v>
      </c>
    </row>
    <row r="46" spans="1:6" ht="15.75">
      <c r="A46" s="8"/>
      <c r="B46" s="9"/>
      <c r="C46" s="8">
        <v>2020</v>
      </c>
      <c r="D46" s="11">
        <v>8506032464592</v>
      </c>
      <c r="E46" s="11">
        <v>11271468049958</v>
      </c>
      <c r="F46" s="13">
        <f t="shared" si="0"/>
        <v>0.75465169460545078</v>
      </c>
    </row>
    <row r="47" spans="1:6" ht="15.75">
      <c r="A47" s="8"/>
      <c r="B47" s="9"/>
      <c r="C47" s="8">
        <v>2021</v>
      </c>
      <c r="D47" s="11">
        <v>8557621869393</v>
      </c>
      <c r="E47" s="11">
        <v>11360031396135</v>
      </c>
      <c r="F47" s="13">
        <f t="shared" si="0"/>
        <v>0.75330970232217331</v>
      </c>
    </row>
    <row r="48" spans="1:6" ht="15.75">
      <c r="A48" s="8" t="s">
        <v>21</v>
      </c>
      <c r="B48" s="7" t="s">
        <v>47</v>
      </c>
      <c r="C48" s="8">
        <v>2018</v>
      </c>
      <c r="D48" s="11">
        <v>1476909260772</v>
      </c>
      <c r="E48" s="11">
        <v>2916901120111</v>
      </c>
      <c r="F48" s="13">
        <f t="shared" si="0"/>
        <v>0.50632818870315277</v>
      </c>
    </row>
    <row r="49" spans="1:6" ht="15.75">
      <c r="A49" s="8"/>
      <c r="B49" s="9"/>
      <c r="C49" s="8">
        <v>2019</v>
      </c>
      <c r="D49" s="11">
        <v>1589486465854</v>
      </c>
      <c r="E49" s="11">
        <v>3092597379097</v>
      </c>
      <c r="F49" s="13">
        <f t="shared" si="0"/>
        <v>0.51396488808967122</v>
      </c>
    </row>
    <row r="50" spans="1:6" ht="15.75">
      <c r="A50" s="8"/>
      <c r="B50" s="9"/>
      <c r="C50" s="8">
        <v>2020</v>
      </c>
      <c r="D50" s="11">
        <v>1224495624254</v>
      </c>
      <c r="E50" s="11">
        <v>3227671047731</v>
      </c>
      <c r="F50" s="13">
        <f t="shared" si="0"/>
        <v>0.37937435573392786</v>
      </c>
    </row>
    <row r="51" spans="1:6" ht="15.75">
      <c r="A51" s="8"/>
      <c r="B51" s="9"/>
      <c r="C51" s="8">
        <v>2021</v>
      </c>
      <c r="D51" s="11">
        <v>1341864891951</v>
      </c>
      <c r="E51" s="11">
        <v>2849419530726</v>
      </c>
      <c r="F51" s="13">
        <f t="shared" si="0"/>
        <v>0.47092570170216669</v>
      </c>
    </row>
    <row r="52" spans="1:6" ht="15.75">
      <c r="A52" s="8" t="s">
        <v>22</v>
      </c>
      <c r="B52" s="7" t="s">
        <v>48</v>
      </c>
      <c r="C52" s="8">
        <v>2018</v>
      </c>
      <c r="D52" s="11">
        <v>408057718435</v>
      </c>
      <c r="E52" s="19">
        <v>339236007000</v>
      </c>
      <c r="F52" s="13">
        <f t="shared" si="0"/>
        <v>1.2028726609643179</v>
      </c>
    </row>
    <row r="53" spans="1:6" ht="15.75">
      <c r="A53" s="8"/>
      <c r="B53" s="9"/>
      <c r="C53" s="8">
        <v>2019</v>
      </c>
      <c r="D53" s="11">
        <v>410463595860</v>
      </c>
      <c r="E53" s="11">
        <v>380381947966</v>
      </c>
      <c r="F53" s="13">
        <f t="shared" si="0"/>
        <v>1.0790827431608001</v>
      </c>
    </row>
    <row r="54" spans="1:6" ht="15.75">
      <c r="A54" s="8"/>
      <c r="B54" s="9"/>
      <c r="C54" s="8">
        <v>2020</v>
      </c>
      <c r="D54" s="11">
        <v>366908471713</v>
      </c>
      <c r="E54" s="11">
        <v>406954570727</v>
      </c>
      <c r="F54" s="13">
        <f t="shared" si="0"/>
        <v>0.90159565245216433</v>
      </c>
    </row>
    <row r="55" spans="1:6" ht="15.75">
      <c r="A55" s="8"/>
      <c r="B55" s="9"/>
      <c r="C55" s="8">
        <v>2021</v>
      </c>
      <c r="D55" s="11">
        <v>347288021564</v>
      </c>
      <c r="E55" s="15">
        <v>541837229228</v>
      </c>
      <c r="F55" s="13">
        <f t="shared" si="0"/>
        <v>0.64094529284894242</v>
      </c>
    </row>
    <row r="56" spans="1:6" ht="15.75">
      <c r="A56" s="8" t="s">
        <v>23</v>
      </c>
      <c r="B56" s="7" t="s">
        <v>49</v>
      </c>
      <c r="C56" s="8">
        <v>2018</v>
      </c>
      <c r="D56" s="11">
        <v>984801863078</v>
      </c>
      <c r="E56" s="11">
        <v>1646387946952</v>
      </c>
      <c r="F56" s="13">
        <f t="shared" si="0"/>
        <v>0.59815905777322342</v>
      </c>
    </row>
    <row r="57" spans="1:6" ht="15.75">
      <c r="A57" s="8"/>
      <c r="B57" s="9"/>
      <c r="C57" s="8">
        <v>2019</v>
      </c>
      <c r="D57" s="11">
        <v>733556075974</v>
      </c>
      <c r="E57" s="11">
        <v>2148007007980</v>
      </c>
      <c r="F57" s="13">
        <f t="shared" si="0"/>
        <v>0.34150543887835866</v>
      </c>
    </row>
    <row r="58" spans="1:6" ht="15.75">
      <c r="A58" s="8"/>
      <c r="B58" s="9"/>
      <c r="C58" s="8">
        <v>2020</v>
      </c>
      <c r="D58" s="11">
        <v>775696860738</v>
      </c>
      <c r="E58" s="11">
        <v>2673298199144</v>
      </c>
      <c r="F58" s="13">
        <f t="shared" si="0"/>
        <v>0.29016473395537429</v>
      </c>
    </row>
    <row r="59" spans="1:6" ht="15.75">
      <c r="A59" s="8"/>
      <c r="B59" s="9"/>
      <c r="C59" s="8">
        <v>2021</v>
      </c>
      <c r="D59" s="11">
        <v>618395061219</v>
      </c>
      <c r="E59" s="11">
        <v>3300848622529</v>
      </c>
      <c r="F59" s="13">
        <f t="shared" si="0"/>
        <v>0.18734426565287515</v>
      </c>
    </row>
    <row r="60" spans="1:6" ht="15.75">
      <c r="A60" s="8" t="s">
        <v>24</v>
      </c>
      <c r="B60" s="7" t="s">
        <v>50</v>
      </c>
      <c r="C60" s="8">
        <v>2018</v>
      </c>
      <c r="D60" s="11">
        <v>11556300000000</v>
      </c>
      <c r="E60" s="11">
        <v>4783616000000</v>
      </c>
      <c r="F60" s="13">
        <f t="shared" si="0"/>
        <v>2.4158084595419029</v>
      </c>
    </row>
    <row r="61" spans="1:6" ht="15.75">
      <c r="A61" s="8"/>
      <c r="B61" s="9"/>
      <c r="C61" s="8">
        <v>2019</v>
      </c>
      <c r="D61" s="11">
        <v>12000079000000</v>
      </c>
      <c r="E61" s="11">
        <v>5362924000000</v>
      </c>
      <c r="F61" s="13">
        <f t="shared" si="0"/>
        <v>2.2376000480334981</v>
      </c>
    </row>
    <row r="62" spans="1:6" ht="15.75">
      <c r="A62" s="8"/>
      <c r="B62" s="9"/>
      <c r="C62" s="8">
        <v>2020</v>
      </c>
      <c r="D62" s="11">
        <v>13542437000000</v>
      </c>
      <c r="E62" s="18">
        <v>5888656000000</v>
      </c>
      <c r="F62" s="13">
        <f t="shared" si="0"/>
        <v>2.2997500618137652</v>
      </c>
    </row>
    <row r="63" spans="1:6" ht="15.75">
      <c r="A63" s="8"/>
      <c r="B63" s="9"/>
      <c r="C63" s="8">
        <v>2021</v>
      </c>
      <c r="D63" s="11">
        <v>14591663000000</v>
      </c>
      <c r="E63" s="11">
        <v>6492354000000</v>
      </c>
      <c r="F63" s="13">
        <f t="shared" si="0"/>
        <v>2.2475149999522515</v>
      </c>
    </row>
    <row r="64" spans="1:6" ht="15.75">
      <c r="A64" s="8" t="s">
        <v>25</v>
      </c>
      <c r="B64" s="7" t="s">
        <v>51</v>
      </c>
      <c r="C64" s="8">
        <v>2018</v>
      </c>
      <c r="D64" s="11">
        <v>780915000000</v>
      </c>
      <c r="E64" s="11">
        <v>4774956000000</v>
      </c>
      <c r="F64" s="13">
        <f t="shared" si="0"/>
        <v>0.16354391537848725</v>
      </c>
    </row>
    <row r="65" spans="1:6" ht="15.75">
      <c r="A65" s="8"/>
      <c r="B65" s="9"/>
      <c r="C65" s="8">
        <v>2019</v>
      </c>
      <c r="D65" s="11">
        <v>953283000000</v>
      </c>
      <c r="E65" s="11">
        <v>5665139000000</v>
      </c>
      <c r="F65" s="13">
        <f t="shared" si="0"/>
        <v>0.16827177585580866</v>
      </c>
    </row>
    <row r="66" spans="1:6" ht="15.75">
      <c r="A66" s="8"/>
      <c r="B66" s="9"/>
      <c r="C66" s="8">
        <v>2020</v>
      </c>
      <c r="D66" s="11">
        <v>3972379000000</v>
      </c>
      <c r="E66" s="11">
        <v>4781737000000</v>
      </c>
      <c r="F66" s="13">
        <f t="shared" si="0"/>
        <v>0.83073975001134526</v>
      </c>
    </row>
    <row r="67" spans="1:6" ht="15.75">
      <c r="A67" s="8"/>
      <c r="B67" s="9"/>
      <c r="C67" s="8">
        <v>2021</v>
      </c>
      <c r="D67" s="11">
        <v>2268730000000</v>
      </c>
      <c r="E67" s="11">
        <v>5138126000000</v>
      </c>
      <c r="F67" s="13">
        <f t="shared" si="0"/>
        <v>0.44154814420666211</v>
      </c>
    </row>
    <row r="68" spans="1:6" ht="15.75">
      <c r="A68" s="8" t="s">
        <v>26</v>
      </c>
      <c r="B68" s="7" t="s">
        <v>52</v>
      </c>
      <c r="C68" s="8">
        <v>2018</v>
      </c>
      <c r="D68" s="11">
        <v>23963934000000</v>
      </c>
      <c r="E68" s="11">
        <v>45133285000000</v>
      </c>
      <c r="F68" s="13">
        <f t="shared" si="0"/>
        <v>0.53095922443934673</v>
      </c>
    </row>
    <row r="69" spans="1:6" ht="15.75">
      <c r="A69" s="8"/>
      <c r="B69" s="9"/>
      <c r="C69" s="8">
        <v>2019</v>
      </c>
      <c r="D69" s="11">
        <v>27716516000000</v>
      </c>
      <c r="E69" s="11">
        <v>50930758000000</v>
      </c>
      <c r="F69" s="13">
        <f t="shared" ref="F69:F123" si="1">D69/E69</f>
        <v>0.54419995084306427</v>
      </c>
    </row>
    <row r="70" spans="1:6" ht="15.75">
      <c r="A70" s="8"/>
      <c r="B70" s="9"/>
      <c r="C70" s="8">
        <v>2020</v>
      </c>
      <c r="D70" s="11">
        <v>19668941000000</v>
      </c>
      <c r="E70" s="11">
        <v>58522468000000</v>
      </c>
      <c r="F70" s="13">
        <f t="shared" si="1"/>
        <v>0.33609213131612975</v>
      </c>
    </row>
    <row r="71" spans="1:6" ht="15.75">
      <c r="A71" s="8"/>
      <c r="B71" s="9"/>
      <c r="C71" s="8">
        <v>2021</v>
      </c>
      <c r="D71" s="11">
        <v>30676095000000</v>
      </c>
      <c r="E71" s="11">
        <v>59288274000000</v>
      </c>
      <c r="F71" s="13">
        <f t="shared" si="1"/>
        <v>0.5174057689721242</v>
      </c>
    </row>
    <row r="72" spans="1:6" ht="15.75">
      <c r="A72" s="8" t="s">
        <v>27</v>
      </c>
      <c r="B72" s="7" t="s">
        <v>53</v>
      </c>
      <c r="C72" s="8">
        <v>2018</v>
      </c>
      <c r="D72" s="11">
        <v>11244167000000</v>
      </c>
      <c r="E72" s="11">
        <v>35358253000000</v>
      </c>
      <c r="F72" s="13">
        <f t="shared" si="1"/>
        <v>0.31800685967148884</v>
      </c>
    </row>
    <row r="73" spans="1:6" ht="15.75">
      <c r="A73" s="8"/>
      <c r="B73" s="9"/>
      <c r="C73" s="8">
        <v>2019</v>
      </c>
      <c r="D73" s="11">
        <v>15223076000000</v>
      </c>
      <c r="E73" s="11">
        <v>35679730000000</v>
      </c>
      <c r="F73" s="13">
        <f t="shared" si="1"/>
        <v>0.42665894612991745</v>
      </c>
    </row>
    <row r="74" spans="1:6" ht="15.75">
      <c r="A74" s="8"/>
      <c r="B74" s="9"/>
      <c r="C74" s="8">
        <v>2020</v>
      </c>
      <c r="D74" s="11">
        <v>19432604000000</v>
      </c>
      <c r="E74" s="11">
        <v>30241426000000</v>
      </c>
      <c r="F74" s="13">
        <f t="shared" si="1"/>
        <v>0.6425822644739041</v>
      </c>
    </row>
    <row r="75" spans="1:6" ht="15.75">
      <c r="A75" s="8"/>
      <c r="B75" s="9"/>
      <c r="C75" s="8">
        <v>2021</v>
      </c>
      <c r="D75" s="11">
        <v>23899022000000</v>
      </c>
      <c r="E75" s="11">
        <v>29191406000000</v>
      </c>
      <c r="F75" s="13">
        <f t="shared" si="1"/>
        <v>0.81870061346137279</v>
      </c>
    </row>
    <row r="76" spans="1:6" ht="15.75">
      <c r="A76" s="8" t="s">
        <v>28</v>
      </c>
      <c r="B76" s="7" t="s">
        <v>54</v>
      </c>
      <c r="C76" s="8">
        <v>2018</v>
      </c>
      <c r="D76" s="11">
        <v>250337111893</v>
      </c>
      <c r="E76" s="11">
        <v>1005236802665</v>
      </c>
      <c r="F76" s="13">
        <f t="shared" si="1"/>
        <v>0.24903297534404542</v>
      </c>
    </row>
    <row r="77" spans="1:6" ht="15.75">
      <c r="A77" s="8"/>
      <c r="B77" s="9"/>
      <c r="C77" s="8">
        <v>2019</v>
      </c>
      <c r="D77" s="11">
        <v>266351031079</v>
      </c>
      <c r="E77" s="11">
        <v>1033170577477</v>
      </c>
      <c r="F77" s="13">
        <f t="shared" si="1"/>
        <v>0.25779966724316578</v>
      </c>
    </row>
    <row r="78" spans="1:6" ht="15.75">
      <c r="A78" s="8"/>
      <c r="B78" s="9"/>
      <c r="C78" s="8">
        <v>2020</v>
      </c>
      <c r="D78" s="11">
        <v>428590166019</v>
      </c>
      <c r="E78" s="11">
        <v>1185851841509</v>
      </c>
      <c r="F78" s="13">
        <f t="shared" si="1"/>
        <v>0.36141965717540037</v>
      </c>
    </row>
    <row r="79" spans="1:6" ht="15.75">
      <c r="A79" s="8"/>
      <c r="B79" s="9"/>
      <c r="C79" s="8">
        <v>2021</v>
      </c>
      <c r="D79" s="11">
        <v>572784572607</v>
      </c>
      <c r="E79" s="11">
        <v>1318385158595</v>
      </c>
      <c r="F79" s="13">
        <f t="shared" si="1"/>
        <v>0.43445920858015058</v>
      </c>
    </row>
    <row r="80" spans="1:6" ht="15.75">
      <c r="A80" s="8" t="s">
        <v>29</v>
      </c>
      <c r="B80" s="7" t="s">
        <v>55</v>
      </c>
      <c r="C80" s="8">
        <v>2018</v>
      </c>
      <c r="D80" s="11">
        <v>482559876000</v>
      </c>
      <c r="E80" s="19">
        <v>1200261863000</v>
      </c>
      <c r="F80" s="13">
        <f t="shared" si="1"/>
        <v>0.40204549596690803</v>
      </c>
    </row>
    <row r="81" spans="1:6" ht="15.75">
      <c r="A81" s="8"/>
      <c r="B81" s="10"/>
      <c r="C81" s="8">
        <v>2019</v>
      </c>
      <c r="D81" s="11">
        <v>523881726000</v>
      </c>
      <c r="E81" s="11">
        <v>1306078988000</v>
      </c>
      <c r="F81" s="13">
        <f t="shared" si="1"/>
        <v>0.40111029333855264</v>
      </c>
    </row>
    <row r="82" spans="1:6" ht="15.75">
      <c r="A82" s="8"/>
      <c r="B82" s="9"/>
      <c r="C82" s="8">
        <v>2020</v>
      </c>
      <c r="D82" s="11">
        <v>660424729000</v>
      </c>
      <c r="E82" s="11">
        <v>1326287143000</v>
      </c>
      <c r="F82" s="13">
        <f t="shared" si="1"/>
        <v>0.49795003479122169</v>
      </c>
    </row>
    <row r="83" spans="1:6" ht="15.75">
      <c r="A83" s="8"/>
      <c r="B83" s="9"/>
      <c r="C83" s="8">
        <v>2021</v>
      </c>
      <c r="D83" s="11">
        <v>705106719000</v>
      </c>
      <c r="E83" s="11">
        <v>1380798261000</v>
      </c>
      <c r="F83" s="13">
        <f t="shared" si="1"/>
        <v>0.51065151145928334</v>
      </c>
    </row>
    <row r="84" spans="1:6" ht="15.75">
      <c r="A84" s="8" t="s">
        <v>30</v>
      </c>
      <c r="B84" s="7" t="s">
        <v>56</v>
      </c>
      <c r="C84" s="8">
        <v>2018</v>
      </c>
      <c r="D84" s="11">
        <v>2851611349015</v>
      </c>
      <c r="E84" s="11">
        <v>15294594796354</v>
      </c>
      <c r="F84" s="13">
        <f t="shared" si="1"/>
        <v>0.18644569450736811</v>
      </c>
    </row>
    <row r="85" spans="1:6" ht="15.75">
      <c r="A85" s="8"/>
      <c r="B85" s="9"/>
      <c r="C85" s="8">
        <v>2019</v>
      </c>
      <c r="D85" s="11">
        <v>3559144386553</v>
      </c>
      <c r="E85" s="11">
        <v>16705582476031</v>
      </c>
      <c r="F85" s="13">
        <f t="shared" si="1"/>
        <v>0.21305119960106894</v>
      </c>
    </row>
    <row r="86" spans="1:6" ht="15.75">
      <c r="A86" s="8"/>
      <c r="B86" s="9"/>
      <c r="C86" s="8">
        <v>2020</v>
      </c>
      <c r="D86" s="11">
        <v>4228218173294</v>
      </c>
      <c r="E86" s="11">
        <v>18278082144080</v>
      </c>
      <c r="F86" s="13">
        <f t="shared" si="1"/>
        <v>0.23132723334780816</v>
      </c>
    </row>
    <row r="87" spans="1:6" ht="15.75">
      <c r="A87" s="8"/>
      <c r="B87" s="9"/>
      <c r="C87" s="8">
        <v>2021</v>
      </c>
      <c r="D87" s="11">
        <v>4400757363148</v>
      </c>
      <c r="E87" s="11">
        <v>21265877793123</v>
      </c>
      <c r="F87" s="13">
        <f t="shared" si="1"/>
        <v>0.20693984071379951</v>
      </c>
    </row>
    <row r="88" spans="1:6" ht="15.75">
      <c r="A88" s="8" t="s">
        <v>31</v>
      </c>
      <c r="B88" s="7" t="s">
        <v>57</v>
      </c>
      <c r="C88" s="8">
        <v>2018</v>
      </c>
      <c r="D88" s="11">
        <v>744833288000</v>
      </c>
      <c r="E88" s="19">
        <v>518280401000</v>
      </c>
      <c r="F88" s="13">
        <f t="shared" si="1"/>
        <v>1.4371241639909127</v>
      </c>
    </row>
    <row r="89" spans="1:6" ht="15.75">
      <c r="A89" s="8"/>
      <c r="B89" s="9"/>
      <c r="C89" s="8">
        <v>2019</v>
      </c>
      <c r="D89" s="11">
        <v>307049328000</v>
      </c>
      <c r="E89" s="11">
        <v>594011658000</v>
      </c>
      <c r="F89" s="13">
        <f t="shared" si="1"/>
        <v>0.51690791563555472</v>
      </c>
    </row>
    <row r="90" spans="1:6" ht="15.75">
      <c r="A90" s="8"/>
      <c r="B90" s="9"/>
      <c r="C90" s="8">
        <v>2020</v>
      </c>
      <c r="D90" s="11">
        <v>317218021000</v>
      </c>
      <c r="E90" s="11">
        <v>612683025000</v>
      </c>
      <c r="F90" s="13">
        <f t="shared" si="1"/>
        <v>0.51775226023276877</v>
      </c>
    </row>
    <row r="91" spans="1:6" ht="15.75">
      <c r="A91" s="8"/>
      <c r="B91" s="9"/>
      <c r="C91" s="8">
        <v>2021</v>
      </c>
      <c r="D91" s="11">
        <v>342223078000</v>
      </c>
      <c r="E91" s="11">
        <v>684043788000</v>
      </c>
      <c r="F91" s="13">
        <f t="shared" si="1"/>
        <v>0.50029410982678202</v>
      </c>
    </row>
    <row r="92" spans="1:6" ht="15.75">
      <c r="A92" s="8" t="s">
        <v>32</v>
      </c>
      <c r="B92" s="7" t="s">
        <v>58</v>
      </c>
      <c r="C92" s="8">
        <v>2018</v>
      </c>
      <c r="D92" s="11">
        <v>68129603054</v>
      </c>
      <c r="E92" s="11">
        <v>157631750155</v>
      </c>
      <c r="F92" s="13">
        <f t="shared" si="1"/>
        <v>0.43220736296468104</v>
      </c>
    </row>
    <row r="93" spans="1:6" ht="15.75">
      <c r="A93" s="8"/>
      <c r="B93" s="9"/>
      <c r="C93" s="8">
        <v>2019</v>
      </c>
      <c r="D93" s="14">
        <v>66060214887</v>
      </c>
      <c r="E93" s="14">
        <v>124725993563</v>
      </c>
      <c r="F93" s="13">
        <f t="shared" si="1"/>
        <v>0.52964272321977945</v>
      </c>
    </row>
    <row r="94" spans="1:6" ht="15.75">
      <c r="A94" s="8"/>
      <c r="B94" s="9"/>
      <c r="C94" s="8">
        <v>2020</v>
      </c>
      <c r="D94" s="11">
        <v>70943630711</v>
      </c>
      <c r="E94" s="11">
        <v>157631750155</v>
      </c>
      <c r="F94" s="13">
        <f t="shared" si="1"/>
        <v>0.45005927195023093</v>
      </c>
    </row>
    <row r="95" spans="1:6" ht="15.75">
      <c r="A95" s="8"/>
      <c r="B95" s="9"/>
      <c r="C95" s="8">
        <v>2021</v>
      </c>
      <c r="D95" s="11">
        <v>639121007816</v>
      </c>
      <c r="E95" s="11">
        <v>167100567456</v>
      </c>
      <c r="F95" s="13">
        <f t="shared" si="1"/>
        <v>3.8247686261406013</v>
      </c>
    </row>
    <row r="96" spans="1:6" ht="15.75">
      <c r="A96" s="8" t="s">
        <v>33</v>
      </c>
      <c r="B96" s="7" t="s">
        <v>59</v>
      </c>
      <c r="C96" s="8">
        <v>2018</v>
      </c>
      <c r="D96" s="11">
        <v>1135122925000</v>
      </c>
      <c r="E96" s="11">
        <v>471713745000</v>
      </c>
      <c r="F96" s="13">
        <f t="shared" si="1"/>
        <v>2.4063808549822943</v>
      </c>
    </row>
    <row r="97" spans="1:9" ht="15.75">
      <c r="A97" s="8"/>
      <c r="B97" s="9"/>
      <c r="C97" s="8">
        <v>2019</v>
      </c>
      <c r="D97" s="11">
        <v>800703906000</v>
      </c>
      <c r="E97" s="11">
        <v>617000279000</v>
      </c>
      <c r="F97" s="13">
        <f t="shared" si="1"/>
        <v>1.2977367000509898</v>
      </c>
    </row>
    <row r="98" spans="1:9" ht="15.75">
      <c r="A98" s="8"/>
      <c r="B98" s="9"/>
      <c r="C98" s="8">
        <v>2020</v>
      </c>
      <c r="D98" s="11">
        <v>766072367000</v>
      </c>
      <c r="E98" s="11">
        <v>239608077000</v>
      </c>
      <c r="F98" s="13">
        <f t="shared" si="1"/>
        <v>3.19718924583665</v>
      </c>
    </row>
    <row r="99" spans="1:9" ht="15.75">
      <c r="A99" s="8"/>
      <c r="B99" s="9"/>
      <c r="C99" s="8">
        <v>2021</v>
      </c>
      <c r="D99" s="11">
        <v>832209156000</v>
      </c>
      <c r="E99" s="11">
        <v>972552466000</v>
      </c>
      <c r="F99" s="13">
        <f t="shared" si="1"/>
        <v>0.85569589826118442</v>
      </c>
    </row>
    <row r="100" spans="1:9" ht="15.75">
      <c r="A100" s="8" t="s">
        <v>34</v>
      </c>
      <c r="B100" s="7" t="s">
        <v>60</v>
      </c>
      <c r="C100" s="8">
        <v>2018</v>
      </c>
      <c r="D100" s="11">
        <v>435014000000</v>
      </c>
      <c r="E100" s="11">
        <v>2902614000000</v>
      </c>
      <c r="F100" s="13">
        <f t="shared" si="1"/>
        <v>0.14986973810503224</v>
      </c>
    </row>
    <row r="101" spans="1:9" ht="15.75">
      <c r="A101" s="8"/>
      <c r="B101" s="9"/>
      <c r="C101" s="8">
        <v>2019</v>
      </c>
      <c r="D101" s="11">
        <v>472191000000</v>
      </c>
      <c r="E101" s="11">
        <v>3064707000000</v>
      </c>
      <c r="F101" s="13">
        <f t="shared" si="1"/>
        <v>0.15407378258345741</v>
      </c>
    </row>
    <row r="102" spans="1:9" ht="15.75">
      <c r="A102" s="8"/>
      <c r="B102" s="9"/>
      <c r="C102" s="8">
        <v>2020</v>
      </c>
      <c r="D102" s="11">
        <v>627776000000</v>
      </c>
      <c r="E102" s="11">
        <v>3221740000000</v>
      </c>
      <c r="F102" s="13">
        <f t="shared" si="1"/>
        <v>0.19485619572032503</v>
      </c>
    </row>
    <row r="103" spans="1:9" ht="15.75">
      <c r="A103" s="8"/>
      <c r="B103" s="9"/>
      <c r="C103" s="8">
        <v>2021</v>
      </c>
      <c r="D103" s="11">
        <v>597785000000</v>
      </c>
      <c r="E103" s="11">
        <v>3471185000000</v>
      </c>
      <c r="F103" s="13">
        <f t="shared" si="1"/>
        <v>0.1722135236237769</v>
      </c>
    </row>
    <row r="104" spans="1:9" ht="15.75">
      <c r="A104" s="8" t="s">
        <v>35</v>
      </c>
      <c r="B104" s="7" t="s">
        <v>61</v>
      </c>
      <c r="C104" s="8">
        <v>2018</v>
      </c>
      <c r="D104" s="11">
        <v>2437126989832</v>
      </c>
      <c r="E104" s="11">
        <v>5432848070494</v>
      </c>
      <c r="F104" s="13">
        <f t="shared" si="1"/>
        <v>0.4485910443673416</v>
      </c>
    </row>
    <row r="105" spans="1:9" ht="15.75">
      <c r="A105" s="8"/>
      <c r="B105" s="9"/>
      <c r="C105" s="8">
        <v>2019</v>
      </c>
      <c r="D105" s="11">
        <v>2581733610850</v>
      </c>
      <c r="E105" s="11">
        <v>5791035969893</v>
      </c>
      <c r="F105" s="13">
        <f t="shared" si="1"/>
        <v>0.44581550248904811</v>
      </c>
    </row>
    <row r="106" spans="1:9" ht="15.75">
      <c r="A106" s="8"/>
      <c r="B106" s="9"/>
      <c r="C106" s="8">
        <v>2020</v>
      </c>
      <c r="D106" s="11">
        <v>2727421825611</v>
      </c>
      <c r="E106" s="11">
        <v>6377235707755</v>
      </c>
      <c r="F106" s="13">
        <f t="shared" si="1"/>
        <v>0.42768088723682185</v>
      </c>
    </row>
    <row r="107" spans="1:9" ht="15.75">
      <c r="A107" s="8"/>
      <c r="B107" s="9"/>
      <c r="C107" s="8">
        <v>2021</v>
      </c>
      <c r="D107" s="11">
        <v>2769022665619</v>
      </c>
      <c r="E107" s="11">
        <v>6875303997165</v>
      </c>
      <c r="F107" s="13">
        <f t="shared" si="1"/>
        <v>0.4027491245130097</v>
      </c>
    </row>
    <row r="108" spans="1:9" ht="15.75">
      <c r="A108" s="8" t="s">
        <v>36</v>
      </c>
      <c r="B108" s="7" t="s">
        <v>62</v>
      </c>
      <c r="C108" s="8">
        <v>2018</v>
      </c>
      <c r="D108" s="11">
        <v>1405264079012</v>
      </c>
      <c r="E108" s="11">
        <v>2186900126396</v>
      </c>
      <c r="F108" s="13">
        <f t="shared" si="1"/>
        <v>0.64258265023189143</v>
      </c>
    </row>
    <row r="109" spans="1:9" ht="15.75">
      <c r="A109" s="8"/>
      <c r="B109" s="9"/>
      <c r="C109" s="8">
        <v>2019</v>
      </c>
      <c r="D109" s="11">
        <v>1992902779331</v>
      </c>
      <c r="E109" s="11">
        <v>2702862179552</v>
      </c>
      <c r="F109" s="13">
        <f t="shared" si="1"/>
        <v>0.73733052110756314</v>
      </c>
      <c r="I109" s="20"/>
    </row>
    <row r="110" spans="1:9" ht="15.75">
      <c r="A110" s="8"/>
      <c r="B110" s="9"/>
      <c r="C110" s="8">
        <v>2020</v>
      </c>
      <c r="D110" s="11">
        <v>2678123608810</v>
      </c>
      <c r="E110" s="11">
        <v>2577235546221</v>
      </c>
      <c r="F110" s="13">
        <f t="shared" si="1"/>
        <v>1.0391458447548312</v>
      </c>
    </row>
    <row r="111" spans="1:9" ht="15.75">
      <c r="A111" s="8"/>
      <c r="B111" s="9"/>
      <c r="C111" s="8">
        <v>2021</v>
      </c>
      <c r="D111" s="11">
        <v>2683168655955</v>
      </c>
      <c r="E111" s="11">
        <v>2663631503097</v>
      </c>
      <c r="F111" s="13">
        <f t="shared" si="1"/>
        <v>1.0073347806689041</v>
      </c>
    </row>
    <row r="112" spans="1:9" ht="15.75">
      <c r="A112" s="8" t="s">
        <v>37</v>
      </c>
      <c r="B112" s="7" t="s">
        <v>63</v>
      </c>
      <c r="C112" s="8">
        <v>2018</v>
      </c>
      <c r="D112" s="11">
        <v>11944837000000</v>
      </c>
      <c r="E112" s="11">
        <v>7578133000000</v>
      </c>
      <c r="F112" s="13">
        <f t="shared" si="1"/>
        <v>1.576224249429246</v>
      </c>
    </row>
    <row r="113" spans="1:6" ht="15.75">
      <c r="A113" s="8"/>
      <c r="B113" s="9"/>
      <c r="C113" s="8">
        <v>2019</v>
      </c>
      <c r="D113" s="11">
        <v>15367509000000</v>
      </c>
      <c r="E113" s="11">
        <v>5281862000000</v>
      </c>
      <c r="F113" s="13">
        <f t="shared" si="1"/>
        <v>2.9094870331712568</v>
      </c>
    </row>
    <row r="114" spans="1:6" ht="15.75">
      <c r="A114" s="8"/>
      <c r="B114" s="9"/>
      <c r="C114" s="8">
        <v>2020</v>
      </c>
      <c r="D114" s="11">
        <v>15597264000000</v>
      </c>
      <c r="E114" s="11">
        <v>4937368000000</v>
      </c>
      <c r="F114" s="13">
        <f t="shared" si="1"/>
        <v>3.1590239982111927</v>
      </c>
    </row>
    <row r="115" spans="1:6" ht="15.75">
      <c r="A115" s="8"/>
      <c r="B115" s="9"/>
      <c r="C115" s="8">
        <v>2021</v>
      </c>
      <c r="D115" s="11">
        <v>14747263000000</v>
      </c>
      <c r="E115" s="11">
        <v>4321269000000</v>
      </c>
      <c r="F115" s="13">
        <f t="shared" si="1"/>
        <v>3.412715801770267</v>
      </c>
    </row>
    <row r="116" spans="1:6" ht="15.75">
      <c r="A116" s="8" t="s">
        <v>38</v>
      </c>
      <c r="B116" s="7" t="s">
        <v>64</v>
      </c>
      <c r="C116" s="8">
        <v>2018</v>
      </c>
      <c r="D116" s="11">
        <v>2138457892658</v>
      </c>
      <c r="E116" s="11">
        <v>2450039514752</v>
      </c>
      <c r="F116" s="13">
        <f t="shared" si="1"/>
        <v>0.87282587884075857</v>
      </c>
    </row>
    <row r="117" spans="1:6" ht="15.75">
      <c r="A117" s="8"/>
      <c r="B117" s="9"/>
      <c r="C117" s="8">
        <v>2019</v>
      </c>
      <c r="D117" s="14">
        <v>2740996000834</v>
      </c>
      <c r="E117" s="14">
        <v>2607830321517</v>
      </c>
      <c r="F117" s="13">
        <f t="shared" si="1"/>
        <v>1.0510637821096951</v>
      </c>
    </row>
    <row r="118" spans="1:6" ht="15.75">
      <c r="A118" s="8"/>
      <c r="B118" s="9"/>
      <c r="C118" s="8">
        <v>2020</v>
      </c>
      <c r="D118" s="21">
        <v>2896837453547</v>
      </c>
      <c r="E118" s="14">
        <v>2959921468593</v>
      </c>
      <c r="F118" s="13">
        <f t="shared" si="1"/>
        <v>0.97868726730916045</v>
      </c>
    </row>
    <row r="119" spans="1:6" ht="15.75">
      <c r="A119" s="8"/>
      <c r="B119" s="9"/>
      <c r="C119" s="8">
        <v>2021</v>
      </c>
      <c r="D119" s="11">
        <v>3158497024662</v>
      </c>
      <c r="E119" s="11">
        <v>3029837381689</v>
      </c>
      <c r="F119" s="13">
        <f t="shared" si="1"/>
        <v>1.0424642074028665</v>
      </c>
    </row>
    <row r="120" spans="1:6" ht="15.75">
      <c r="A120" s="8" t="s">
        <v>39</v>
      </c>
      <c r="B120" s="7" t="s">
        <v>65</v>
      </c>
      <c r="C120" s="8">
        <v>2018</v>
      </c>
      <c r="D120" s="11">
        <v>444308333455</v>
      </c>
      <c r="E120" s="11">
        <v>1092723219024</v>
      </c>
      <c r="F120" s="13">
        <f t="shared" si="1"/>
        <v>0.40660647245315051</v>
      </c>
    </row>
    <row r="121" spans="1:6" ht="15.75">
      <c r="A121" s="8"/>
      <c r="B121" s="9"/>
      <c r="C121" s="8">
        <v>2019</v>
      </c>
      <c r="D121" s="11">
        <v>1099943156591</v>
      </c>
      <c r="E121" s="11">
        <v>1211246898396</v>
      </c>
      <c r="F121" s="13">
        <f t="shared" si="1"/>
        <v>0.90810813059468343</v>
      </c>
    </row>
    <row r="122" spans="1:6" ht="15.75">
      <c r="A122" s="8"/>
      <c r="B122" s="9"/>
      <c r="C122" s="8">
        <v>2020</v>
      </c>
      <c r="D122" s="11">
        <v>1473739202695</v>
      </c>
      <c r="E122" s="11">
        <v>1356947214766</v>
      </c>
      <c r="F122" s="13">
        <f t="shared" si="1"/>
        <v>1.0860696618542678</v>
      </c>
    </row>
    <row r="123" spans="1:6" ht="15.75">
      <c r="A123" s="8"/>
      <c r="B123" s="9"/>
      <c r="C123" s="8">
        <v>2021</v>
      </c>
      <c r="D123" s="11">
        <v>1962521802121</v>
      </c>
      <c r="E123" s="11">
        <v>1515552418426</v>
      </c>
      <c r="F123" s="13">
        <f t="shared" si="1"/>
        <v>1.2949217580736712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3"/>
  <sheetViews>
    <sheetView topLeftCell="A101" workbookViewId="0">
      <selection activeCell="D84" sqref="D84:D123"/>
    </sheetView>
  </sheetViews>
  <sheetFormatPr defaultRowHeight="15"/>
  <cols>
    <col min="1" max="1" width="5.5703125" customWidth="1"/>
    <col min="2" max="2" width="13.7109375" customWidth="1"/>
    <col min="3" max="3" width="12.5703125" customWidth="1"/>
    <col min="4" max="4" width="29.28515625" customWidth="1"/>
    <col min="5" max="5" width="27.140625" customWidth="1"/>
    <col min="6" max="6" width="9.140625" customWidth="1"/>
  </cols>
  <sheetData>
    <row r="1" spans="1:9" ht="15.75">
      <c r="A1" s="1"/>
      <c r="B1" s="1"/>
      <c r="C1" s="5" t="s">
        <v>66</v>
      </c>
      <c r="D1" s="1"/>
      <c r="E1" s="1"/>
    </row>
    <row r="2" spans="1:9" ht="15.75">
      <c r="A2" s="4" t="s">
        <v>0</v>
      </c>
      <c r="B2" s="4"/>
      <c r="C2" s="4"/>
      <c r="D2" s="4"/>
      <c r="E2" s="4"/>
    </row>
    <row r="3" spans="1:9" ht="15.7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9" ht="15.75">
      <c r="A4" s="8" t="s">
        <v>6</v>
      </c>
      <c r="B4" s="7" t="s">
        <v>7</v>
      </c>
      <c r="C4" s="8">
        <v>2018</v>
      </c>
      <c r="D4" s="11">
        <v>881275000000</v>
      </c>
      <c r="E4" s="12">
        <f>LN(D4)</f>
        <v>27.50463555946483</v>
      </c>
    </row>
    <row r="5" spans="1:9" ht="15.75">
      <c r="A5" s="8"/>
      <c r="B5" s="9"/>
      <c r="C5" s="8">
        <v>2019</v>
      </c>
      <c r="D5" s="11">
        <v>822375000000</v>
      </c>
      <c r="E5" s="13">
        <f>LN(D5)</f>
        <v>27.435462332352571</v>
      </c>
    </row>
    <row r="6" spans="1:9" ht="15.75">
      <c r="A6" s="8"/>
      <c r="B6" s="9"/>
      <c r="C6" s="8">
        <v>2020</v>
      </c>
      <c r="D6" s="11">
        <v>958791000000</v>
      </c>
      <c r="E6" s="13">
        <f t="shared" ref="E6:E22" si="0">LN(D6)</f>
        <v>27.588938952729169</v>
      </c>
    </row>
    <row r="7" spans="1:9" ht="15.75">
      <c r="A7" s="8"/>
      <c r="B7" s="9"/>
      <c r="C7" s="8">
        <v>2021</v>
      </c>
      <c r="D7" s="11">
        <v>1304108000000</v>
      </c>
      <c r="E7" s="13">
        <f t="shared" si="0"/>
        <v>27.896540398089339</v>
      </c>
      <c r="I7" s="3"/>
    </row>
    <row r="8" spans="1:9" ht="15.75">
      <c r="A8" s="8" t="s">
        <v>8</v>
      </c>
      <c r="B8" s="7" t="s">
        <v>12</v>
      </c>
      <c r="C8" s="8">
        <v>2018</v>
      </c>
      <c r="D8" s="11">
        <v>3392980000000</v>
      </c>
      <c r="E8" s="13">
        <f t="shared" si="0"/>
        <v>28.852729707224615</v>
      </c>
    </row>
    <row r="9" spans="1:9" ht="15.75">
      <c r="A9" s="8"/>
      <c r="B9" s="9"/>
      <c r="C9" s="8">
        <v>2019</v>
      </c>
      <c r="D9" s="11">
        <v>2999767000000</v>
      </c>
      <c r="E9" s="13">
        <f t="shared" si="0"/>
        <v>28.729555734913781</v>
      </c>
    </row>
    <row r="10" spans="1:9" ht="15.75">
      <c r="A10" s="8"/>
      <c r="B10" s="9"/>
      <c r="C10" s="8">
        <v>2020</v>
      </c>
      <c r="D10" s="11">
        <v>2963007000000</v>
      </c>
      <c r="E10" s="13">
        <f t="shared" si="0"/>
        <v>28.717225746987655</v>
      </c>
    </row>
    <row r="11" spans="1:9" ht="15.75">
      <c r="A11" s="8"/>
      <c r="B11" s="9"/>
      <c r="C11" s="8">
        <v>2021</v>
      </c>
      <c r="D11" s="11">
        <v>2993218000000</v>
      </c>
      <c r="E11" s="13">
        <f t="shared" si="0"/>
        <v>28.72737017876543</v>
      </c>
    </row>
    <row r="12" spans="1:9" ht="15.75">
      <c r="A12" s="8" t="s">
        <v>9</v>
      </c>
      <c r="B12" s="7" t="s">
        <v>14</v>
      </c>
      <c r="C12" s="8">
        <v>2018</v>
      </c>
      <c r="D12" s="11">
        <v>1004275813783</v>
      </c>
      <c r="E12" s="13">
        <f t="shared" si="0"/>
        <v>27.635287814394157</v>
      </c>
    </row>
    <row r="13" spans="1:9" ht="15.75">
      <c r="A13" s="8"/>
      <c r="B13" s="9"/>
      <c r="C13" s="8">
        <v>2019</v>
      </c>
      <c r="D13" s="11">
        <v>1057529235986</v>
      </c>
      <c r="E13" s="13">
        <f t="shared" si="0"/>
        <v>27.686956393807151</v>
      </c>
    </row>
    <row r="14" spans="1:9" ht="15.75">
      <c r="A14" s="8"/>
      <c r="B14" s="9"/>
      <c r="C14" s="8">
        <v>2020</v>
      </c>
      <c r="D14" s="11">
        <v>1086873666641</v>
      </c>
      <c r="E14" s="13">
        <f t="shared" si="0"/>
        <v>27.714326495271916</v>
      </c>
    </row>
    <row r="15" spans="1:9" ht="15.75">
      <c r="A15" s="8"/>
      <c r="B15" s="9"/>
      <c r="C15" s="8">
        <v>2021</v>
      </c>
      <c r="D15" s="11">
        <v>1147260611703</v>
      </c>
      <c r="E15" s="13">
        <f t="shared" si="0"/>
        <v>27.768398139865219</v>
      </c>
    </row>
    <row r="16" spans="1:9" ht="15.75">
      <c r="A16" s="8" t="s">
        <v>10</v>
      </c>
      <c r="B16" s="7" t="s">
        <v>15</v>
      </c>
      <c r="C16" s="8">
        <v>2018</v>
      </c>
      <c r="D16" s="11">
        <v>1168956042706</v>
      </c>
      <c r="E16" s="13">
        <f t="shared" si="0"/>
        <v>27.78713219523587</v>
      </c>
    </row>
    <row r="17" spans="1:5" ht="15.75">
      <c r="A17" s="8"/>
      <c r="B17" s="9"/>
      <c r="C17" s="8">
        <v>2019</v>
      </c>
      <c r="D17" s="11">
        <v>1393079542074</v>
      </c>
      <c r="E17" s="13">
        <f t="shared" si="0"/>
        <v>27.962537910369512</v>
      </c>
    </row>
    <row r="18" spans="1:5" ht="15.75">
      <c r="A18" s="8"/>
      <c r="B18" s="9"/>
      <c r="C18" s="8">
        <v>2020</v>
      </c>
      <c r="D18" s="11">
        <v>1566673828068</v>
      </c>
      <c r="E18" s="13">
        <f t="shared" si="0"/>
        <v>28.079975907073237</v>
      </c>
    </row>
    <row r="19" spans="1:5" ht="15.75">
      <c r="A19" s="8"/>
      <c r="B19" s="9"/>
      <c r="C19" s="8">
        <v>2021</v>
      </c>
      <c r="D19" s="11">
        <v>1697387196209</v>
      </c>
      <c r="E19" s="13">
        <f t="shared" si="0"/>
        <v>28.160111241275146</v>
      </c>
    </row>
    <row r="20" spans="1:5" ht="15.75">
      <c r="A20" s="8" t="s">
        <v>11</v>
      </c>
      <c r="B20" s="7" t="s">
        <v>40</v>
      </c>
      <c r="C20" s="8">
        <v>2018</v>
      </c>
      <c r="D20" s="11">
        <v>833933861594</v>
      </c>
      <c r="E20" s="13">
        <f t="shared" si="0"/>
        <v>27.449419933515454</v>
      </c>
    </row>
    <row r="21" spans="1:5" ht="15.75">
      <c r="A21" s="8"/>
      <c r="B21" s="9"/>
      <c r="C21" s="8">
        <v>2019</v>
      </c>
      <c r="D21" s="11">
        <v>1245144303719</v>
      </c>
      <c r="E21" s="13">
        <f t="shared" si="0"/>
        <v>27.850272545730174</v>
      </c>
    </row>
    <row r="22" spans="1:5" ht="15.75">
      <c r="A22" s="8"/>
      <c r="B22" s="9"/>
      <c r="C22" s="8">
        <v>2020</v>
      </c>
      <c r="D22" s="11">
        <v>1310940121622</v>
      </c>
      <c r="E22" s="13">
        <f t="shared" si="0"/>
        <v>27.901765645847046</v>
      </c>
    </row>
    <row r="23" spans="1:5" ht="15.75">
      <c r="A23" s="8"/>
      <c r="B23" s="9"/>
      <c r="C23" s="8">
        <v>2021</v>
      </c>
      <c r="D23" s="11">
        <v>1348181576913</v>
      </c>
      <c r="E23" s="13">
        <f>LN(D23)</f>
        <v>27.929777820321338</v>
      </c>
    </row>
    <row r="24" spans="1:5" ht="15.75">
      <c r="A24" s="8" t="s">
        <v>13</v>
      </c>
      <c r="B24" s="7" t="s">
        <v>41</v>
      </c>
      <c r="C24" s="8">
        <v>2018</v>
      </c>
      <c r="D24" s="11">
        <v>1523517170000</v>
      </c>
      <c r="E24" s="13">
        <f t="shared" ref="E24:E87" si="1">LN(D24)</f>
        <v>28.052042705410408</v>
      </c>
    </row>
    <row r="25" spans="1:5" ht="15.75">
      <c r="A25" s="8"/>
      <c r="B25" s="9"/>
      <c r="C25" s="8">
        <v>2019</v>
      </c>
      <c r="D25" s="11">
        <v>1425983722000</v>
      </c>
      <c r="E25" s="13">
        <f t="shared" si="1"/>
        <v>27.985883022708233</v>
      </c>
    </row>
    <row r="26" spans="1:5" ht="15.75">
      <c r="A26" s="8"/>
      <c r="B26" s="9"/>
      <c r="C26" s="8">
        <v>2020</v>
      </c>
      <c r="D26" s="11">
        <v>1225580913000</v>
      </c>
      <c r="E26" s="13">
        <f t="shared" si="1"/>
        <v>27.834436062214863</v>
      </c>
    </row>
    <row r="27" spans="1:5" ht="15.75">
      <c r="A27" s="8"/>
      <c r="B27" s="9"/>
      <c r="C27" s="8">
        <v>2021</v>
      </c>
      <c r="D27" s="11">
        <v>1308722065000</v>
      </c>
      <c r="E27" s="13">
        <f t="shared" si="1"/>
        <v>27.900072254108704</v>
      </c>
    </row>
    <row r="28" spans="1:5" ht="15.75">
      <c r="A28" s="8" t="s">
        <v>16</v>
      </c>
      <c r="B28" s="7" t="s">
        <v>46</v>
      </c>
      <c r="C28" s="8">
        <v>2018</v>
      </c>
      <c r="D28" s="11">
        <v>758846556031</v>
      </c>
      <c r="E28" s="13">
        <f t="shared" si="1"/>
        <v>27.355065427936687</v>
      </c>
    </row>
    <row r="29" spans="1:5" ht="15.75">
      <c r="A29" s="8"/>
      <c r="B29" s="9"/>
      <c r="C29" s="8">
        <v>2019</v>
      </c>
      <c r="D29" s="11">
        <v>848676035300</v>
      </c>
      <c r="E29" s="13">
        <f t="shared" si="1"/>
        <v>27.466943366572742</v>
      </c>
    </row>
    <row r="30" spans="1:5" ht="15.75">
      <c r="A30" s="8"/>
      <c r="B30" s="9"/>
      <c r="C30" s="8">
        <v>2020</v>
      </c>
      <c r="D30" s="11">
        <v>906924214166</v>
      </c>
      <c r="E30" s="13">
        <f t="shared" si="1"/>
        <v>27.533324726972925</v>
      </c>
    </row>
    <row r="31" spans="1:5" ht="15.75">
      <c r="A31" s="8"/>
      <c r="B31" s="9"/>
      <c r="C31" s="8">
        <v>2021</v>
      </c>
      <c r="D31" s="11">
        <v>989119315334</v>
      </c>
      <c r="E31" s="13">
        <f t="shared" si="1"/>
        <v>27.620080803692819</v>
      </c>
    </row>
    <row r="32" spans="1:5" ht="15.75">
      <c r="A32" s="8" t="s">
        <v>17</v>
      </c>
      <c r="B32" s="7" t="s">
        <v>42</v>
      </c>
      <c r="C32" s="8">
        <v>2018</v>
      </c>
      <c r="D32" s="11">
        <v>34367153000000</v>
      </c>
      <c r="E32" s="13">
        <f t="shared" si="1"/>
        <v>31.168122369492632</v>
      </c>
    </row>
    <row r="33" spans="1:8" ht="15.75">
      <c r="A33" s="8"/>
      <c r="B33" s="9"/>
      <c r="C33" s="8">
        <v>2019</v>
      </c>
      <c r="D33" s="11">
        <v>38709314000000</v>
      </c>
      <c r="E33" s="13">
        <f t="shared" si="1"/>
        <v>31.28710135884209</v>
      </c>
    </row>
    <row r="34" spans="1:8" ht="15.75">
      <c r="A34" s="8"/>
      <c r="B34" s="9"/>
      <c r="C34" s="8">
        <v>2020</v>
      </c>
      <c r="D34" s="11">
        <v>103588325000000</v>
      </c>
      <c r="E34" s="13">
        <f t="shared" si="1"/>
        <v>32.2714457463534</v>
      </c>
      <c r="H34" s="2"/>
    </row>
    <row r="35" spans="1:8" ht="15.75">
      <c r="A35" s="8"/>
      <c r="B35" s="9"/>
      <c r="C35" s="8">
        <v>2021</v>
      </c>
      <c r="D35" s="11">
        <v>118066628000000</v>
      </c>
      <c r="E35" s="13">
        <f t="shared" si="1"/>
        <v>32.402270225110527</v>
      </c>
    </row>
    <row r="36" spans="1:8" ht="15.75">
      <c r="A36" s="8" t="s">
        <v>18</v>
      </c>
      <c r="B36" s="7" t="s">
        <v>43</v>
      </c>
      <c r="C36" s="8">
        <v>2018</v>
      </c>
      <c r="D36" s="11">
        <v>96537796000000</v>
      </c>
      <c r="E36" s="13">
        <f t="shared" si="1"/>
        <v>32.200955715985231</v>
      </c>
    </row>
    <row r="37" spans="1:8" ht="15.75">
      <c r="A37" s="8"/>
      <c r="B37" s="9"/>
      <c r="C37" s="8">
        <v>2019</v>
      </c>
      <c r="D37" s="11">
        <v>96198559000000</v>
      </c>
      <c r="E37" s="13">
        <f t="shared" si="1"/>
        <v>32.197435494278039</v>
      </c>
    </row>
    <row r="38" spans="1:8" ht="15.75">
      <c r="A38" s="8"/>
      <c r="B38" s="9"/>
      <c r="C38" s="8">
        <v>2020</v>
      </c>
      <c r="D38" s="11">
        <v>163136516000000</v>
      </c>
      <c r="E38" s="13">
        <f t="shared" si="1"/>
        <v>32.725608487682294</v>
      </c>
      <c r="H38" s="3"/>
    </row>
    <row r="39" spans="1:8" ht="15.75">
      <c r="A39" s="8"/>
      <c r="B39" s="9"/>
      <c r="C39" s="8">
        <v>2021</v>
      </c>
      <c r="D39" s="11">
        <v>179356193000000</v>
      </c>
      <c r="E39" s="13">
        <f t="shared" si="1"/>
        <v>32.820394849558802</v>
      </c>
    </row>
    <row r="40" spans="1:8" ht="15.75">
      <c r="A40" s="8" t="s">
        <v>19</v>
      </c>
      <c r="B40" s="7" t="s">
        <v>44</v>
      </c>
      <c r="C40" s="8">
        <v>2018</v>
      </c>
      <c r="D40" s="11">
        <v>2889501000000</v>
      </c>
      <c r="E40" s="13">
        <f t="shared" si="1"/>
        <v>28.692104938784819</v>
      </c>
    </row>
    <row r="41" spans="1:8" ht="15.75">
      <c r="A41" s="8"/>
      <c r="B41" s="9"/>
      <c r="C41" s="8">
        <v>2019</v>
      </c>
      <c r="D41" s="11">
        <v>2896950000000</v>
      </c>
      <c r="E41" s="13">
        <f t="shared" si="1"/>
        <v>28.694679575333129</v>
      </c>
    </row>
    <row r="42" spans="1:8" ht="15.75">
      <c r="A42" s="8"/>
      <c r="B42" s="9"/>
      <c r="C42" s="8">
        <v>2020</v>
      </c>
      <c r="D42" s="11">
        <v>2907425000000</v>
      </c>
      <c r="E42" s="13">
        <f t="shared" si="1"/>
        <v>28.698288925649688</v>
      </c>
    </row>
    <row r="43" spans="1:8" ht="15.75">
      <c r="A43" s="8"/>
      <c r="B43" s="9"/>
      <c r="C43" s="8">
        <v>2021</v>
      </c>
      <c r="D43" s="11">
        <v>2922017000000</v>
      </c>
      <c r="E43" s="13">
        <f t="shared" si="1"/>
        <v>28.703295247173056</v>
      </c>
    </row>
    <row r="44" spans="1:8" ht="15.75">
      <c r="A44" s="8" t="s">
        <v>20</v>
      </c>
      <c r="B44" s="7" t="s">
        <v>45</v>
      </c>
      <c r="C44" s="8">
        <v>2018</v>
      </c>
      <c r="D44" s="11">
        <v>17591706426634</v>
      </c>
      <c r="E44" s="13">
        <f t="shared" si="1"/>
        <v>30.498448681151473</v>
      </c>
    </row>
    <row r="45" spans="1:8" ht="15.75">
      <c r="A45" s="8"/>
      <c r="B45" s="9"/>
      <c r="C45" s="8">
        <v>2019</v>
      </c>
      <c r="D45" s="11">
        <v>19037918806473</v>
      </c>
      <c r="E45" s="13">
        <f t="shared" si="1"/>
        <v>30.577453832934669</v>
      </c>
    </row>
    <row r="46" spans="1:8" ht="15.75">
      <c r="A46" s="8"/>
      <c r="B46" s="9"/>
      <c r="C46" s="8">
        <v>2020</v>
      </c>
      <c r="D46" s="11">
        <v>19777500514550</v>
      </c>
      <c r="E46" s="13">
        <f t="shared" si="1"/>
        <v>30.6155660698589</v>
      </c>
    </row>
    <row r="47" spans="1:8" ht="15.75">
      <c r="A47" s="8"/>
      <c r="B47" s="9"/>
      <c r="C47" s="8">
        <v>2021</v>
      </c>
      <c r="D47" s="11">
        <v>19917653265528</v>
      </c>
      <c r="E47" s="13">
        <f t="shared" si="1"/>
        <v>30.622627553189677</v>
      </c>
    </row>
    <row r="48" spans="1:8" ht="15.75">
      <c r="A48" s="8" t="s">
        <v>21</v>
      </c>
      <c r="B48" s="7" t="s">
        <v>47</v>
      </c>
      <c r="C48" s="8">
        <v>2018</v>
      </c>
      <c r="D48" s="11">
        <v>4393810380883</v>
      </c>
      <c r="E48" s="13">
        <f t="shared" si="1"/>
        <v>29.111217934859436</v>
      </c>
    </row>
    <row r="49" spans="1:5" ht="15.75">
      <c r="A49" s="8"/>
      <c r="B49" s="9"/>
      <c r="C49" s="8">
        <v>2019</v>
      </c>
      <c r="D49" s="11">
        <v>4682083844951</v>
      </c>
      <c r="E49" s="13">
        <f t="shared" si="1"/>
        <v>29.174764392771777</v>
      </c>
    </row>
    <row r="50" spans="1:5" ht="15.75">
      <c r="A50" s="8"/>
      <c r="B50" s="9"/>
      <c r="C50" s="8">
        <v>2020</v>
      </c>
      <c r="D50" s="11">
        <v>4452166671985</v>
      </c>
      <c r="E50" s="13">
        <f t="shared" si="1"/>
        <v>29.124411986193863</v>
      </c>
    </row>
    <row r="51" spans="1:5" ht="15.75">
      <c r="A51" s="8"/>
      <c r="B51" s="9"/>
      <c r="C51" s="8">
        <v>2021</v>
      </c>
      <c r="D51" s="11">
        <v>4191284422677</v>
      </c>
      <c r="E51" s="13">
        <f t="shared" si="1"/>
        <v>29.064028347678988</v>
      </c>
    </row>
    <row r="52" spans="1:5" ht="15.75">
      <c r="A52" s="8" t="s">
        <v>22</v>
      </c>
      <c r="B52" s="7" t="s">
        <v>48</v>
      </c>
      <c r="C52" s="8">
        <v>2018</v>
      </c>
      <c r="D52" s="11">
        <v>747293725435</v>
      </c>
      <c r="E52" s="13">
        <f t="shared" si="1"/>
        <v>27.339724151534011</v>
      </c>
    </row>
    <row r="53" spans="1:5" ht="15.75">
      <c r="A53" s="8"/>
      <c r="B53" s="9"/>
      <c r="C53" s="8">
        <v>2019</v>
      </c>
      <c r="D53" s="11">
        <v>790845543826</v>
      </c>
      <c r="E53" s="13">
        <f t="shared" si="1"/>
        <v>27.396368518676066</v>
      </c>
    </row>
    <row r="54" spans="1:5" ht="15.75">
      <c r="A54" s="8"/>
      <c r="B54" s="9"/>
      <c r="C54" s="8">
        <v>2020</v>
      </c>
      <c r="D54" s="11">
        <v>773863042440</v>
      </c>
      <c r="E54" s="13">
        <f t="shared" si="1"/>
        <v>27.374660747127098</v>
      </c>
    </row>
    <row r="55" spans="1:5" ht="15.75">
      <c r="A55" s="8"/>
      <c r="B55" s="9"/>
      <c r="C55" s="8">
        <v>2021</v>
      </c>
      <c r="D55" s="11">
        <v>889125250792</v>
      </c>
      <c r="E55" s="13">
        <f t="shared" si="1"/>
        <v>27.513503952066127</v>
      </c>
    </row>
    <row r="56" spans="1:5" ht="15.75">
      <c r="A56" s="8" t="s">
        <v>23</v>
      </c>
      <c r="B56" s="7" t="s">
        <v>49</v>
      </c>
      <c r="C56" s="8">
        <v>2018</v>
      </c>
      <c r="D56" s="11">
        <v>2631189810030</v>
      </c>
      <c r="E56" s="13">
        <f t="shared" si="1"/>
        <v>28.598457259067484</v>
      </c>
    </row>
    <row r="57" spans="1:5" ht="15.75">
      <c r="A57" s="8"/>
      <c r="B57" s="9"/>
      <c r="C57" s="8">
        <v>2019</v>
      </c>
      <c r="D57" s="11">
        <v>2881563083954</v>
      </c>
      <c r="E57" s="13">
        <f t="shared" si="1"/>
        <v>28.689354000331711</v>
      </c>
    </row>
    <row r="58" spans="1:5" ht="15.75">
      <c r="A58" s="8"/>
      <c r="B58" s="9"/>
      <c r="C58" s="8">
        <v>2020</v>
      </c>
      <c r="D58" s="11">
        <v>3448995059882</v>
      </c>
      <c r="E58" s="13">
        <f t="shared" si="1"/>
        <v>28.869104017548796</v>
      </c>
    </row>
    <row r="59" spans="1:5" ht="15.75">
      <c r="A59" s="8"/>
      <c r="B59" s="9"/>
      <c r="C59" s="8">
        <v>2021</v>
      </c>
      <c r="D59" s="11">
        <v>3919243683748</v>
      </c>
      <c r="E59" s="13">
        <f t="shared" si="1"/>
        <v>28.996919813296635</v>
      </c>
    </row>
    <row r="60" spans="1:5" ht="15.75">
      <c r="A60" s="8" t="s">
        <v>24</v>
      </c>
      <c r="B60" s="7" t="s">
        <v>50</v>
      </c>
      <c r="C60" s="8">
        <v>2018</v>
      </c>
      <c r="D60" s="11">
        <v>16339916000000</v>
      </c>
      <c r="E60" s="13">
        <f t="shared" si="1"/>
        <v>30.424632064588316</v>
      </c>
    </row>
    <row r="61" spans="1:5" ht="15.75">
      <c r="A61" s="8"/>
      <c r="B61" s="9"/>
      <c r="C61" s="8">
        <v>2019</v>
      </c>
      <c r="D61" s="11">
        <v>17363003000000</v>
      </c>
      <c r="E61" s="13">
        <f t="shared" si="1"/>
        <v>30.485362794071737</v>
      </c>
    </row>
    <row r="62" spans="1:5" ht="15.75">
      <c r="A62" s="8"/>
      <c r="B62" s="9"/>
      <c r="C62" s="8">
        <v>2020</v>
      </c>
      <c r="D62" s="11">
        <v>19431293000000</v>
      </c>
      <c r="E62" s="13">
        <f t="shared" si="1"/>
        <v>30.597905923681228</v>
      </c>
    </row>
    <row r="63" spans="1:5" ht="15.75">
      <c r="A63" s="8"/>
      <c r="B63" s="9"/>
      <c r="C63" s="8">
        <v>2021</v>
      </c>
      <c r="D63" s="11">
        <v>21084017000000</v>
      </c>
      <c r="E63" s="13">
        <f t="shared" si="1"/>
        <v>30.679536381219798</v>
      </c>
    </row>
    <row r="64" spans="1:5" ht="15.75">
      <c r="A64" s="8" t="s">
        <v>25</v>
      </c>
      <c r="B64" s="7" t="s">
        <v>51</v>
      </c>
      <c r="C64" s="8">
        <v>2018</v>
      </c>
      <c r="D64" s="15">
        <v>5555871000000</v>
      </c>
      <c r="E64" s="13">
        <f t="shared" si="1"/>
        <v>29.34587632240855</v>
      </c>
    </row>
    <row r="65" spans="1:5" ht="15.75">
      <c r="A65" s="8"/>
      <c r="B65" s="9"/>
      <c r="C65" s="8">
        <v>2019</v>
      </c>
      <c r="D65" s="11">
        <v>6608422000000</v>
      </c>
      <c r="E65" s="13">
        <f t="shared" si="1"/>
        <v>29.519366012093606</v>
      </c>
    </row>
    <row r="66" spans="1:5" ht="15.75">
      <c r="A66" s="8"/>
      <c r="B66" s="9"/>
      <c r="C66" s="8">
        <v>2020</v>
      </c>
      <c r="D66" s="11">
        <v>8754116000000</v>
      </c>
      <c r="E66" s="13">
        <f t="shared" si="1"/>
        <v>29.800545105694674</v>
      </c>
    </row>
    <row r="67" spans="1:5" ht="15.75">
      <c r="A67" s="8"/>
      <c r="B67" s="9"/>
      <c r="C67" s="8">
        <v>2021</v>
      </c>
      <c r="D67" s="11">
        <v>7406856000000</v>
      </c>
      <c r="E67" s="13">
        <f t="shared" si="1"/>
        <v>29.633427173701463</v>
      </c>
    </row>
    <row r="68" spans="1:5" ht="15.75">
      <c r="A68" s="8" t="s">
        <v>26</v>
      </c>
      <c r="B68" s="7" t="s">
        <v>52</v>
      </c>
      <c r="C68" s="8">
        <v>2018</v>
      </c>
      <c r="D68" s="16">
        <v>69097219000000</v>
      </c>
      <c r="E68" s="13">
        <f t="shared" si="1"/>
        <v>31.866535599872019</v>
      </c>
    </row>
    <row r="69" spans="1:5" ht="15.75">
      <c r="A69" s="8"/>
      <c r="B69" s="9"/>
      <c r="C69" s="8">
        <v>2019</v>
      </c>
      <c r="D69" s="11">
        <v>78647274000000</v>
      </c>
      <c r="E69" s="13">
        <f t="shared" si="1"/>
        <v>31.995994084946599</v>
      </c>
    </row>
    <row r="70" spans="1:5" ht="15.75">
      <c r="A70" s="8"/>
      <c r="B70" s="9"/>
      <c r="C70" s="8">
        <v>2020</v>
      </c>
      <c r="D70" s="11">
        <v>78191409000000</v>
      </c>
      <c r="E70" s="13">
        <f t="shared" si="1"/>
        <v>31.990180898109795</v>
      </c>
    </row>
    <row r="71" spans="1:5" ht="15.75">
      <c r="A71" s="8"/>
      <c r="B71" s="9"/>
      <c r="C71" s="8">
        <v>2021</v>
      </c>
      <c r="D71" s="11">
        <v>89964369000000</v>
      </c>
      <c r="E71" s="13">
        <f t="shared" si="1"/>
        <v>32.130434807869719</v>
      </c>
    </row>
    <row r="72" spans="1:5" ht="15.75">
      <c r="A72" s="8" t="s">
        <v>27</v>
      </c>
      <c r="B72" s="7" t="s">
        <v>53</v>
      </c>
      <c r="C72" s="8">
        <v>2018</v>
      </c>
      <c r="D72" s="11">
        <v>46602420000000</v>
      </c>
      <c r="E72" s="13">
        <f t="shared" si="1"/>
        <v>31.472673587042237</v>
      </c>
    </row>
    <row r="73" spans="1:5" ht="15.75">
      <c r="A73" s="8"/>
      <c r="B73" s="9"/>
      <c r="C73" s="8">
        <v>2019</v>
      </c>
      <c r="D73" s="11">
        <v>50902806000000</v>
      </c>
      <c r="E73" s="13">
        <f t="shared" si="1"/>
        <v>31.560939165666923</v>
      </c>
    </row>
    <row r="74" spans="1:5" ht="15.75">
      <c r="A74" s="8"/>
      <c r="B74" s="9"/>
      <c r="C74" s="8">
        <v>2020</v>
      </c>
      <c r="D74" s="11">
        <v>49674030000000</v>
      </c>
      <c r="E74" s="13">
        <f t="shared" si="1"/>
        <v>31.536503377250764</v>
      </c>
    </row>
    <row r="75" spans="1:5" ht="15.75">
      <c r="A75" s="8"/>
      <c r="B75" s="9"/>
      <c r="C75" s="8">
        <v>2021</v>
      </c>
      <c r="D75" s="11">
        <v>53090428000000</v>
      </c>
      <c r="E75" s="13">
        <f t="shared" si="1"/>
        <v>31.603017764273513</v>
      </c>
    </row>
    <row r="76" spans="1:5" ht="15.75">
      <c r="A76" s="8" t="s">
        <v>28</v>
      </c>
      <c r="B76" s="7" t="s">
        <v>54</v>
      </c>
      <c r="C76" s="8">
        <v>2018</v>
      </c>
      <c r="D76" s="11">
        <v>1255573914558</v>
      </c>
      <c r="E76" s="13">
        <f t="shared" si="1"/>
        <v>27.858613886418055</v>
      </c>
    </row>
    <row r="77" spans="1:5" ht="15.75">
      <c r="A77" s="8"/>
      <c r="B77" s="9"/>
      <c r="C77" s="8">
        <v>2019</v>
      </c>
      <c r="D77" s="11">
        <v>1299521608556</v>
      </c>
      <c r="E77" s="13">
        <f t="shared" si="1"/>
        <v>27.893017319251385</v>
      </c>
    </row>
    <row r="78" spans="1:5" ht="15.75">
      <c r="A78" s="8"/>
      <c r="B78" s="9"/>
      <c r="C78" s="8">
        <v>2020</v>
      </c>
      <c r="D78" s="11">
        <v>1614442007528</v>
      </c>
      <c r="E78" s="13">
        <f t="shared" si="1"/>
        <v>28.110010506727544</v>
      </c>
    </row>
    <row r="79" spans="1:5" ht="15.75">
      <c r="A79" s="8"/>
      <c r="B79" s="9"/>
      <c r="C79" s="8">
        <v>2021</v>
      </c>
      <c r="D79" s="11">
        <v>1891169731202</v>
      </c>
      <c r="E79" s="13">
        <f t="shared" si="1"/>
        <v>28.268216658955023</v>
      </c>
    </row>
    <row r="80" spans="1:5" ht="15.75">
      <c r="A80" s="8" t="s">
        <v>29</v>
      </c>
      <c r="B80" s="7" t="s">
        <v>55</v>
      </c>
      <c r="C80" s="8">
        <v>2018</v>
      </c>
      <c r="D80" s="14">
        <v>1682821739000</v>
      </c>
      <c r="E80" s="13">
        <f t="shared" si="1"/>
        <v>28.151493106929703</v>
      </c>
    </row>
    <row r="81" spans="1:5" ht="15.75">
      <c r="A81" s="8"/>
      <c r="B81" s="10"/>
      <c r="C81" s="8">
        <v>2019</v>
      </c>
      <c r="D81" s="11">
        <v>1829960714000</v>
      </c>
      <c r="E81" s="13">
        <f t="shared" si="1"/>
        <v>28.23531561479188</v>
      </c>
    </row>
    <row r="82" spans="1:5" ht="15.75">
      <c r="A82" s="8"/>
      <c r="B82" s="9"/>
      <c r="C82" s="8">
        <v>2020</v>
      </c>
      <c r="D82" s="11">
        <v>1986711872000</v>
      </c>
      <c r="E82" s="13">
        <f t="shared" si="1"/>
        <v>28.317502062441235</v>
      </c>
    </row>
    <row r="83" spans="1:5" ht="15.75">
      <c r="A83" s="8"/>
      <c r="B83" s="9"/>
      <c r="C83" s="8">
        <v>2021</v>
      </c>
      <c r="D83" s="11">
        <v>2085904980000</v>
      </c>
      <c r="E83" s="13">
        <f t="shared" si="1"/>
        <v>28.366223920175294</v>
      </c>
    </row>
    <row r="84" spans="1:5" ht="15.75">
      <c r="A84" s="8" t="s">
        <v>30</v>
      </c>
      <c r="B84" s="7" t="s">
        <v>56</v>
      </c>
      <c r="C84" s="8">
        <v>2018</v>
      </c>
      <c r="D84" s="11">
        <v>18146206145369</v>
      </c>
      <c r="E84" s="13">
        <f t="shared" si="1"/>
        <v>30.529482626986692</v>
      </c>
    </row>
    <row r="85" spans="1:5" ht="15.75">
      <c r="A85" s="8"/>
      <c r="B85" s="9"/>
      <c r="C85" s="8">
        <v>2019</v>
      </c>
      <c r="D85" s="11">
        <v>20264726862584</v>
      </c>
      <c r="E85" s="13">
        <f t="shared" si="1"/>
        <v>30.639902897634443</v>
      </c>
    </row>
    <row r="86" spans="1:5" ht="15.75">
      <c r="A86" s="8"/>
      <c r="B86" s="9"/>
      <c r="C86" s="8">
        <v>2020</v>
      </c>
      <c r="D86" s="11">
        <v>22564300317374</v>
      </c>
      <c r="E86" s="13">
        <f t="shared" si="1"/>
        <v>30.747390141298187</v>
      </c>
    </row>
    <row r="87" spans="1:5" ht="15.75">
      <c r="A87" s="8"/>
      <c r="B87" s="9"/>
      <c r="C87" s="8">
        <v>2021</v>
      </c>
      <c r="D87" s="11">
        <v>25666635156271</v>
      </c>
      <c r="E87" s="13">
        <f t="shared" si="1"/>
        <v>30.876213021435614</v>
      </c>
    </row>
    <row r="88" spans="1:5" ht="15.75">
      <c r="A88" s="8" t="s">
        <v>31</v>
      </c>
      <c r="B88" s="7" t="s">
        <v>57</v>
      </c>
      <c r="C88" s="8">
        <v>2018</v>
      </c>
      <c r="D88" s="11">
        <v>1263113689000</v>
      </c>
      <c r="E88" s="13">
        <f t="shared" ref="E88:E123" si="2">LN(D88)</f>
        <v>27.864600970289338</v>
      </c>
    </row>
    <row r="89" spans="1:5" ht="15.75">
      <c r="A89" s="8"/>
      <c r="B89" s="9"/>
      <c r="C89" s="8">
        <v>2019</v>
      </c>
      <c r="D89" s="11">
        <v>901060986000</v>
      </c>
      <c r="E89" s="13">
        <f t="shared" si="2"/>
        <v>27.526838779278513</v>
      </c>
    </row>
    <row r="90" spans="1:5" ht="15.75">
      <c r="A90" s="8"/>
      <c r="B90" s="9"/>
      <c r="C90" s="8">
        <v>2020</v>
      </c>
      <c r="D90" s="11">
        <v>929901046000</v>
      </c>
      <c r="E90" s="13">
        <f t="shared" si="2"/>
        <v>27.558344015282064</v>
      </c>
    </row>
    <row r="91" spans="1:5" ht="15.75">
      <c r="A91" s="8"/>
      <c r="B91" s="9"/>
      <c r="C91" s="8">
        <v>2021</v>
      </c>
      <c r="D91" s="11">
        <v>1026266866000</v>
      </c>
      <c r="E91" s="13">
        <f t="shared" si="2"/>
        <v>27.656948932169964</v>
      </c>
    </row>
    <row r="92" spans="1:5" ht="15.75">
      <c r="A92" s="8" t="s">
        <v>32</v>
      </c>
      <c r="B92" s="7" t="s">
        <v>58</v>
      </c>
      <c r="C92" s="8">
        <v>2018</v>
      </c>
      <c r="D92" s="11">
        <v>187057163854</v>
      </c>
      <c r="E92" s="13">
        <f t="shared" si="2"/>
        <v>25.95468009614644</v>
      </c>
    </row>
    <row r="93" spans="1:5" ht="15.75">
      <c r="A93" s="8"/>
      <c r="B93" s="9"/>
      <c r="C93" s="8">
        <v>2019</v>
      </c>
      <c r="D93" s="11">
        <v>190786208250</v>
      </c>
      <c r="E93" s="13">
        <f t="shared" si="2"/>
        <v>25.974419309542967</v>
      </c>
    </row>
    <row r="94" spans="1:5" ht="15.75">
      <c r="A94" s="8"/>
      <c r="B94" s="9"/>
      <c r="C94" s="8">
        <v>2020</v>
      </c>
      <c r="D94" s="11">
        <v>228575380866</v>
      </c>
      <c r="E94" s="13">
        <f t="shared" si="2"/>
        <v>26.155131887258229</v>
      </c>
    </row>
    <row r="95" spans="1:5" ht="15.75">
      <c r="A95" s="8"/>
      <c r="B95" s="9"/>
      <c r="C95" s="8">
        <v>2021</v>
      </c>
      <c r="D95" s="11">
        <v>806221575272</v>
      </c>
      <c r="E95" s="13">
        <f t="shared" si="2"/>
        <v>27.415624448958315</v>
      </c>
    </row>
    <row r="96" spans="1:5" ht="15.75">
      <c r="A96" s="8" t="s">
        <v>33</v>
      </c>
      <c r="B96" s="7" t="s">
        <v>59</v>
      </c>
      <c r="C96" s="8">
        <v>2018</v>
      </c>
      <c r="D96" s="11">
        <v>1606836670000</v>
      </c>
      <c r="E96" s="13">
        <f t="shared" si="2"/>
        <v>28.105288560928656</v>
      </c>
    </row>
    <row r="97" spans="1:5" ht="15.75">
      <c r="A97" s="8"/>
      <c r="B97" s="9"/>
      <c r="C97" s="8">
        <v>2019</v>
      </c>
      <c r="D97" s="11">
        <v>1417704185000</v>
      </c>
      <c r="E97" s="13">
        <f t="shared" si="2"/>
        <v>27.980059908030089</v>
      </c>
    </row>
    <row r="98" spans="1:5" ht="15.75">
      <c r="A98" s="8"/>
      <c r="B98" s="9"/>
      <c r="C98" s="8">
        <v>2020</v>
      </c>
      <c r="D98" s="11">
        <v>1598281523000</v>
      </c>
      <c r="E98" s="13">
        <f t="shared" si="2"/>
        <v>28.099950119846262</v>
      </c>
    </row>
    <row r="99" spans="1:5" ht="15.75">
      <c r="A99" s="8"/>
      <c r="B99" s="9"/>
      <c r="C99" s="8">
        <v>2021</v>
      </c>
      <c r="D99" s="11">
        <v>1212160543000</v>
      </c>
      <c r="E99" s="13">
        <f t="shared" si="2"/>
        <v>27.82342545602458</v>
      </c>
    </row>
    <row r="100" spans="1:5" ht="15.75">
      <c r="A100" s="8" t="s">
        <v>34</v>
      </c>
      <c r="B100" s="7" t="s">
        <v>60</v>
      </c>
      <c r="C100" s="8">
        <v>2018</v>
      </c>
      <c r="D100" s="11">
        <v>3337628000000</v>
      </c>
      <c r="E100" s="13">
        <f t="shared" si="2"/>
        <v>28.83628149097942</v>
      </c>
    </row>
    <row r="101" spans="1:5" ht="15.75">
      <c r="A101" s="8"/>
      <c r="B101" s="9"/>
      <c r="C101" s="8">
        <v>2019</v>
      </c>
      <c r="D101" s="14">
        <v>3536898000000</v>
      </c>
      <c r="E101" s="13">
        <f t="shared" si="2"/>
        <v>28.894271187737765</v>
      </c>
    </row>
    <row r="102" spans="1:5" ht="15.75">
      <c r="A102" s="8"/>
      <c r="B102" s="9"/>
      <c r="C102" s="8">
        <v>2020</v>
      </c>
      <c r="D102" s="11">
        <v>3849516000000</v>
      </c>
      <c r="E102" s="13">
        <f t="shared" si="2"/>
        <v>28.978968542039823</v>
      </c>
    </row>
    <row r="103" spans="1:5" ht="15.75">
      <c r="A103" s="8"/>
      <c r="B103" s="9"/>
      <c r="C103" s="8">
        <v>2021</v>
      </c>
      <c r="D103" s="11">
        <v>4068970000000</v>
      </c>
      <c r="E103" s="13">
        <f t="shared" si="2"/>
        <v>29.034411012102048</v>
      </c>
    </row>
    <row r="104" spans="1:5" ht="15.75">
      <c r="A104" s="8" t="s">
        <v>35</v>
      </c>
      <c r="B104" s="7" t="s">
        <v>61</v>
      </c>
      <c r="C104" s="8">
        <v>2018</v>
      </c>
      <c r="D104" s="11">
        <v>7869975060326</v>
      </c>
      <c r="E104" s="13">
        <f t="shared" si="2"/>
        <v>29.694076009398074</v>
      </c>
    </row>
    <row r="105" spans="1:5" ht="15.75">
      <c r="A105" s="8"/>
      <c r="B105" s="9"/>
      <c r="C105" s="8">
        <v>2019</v>
      </c>
      <c r="D105" s="11">
        <v>8372769580743</v>
      </c>
      <c r="E105" s="13">
        <f t="shared" si="2"/>
        <v>29.756005839453298</v>
      </c>
    </row>
    <row r="106" spans="1:5" ht="15.75">
      <c r="A106" s="8"/>
      <c r="B106" s="9"/>
      <c r="C106" s="8">
        <v>2020</v>
      </c>
      <c r="D106" s="11">
        <v>9104657533366</v>
      </c>
      <c r="E106" s="13">
        <f t="shared" si="2"/>
        <v>29.839807215371188</v>
      </c>
    </row>
    <row r="107" spans="1:5" ht="15.75">
      <c r="A107" s="8"/>
      <c r="B107" s="9"/>
      <c r="C107" s="8">
        <v>2021</v>
      </c>
      <c r="D107" s="11">
        <v>9644326662784</v>
      </c>
      <c r="E107" s="13">
        <f t="shared" si="2"/>
        <v>29.897390947799913</v>
      </c>
    </row>
    <row r="108" spans="1:5" ht="15.75">
      <c r="A108" s="8" t="s">
        <v>36</v>
      </c>
      <c r="B108" s="7" t="s">
        <v>62</v>
      </c>
      <c r="C108" s="8">
        <v>2018</v>
      </c>
      <c r="D108" s="11">
        <v>3592164205408</v>
      </c>
      <c r="E108" s="13">
        <f t="shared" si="2"/>
        <v>28.909775979524085</v>
      </c>
    </row>
    <row r="109" spans="1:5" ht="15.75">
      <c r="A109" s="8"/>
      <c r="B109" s="9"/>
      <c r="C109" s="8">
        <v>2019</v>
      </c>
      <c r="D109" s="11">
        <v>4695764958883</v>
      </c>
      <c r="E109" s="13">
        <f t="shared" si="2"/>
        <v>29.177682145856547</v>
      </c>
    </row>
    <row r="110" spans="1:5" ht="15.75">
      <c r="A110" s="8"/>
      <c r="B110" s="9"/>
      <c r="C110" s="8">
        <v>2020</v>
      </c>
      <c r="D110" s="11">
        <v>5255359155031</v>
      </c>
      <c r="E110" s="13">
        <f t="shared" si="2"/>
        <v>29.290269463313269</v>
      </c>
    </row>
    <row r="111" spans="1:5" ht="15.75">
      <c r="A111" s="8"/>
      <c r="B111" s="9"/>
      <c r="C111" s="8">
        <v>2021</v>
      </c>
      <c r="D111" s="11">
        <v>5346800159052</v>
      </c>
      <c r="E111" s="13">
        <f t="shared" si="2"/>
        <v>29.307519396790866</v>
      </c>
    </row>
    <row r="112" spans="1:5" ht="15.75">
      <c r="A112" s="8" t="s">
        <v>37</v>
      </c>
      <c r="B112" s="7" t="s">
        <v>63</v>
      </c>
      <c r="C112" s="8">
        <v>2018</v>
      </c>
      <c r="D112" s="14">
        <v>19522970000000</v>
      </c>
      <c r="E112" s="13">
        <f t="shared" si="2"/>
        <v>30.602612836978953</v>
      </c>
    </row>
    <row r="113" spans="1:5" ht="15.75">
      <c r="A113" s="8"/>
      <c r="B113" s="9"/>
      <c r="C113" s="8">
        <v>2019</v>
      </c>
      <c r="D113" s="11">
        <v>20649371000000</v>
      </c>
      <c r="E113" s="13">
        <f t="shared" si="2"/>
        <v>30.658705974823246</v>
      </c>
    </row>
    <row r="114" spans="1:5" ht="15.75">
      <c r="A114" s="8"/>
      <c r="B114" s="9"/>
      <c r="C114" s="8">
        <v>2020</v>
      </c>
      <c r="D114" s="11">
        <v>20534632000000</v>
      </c>
      <c r="E114" s="13">
        <f t="shared" si="2"/>
        <v>30.653133942553168</v>
      </c>
    </row>
    <row r="115" spans="1:5" ht="15.75">
      <c r="A115" s="8"/>
      <c r="B115" s="9"/>
      <c r="C115" s="8">
        <v>2021</v>
      </c>
      <c r="D115" s="11">
        <v>19068532000000</v>
      </c>
      <c r="E115" s="13">
        <f t="shared" si="2"/>
        <v>30.579060553028768</v>
      </c>
    </row>
    <row r="116" spans="1:5" ht="15.75">
      <c r="A116" s="8" t="s">
        <v>38</v>
      </c>
      <c r="B116" s="7" t="s">
        <v>64</v>
      </c>
      <c r="C116" s="8">
        <v>2018</v>
      </c>
      <c r="D116" s="11">
        <v>4588497407410</v>
      </c>
      <c r="E116" s="13">
        <f t="shared" si="2"/>
        <v>29.15457372418625</v>
      </c>
    </row>
    <row r="117" spans="1:5" ht="15.75">
      <c r="A117" s="8"/>
      <c r="B117" s="9"/>
      <c r="C117" s="8">
        <v>2019</v>
      </c>
      <c r="D117" s="14">
        <v>5515384761490</v>
      </c>
      <c r="E117" s="13">
        <f t="shared" si="2"/>
        <v>29.338562532563103</v>
      </c>
    </row>
    <row r="118" spans="1:5" ht="15.75">
      <c r="A118" s="8"/>
      <c r="B118" s="9"/>
      <c r="C118" s="8">
        <v>2020</v>
      </c>
      <c r="D118" s="14">
        <v>5949006786510</v>
      </c>
      <c r="E118" s="13">
        <f t="shared" si="2"/>
        <v>29.414245394915309</v>
      </c>
    </row>
    <row r="119" spans="1:5" ht="15.75">
      <c r="A119" s="8"/>
      <c r="B119" s="9"/>
      <c r="C119" s="8">
        <v>2021</v>
      </c>
      <c r="D119" s="11">
        <v>6801034778630</v>
      </c>
      <c r="E119" s="13">
        <f t="shared" si="2"/>
        <v>29.548095889861365</v>
      </c>
    </row>
    <row r="120" spans="1:5" ht="15.75">
      <c r="A120" s="8" t="s">
        <v>39</v>
      </c>
      <c r="B120" s="7" t="s">
        <v>65</v>
      </c>
      <c r="C120" s="8">
        <v>2018</v>
      </c>
      <c r="D120" s="11">
        <v>1537031552479</v>
      </c>
      <c r="E120" s="13">
        <f t="shared" si="2"/>
        <v>28.06087410888783</v>
      </c>
    </row>
    <row r="121" spans="1:5" ht="15.75">
      <c r="A121" s="8"/>
      <c r="B121" s="9"/>
      <c r="C121" s="8">
        <v>2019</v>
      </c>
      <c r="D121" s="11">
        <v>2311190054987</v>
      </c>
      <c r="E121" s="13">
        <f t="shared" si="2"/>
        <v>28.468783683124052</v>
      </c>
    </row>
    <row r="122" spans="1:5" ht="15.75">
      <c r="A122" s="8"/>
      <c r="B122" s="9"/>
      <c r="C122" s="8">
        <v>2020</v>
      </c>
      <c r="D122" s="11">
        <v>2830686417461</v>
      </c>
      <c r="E122" s="13">
        <f t="shared" si="2"/>
        <v>28.671540348512693</v>
      </c>
    </row>
    <row r="123" spans="1:5" ht="15.75">
      <c r="A123" s="8"/>
      <c r="B123" s="9"/>
      <c r="C123" s="8">
        <v>2021</v>
      </c>
      <c r="D123" s="11">
        <v>3478074220547</v>
      </c>
      <c r="E123" s="13">
        <f t="shared" si="2"/>
        <v>28.877499871640708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3"/>
  <sheetViews>
    <sheetView topLeftCell="A41" workbookViewId="0">
      <selection activeCell="E52" sqref="E52:E59"/>
    </sheetView>
  </sheetViews>
  <sheetFormatPr defaultRowHeight="15"/>
  <cols>
    <col min="1" max="1" width="6.7109375" customWidth="1"/>
    <col min="2" max="2" width="14.7109375" customWidth="1"/>
    <col min="3" max="3" width="13.5703125" customWidth="1"/>
    <col min="4" max="4" width="26.7109375" customWidth="1"/>
    <col min="5" max="5" width="23.140625" customWidth="1"/>
    <col min="6" max="6" width="16.7109375" customWidth="1"/>
  </cols>
  <sheetData>
    <row r="1" spans="1:6" ht="15.75">
      <c r="D1" s="5" t="s">
        <v>66</v>
      </c>
      <c r="E1" s="1"/>
    </row>
    <row r="3" spans="1:6" ht="15.75">
      <c r="A3" s="6" t="s">
        <v>1</v>
      </c>
      <c r="B3" s="6" t="s">
        <v>2</v>
      </c>
      <c r="C3" s="6" t="s">
        <v>3</v>
      </c>
      <c r="D3" s="17" t="s">
        <v>70</v>
      </c>
      <c r="E3" s="17" t="s">
        <v>4</v>
      </c>
      <c r="F3" s="17" t="s">
        <v>71</v>
      </c>
    </row>
    <row r="4" spans="1:6" ht="15.75">
      <c r="A4" s="8" t="s">
        <v>6</v>
      </c>
      <c r="B4" s="7" t="s">
        <v>7</v>
      </c>
      <c r="C4" s="8">
        <v>2018</v>
      </c>
      <c r="D4" s="12">
        <v>52958000000</v>
      </c>
      <c r="E4" s="11">
        <v>881275000000</v>
      </c>
      <c r="F4" s="24">
        <f>D4/E4</f>
        <v>6.0092479645967492E-2</v>
      </c>
    </row>
    <row r="5" spans="1:6" ht="15.75">
      <c r="A5" s="8"/>
      <c r="B5" s="9"/>
      <c r="C5" s="8">
        <v>2019</v>
      </c>
      <c r="D5" s="12">
        <v>83885000000</v>
      </c>
      <c r="E5" s="11">
        <v>822375000000</v>
      </c>
      <c r="F5" s="24">
        <f t="shared" ref="F5:F68" si="0">D5/E5</f>
        <v>0.10200334397324821</v>
      </c>
    </row>
    <row r="6" spans="1:6" ht="15.75">
      <c r="A6" s="8"/>
      <c r="B6" s="9"/>
      <c r="C6" s="8">
        <v>2020</v>
      </c>
      <c r="D6" s="12">
        <v>135789000000</v>
      </c>
      <c r="E6" s="11">
        <v>958791000000</v>
      </c>
      <c r="F6" s="24">
        <f t="shared" si="0"/>
        <v>0.14162523427942064</v>
      </c>
    </row>
    <row r="7" spans="1:6" ht="15.75">
      <c r="A7" s="8"/>
      <c r="B7" s="9"/>
      <c r="C7" s="8">
        <v>2021</v>
      </c>
      <c r="D7" s="12">
        <v>265758000000</v>
      </c>
      <c r="E7" s="11">
        <v>1304108000000</v>
      </c>
      <c r="F7" s="24">
        <f t="shared" si="0"/>
        <v>0.2037852693181853</v>
      </c>
    </row>
    <row r="8" spans="1:6" ht="15.75">
      <c r="A8" s="8" t="s">
        <v>8</v>
      </c>
      <c r="B8" s="7" t="s">
        <v>12</v>
      </c>
      <c r="C8" s="8">
        <v>2018</v>
      </c>
      <c r="D8" s="12">
        <v>50467000000</v>
      </c>
      <c r="E8" s="11">
        <v>3392980000000</v>
      </c>
      <c r="F8" s="24">
        <f t="shared" si="0"/>
        <v>1.4873945617127127E-2</v>
      </c>
    </row>
    <row r="9" spans="1:6" ht="15.75">
      <c r="A9" s="8"/>
      <c r="B9" s="9"/>
      <c r="C9" s="8">
        <v>2019</v>
      </c>
      <c r="D9" s="12">
        <v>64021000000</v>
      </c>
      <c r="E9" s="11">
        <v>2999767000000</v>
      </c>
      <c r="F9" s="24">
        <f t="shared" si="0"/>
        <v>2.1341990894626149E-2</v>
      </c>
    </row>
    <row r="10" spans="1:6" ht="15.75">
      <c r="A10" s="8"/>
      <c r="B10" s="9"/>
      <c r="C10" s="8">
        <v>2020</v>
      </c>
      <c r="D10" s="20">
        <v>67093000000</v>
      </c>
      <c r="E10" s="11">
        <v>2963007000000</v>
      </c>
      <c r="F10" s="24">
        <f t="shared" si="0"/>
        <v>2.2643550960223854E-2</v>
      </c>
    </row>
    <row r="11" spans="1:6" ht="15.75">
      <c r="A11" s="8"/>
      <c r="B11" s="9"/>
      <c r="C11" s="8">
        <v>2021</v>
      </c>
      <c r="D11" s="12">
        <v>91723000000</v>
      </c>
      <c r="E11" s="11">
        <v>2993218000000</v>
      </c>
      <c r="F11" s="24">
        <f t="shared" si="0"/>
        <v>3.0643608317202423E-2</v>
      </c>
    </row>
    <row r="12" spans="1:6" ht="15.75">
      <c r="A12" s="8" t="s">
        <v>9</v>
      </c>
      <c r="B12" s="7" t="s">
        <v>14</v>
      </c>
      <c r="C12" s="8">
        <v>2018</v>
      </c>
      <c r="D12" s="12">
        <v>61947295689</v>
      </c>
      <c r="E12" s="11">
        <v>1004275813783</v>
      </c>
      <c r="F12" s="24">
        <f t="shared" si="0"/>
        <v>6.168354832289661E-2</v>
      </c>
    </row>
    <row r="13" spans="1:6" ht="15.75">
      <c r="A13" s="8"/>
      <c r="B13" s="9"/>
      <c r="C13" s="8">
        <v>2019</v>
      </c>
      <c r="D13" s="12">
        <v>76758829457</v>
      </c>
      <c r="E13" s="11">
        <v>1057529235986</v>
      </c>
      <c r="F13" s="24">
        <f t="shared" si="0"/>
        <v>7.2583174861764452E-2</v>
      </c>
    </row>
    <row r="14" spans="1:6" ht="15.75">
      <c r="A14" s="8"/>
      <c r="B14" s="9"/>
      <c r="C14" s="8">
        <v>2020</v>
      </c>
      <c r="D14" s="12">
        <v>44045828312</v>
      </c>
      <c r="E14" s="11">
        <v>1086873666641</v>
      </c>
      <c r="F14" s="24">
        <f t="shared" si="0"/>
        <v>4.0525251152808146E-2</v>
      </c>
    </row>
    <row r="15" spans="1:6" ht="15.75">
      <c r="A15" s="8"/>
      <c r="B15" s="9"/>
      <c r="C15" s="8">
        <v>2021</v>
      </c>
      <c r="D15" s="12">
        <v>100066615090</v>
      </c>
      <c r="E15" s="11">
        <v>1147260611703</v>
      </c>
      <c r="F15" s="24">
        <f t="shared" si="0"/>
        <v>8.7222217924365561E-2</v>
      </c>
    </row>
    <row r="16" spans="1:6" ht="15.75">
      <c r="A16" s="8" t="s">
        <v>10</v>
      </c>
      <c r="B16" s="7" t="s">
        <v>15</v>
      </c>
      <c r="C16" s="8">
        <v>2018</v>
      </c>
      <c r="D16" s="12">
        <v>92649656775</v>
      </c>
      <c r="E16" s="11">
        <v>1168956042706</v>
      </c>
      <c r="F16" s="24">
        <f t="shared" si="0"/>
        <v>7.9258460874650688E-2</v>
      </c>
    </row>
    <row r="17" spans="1:6" ht="15.75">
      <c r="A17" s="8"/>
      <c r="B17" s="9"/>
      <c r="C17" s="8">
        <v>2019</v>
      </c>
      <c r="D17" s="12">
        <v>215459200242</v>
      </c>
      <c r="E17" s="11">
        <v>1393079542074</v>
      </c>
      <c r="F17" s="24">
        <f t="shared" si="0"/>
        <v>0.15466396119867423</v>
      </c>
    </row>
    <row r="18" spans="1:6" ht="15.75">
      <c r="A18" s="8"/>
      <c r="B18" s="9"/>
      <c r="C18" s="8">
        <v>2020</v>
      </c>
      <c r="D18" s="12">
        <v>181812593992</v>
      </c>
      <c r="E18" s="11">
        <v>1566673828068</v>
      </c>
      <c r="F18" s="24">
        <f t="shared" si="0"/>
        <v>0.11605006143251191</v>
      </c>
    </row>
    <row r="19" spans="1:6" ht="15.75">
      <c r="A19" s="8"/>
      <c r="B19" s="9"/>
      <c r="C19" s="8">
        <v>2021</v>
      </c>
      <c r="D19" s="12">
        <v>187066990085</v>
      </c>
      <c r="E19" s="11">
        <v>1697387196209</v>
      </c>
      <c r="F19" s="24">
        <f t="shared" si="0"/>
        <v>0.11020879060641056</v>
      </c>
    </row>
    <row r="20" spans="1:6" ht="15.75">
      <c r="A20" s="8" t="s">
        <v>11</v>
      </c>
      <c r="B20" s="7" t="s">
        <v>40</v>
      </c>
      <c r="C20" s="8">
        <v>2018</v>
      </c>
      <c r="D20" s="12">
        <v>63261752474</v>
      </c>
      <c r="E20" s="11">
        <v>833933861594</v>
      </c>
      <c r="F20" s="24">
        <f t="shared" si="0"/>
        <v>7.5859436086550144E-2</v>
      </c>
    </row>
    <row r="21" spans="1:6" ht="15.75">
      <c r="A21" s="8"/>
      <c r="B21" s="9"/>
      <c r="C21" s="8">
        <v>2019</v>
      </c>
      <c r="D21" s="12">
        <v>130756461708</v>
      </c>
      <c r="E21" s="11">
        <v>1245144303719</v>
      </c>
      <c r="F21" s="24">
        <f t="shared" si="0"/>
        <v>0.10501309873679403</v>
      </c>
    </row>
    <row r="22" spans="1:6" ht="15.75">
      <c r="A22" s="8"/>
      <c r="B22" s="9"/>
      <c r="C22" s="8">
        <v>2020</v>
      </c>
      <c r="D22" s="12">
        <v>132772234495</v>
      </c>
      <c r="E22" s="11">
        <v>1310940121622</v>
      </c>
      <c r="F22" s="24">
        <f t="shared" si="0"/>
        <v>0.10128016703823479</v>
      </c>
    </row>
    <row r="23" spans="1:6" ht="15.75">
      <c r="A23" s="8"/>
      <c r="B23" s="9"/>
      <c r="C23" s="8">
        <v>2021</v>
      </c>
      <c r="D23" s="12">
        <v>180711667020</v>
      </c>
      <c r="E23" s="11">
        <v>1348181576913</v>
      </c>
      <c r="F23" s="24">
        <f t="shared" si="0"/>
        <v>0.13404104470392239</v>
      </c>
    </row>
    <row r="24" spans="1:6" ht="15.75">
      <c r="A24" s="8" t="s">
        <v>13</v>
      </c>
      <c r="B24" s="7" t="s">
        <v>41</v>
      </c>
      <c r="C24" s="8">
        <v>2018</v>
      </c>
      <c r="D24" s="12">
        <v>338129985000</v>
      </c>
      <c r="E24" s="11">
        <v>1523517170000</v>
      </c>
      <c r="F24" s="24">
        <f t="shared" si="0"/>
        <v>0.22194038351402368</v>
      </c>
    </row>
    <row r="25" spans="1:6" ht="15.75">
      <c r="A25" s="8"/>
      <c r="B25" s="9"/>
      <c r="C25" s="8">
        <v>2019</v>
      </c>
      <c r="D25" s="12">
        <v>317815177000</v>
      </c>
      <c r="E25" s="11">
        <v>1425983722000</v>
      </c>
      <c r="F25" s="24">
        <f t="shared" si="0"/>
        <v>0.2228743372710113</v>
      </c>
    </row>
    <row r="26" spans="1:6" ht="15.75">
      <c r="A26" s="8"/>
      <c r="B26" s="9"/>
      <c r="C26" s="8">
        <v>2020</v>
      </c>
      <c r="D26" s="12">
        <v>123465762000</v>
      </c>
      <c r="E26" s="11">
        <v>1225580913000</v>
      </c>
      <c r="F26" s="24">
        <f t="shared" si="0"/>
        <v>0.10074060446794833</v>
      </c>
    </row>
    <row r="27" spans="1:6" ht="15.75">
      <c r="A27" s="8"/>
      <c r="B27" s="9"/>
      <c r="C27" s="8">
        <v>2021</v>
      </c>
      <c r="D27" s="12">
        <v>187992998000</v>
      </c>
      <c r="E27" s="11">
        <v>1308722065000</v>
      </c>
      <c r="F27" s="24">
        <f t="shared" si="0"/>
        <v>0.14364623553588515</v>
      </c>
    </row>
    <row r="28" spans="1:6" ht="15.75">
      <c r="A28" s="8" t="s">
        <v>16</v>
      </c>
      <c r="B28" s="7" t="s">
        <v>46</v>
      </c>
      <c r="C28" s="8">
        <v>2018</v>
      </c>
      <c r="D28" s="12">
        <v>90195136265</v>
      </c>
      <c r="E28" s="11">
        <v>758846556031</v>
      </c>
      <c r="F28" s="24">
        <f t="shared" si="0"/>
        <v>0.1188582007102308</v>
      </c>
    </row>
    <row r="29" spans="1:6" ht="15.75">
      <c r="A29" s="8"/>
      <c r="B29" s="9"/>
      <c r="C29" s="8">
        <v>2019</v>
      </c>
      <c r="D29" s="12">
        <v>103723133972</v>
      </c>
      <c r="E29" s="11">
        <v>848676035300</v>
      </c>
      <c r="F29" s="24">
        <f t="shared" si="0"/>
        <v>0.12221758322106353</v>
      </c>
    </row>
    <row r="30" spans="1:6" ht="15.75">
      <c r="A30" s="8"/>
      <c r="B30" s="9"/>
      <c r="C30" s="8">
        <v>2020</v>
      </c>
      <c r="D30" s="12">
        <v>38038419405</v>
      </c>
      <c r="E30" s="11">
        <v>906924214166</v>
      </c>
      <c r="F30" s="24">
        <f t="shared" si="0"/>
        <v>4.1942224952037269E-2</v>
      </c>
    </row>
    <row r="31" spans="1:6" ht="15.75">
      <c r="A31" s="8"/>
      <c r="B31" s="9"/>
      <c r="C31" s="8">
        <v>2021</v>
      </c>
      <c r="D31" s="12">
        <v>12533087704</v>
      </c>
      <c r="E31" s="11">
        <v>989119315334</v>
      </c>
      <c r="F31" s="24">
        <f t="shared" si="0"/>
        <v>1.2670956384840084E-2</v>
      </c>
    </row>
    <row r="32" spans="1:6" ht="15.75">
      <c r="A32" s="8" t="s">
        <v>17</v>
      </c>
      <c r="B32" s="7" t="s">
        <v>42</v>
      </c>
      <c r="C32" s="8">
        <v>2018</v>
      </c>
      <c r="D32" s="12">
        <v>4658781000000</v>
      </c>
      <c r="E32" s="11">
        <v>34367153000000</v>
      </c>
      <c r="F32" s="24">
        <f t="shared" si="0"/>
        <v>0.13555911948830909</v>
      </c>
    </row>
    <row r="33" spans="1:6" ht="15.75">
      <c r="A33" s="8"/>
      <c r="B33" s="9"/>
      <c r="C33" s="8">
        <v>2019</v>
      </c>
      <c r="D33" s="12">
        <v>5360029000000</v>
      </c>
      <c r="E33" s="11">
        <v>38709314000000</v>
      </c>
      <c r="F33" s="24">
        <f t="shared" si="0"/>
        <v>0.13846871582379372</v>
      </c>
    </row>
    <row r="34" spans="1:6" ht="15.75">
      <c r="A34" s="8"/>
      <c r="B34" s="9"/>
      <c r="C34" s="8">
        <v>2020</v>
      </c>
      <c r="D34" s="12">
        <v>7418574000000</v>
      </c>
      <c r="E34" s="11">
        <v>103588325000000</v>
      </c>
      <c r="F34" s="24">
        <f t="shared" si="0"/>
        <v>7.1615927760198844E-2</v>
      </c>
    </row>
    <row r="35" spans="1:6" ht="15.75">
      <c r="A35" s="8"/>
      <c r="B35" s="9"/>
      <c r="C35" s="8">
        <v>2021</v>
      </c>
      <c r="D35" s="12">
        <v>7900282000000</v>
      </c>
      <c r="E35" s="11">
        <v>118066628000000</v>
      </c>
      <c r="F35" s="24">
        <f t="shared" si="0"/>
        <v>6.6913759915291221E-2</v>
      </c>
    </row>
    <row r="36" spans="1:6" ht="15.75">
      <c r="A36" s="8" t="s">
        <v>18</v>
      </c>
      <c r="B36" s="7" t="s">
        <v>43</v>
      </c>
      <c r="C36" s="8">
        <v>2018</v>
      </c>
      <c r="D36" s="12">
        <v>4961851000000</v>
      </c>
      <c r="E36" s="11">
        <v>96537796000000</v>
      </c>
      <c r="F36" s="24">
        <f t="shared" si="0"/>
        <v>5.1398014100094022E-2</v>
      </c>
    </row>
    <row r="37" spans="1:6" ht="15.75">
      <c r="A37" s="8"/>
      <c r="B37" s="9"/>
      <c r="C37" s="8">
        <v>2019</v>
      </c>
      <c r="D37" s="12">
        <v>5902729000000</v>
      </c>
      <c r="E37" s="11">
        <v>96198559000000</v>
      </c>
      <c r="F37" s="24">
        <f t="shared" si="0"/>
        <v>6.1359848435983327E-2</v>
      </c>
    </row>
    <row r="38" spans="1:6" ht="15.75">
      <c r="A38" s="8"/>
      <c r="B38" s="9"/>
      <c r="C38" s="8">
        <v>2020</v>
      </c>
      <c r="D38" s="12">
        <v>5902729000000</v>
      </c>
      <c r="E38" s="11">
        <v>163136516000000</v>
      </c>
      <c r="F38" s="24">
        <f t="shared" si="0"/>
        <v>3.6182757513345445E-2</v>
      </c>
    </row>
    <row r="39" spans="1:6" ht="15.75">
      <c r="A39" s="8"/>
      <c r="B39" s="9"/>
      <c r="C39" s="8">
        <v>2021</v>
      </c>
      <c r="D39" s="12">
        <v>11203585000000</v>
      </c>
      <c r="E39" s="11">
        <v>179356193000000</v>
      </c>
      <c r="F39" s="24">
        <f t="shared" si="0"/>
        <v>6.2465559803669558E-2</v>
      </c>
    </row>
    <row r="40" spans="1:6" ht="15.75">
      <c r="A40" s="8" t="s">
        <v>19</v>
      </c>
      <c r="B40" s="7" t="s">
        <v>44</v>
      </c>
      <c r="C40" s="8">
        <v>2018</v>
      </c>
      <c r="D40" s="12">
        <v>1224807000000</v>
      </c>
      <c r="E40" s="11">
        <v>2889501000000</v>
      </c>
      <c r="F40" s="24">
        <f t="shared" si="0"/>
        <v>0.4238818398055581</v>
      </c>
    </row>
    <row r="41" spans="1:6" ht="15.75">
      <c r="A41" s="8"/>
      <c r="B41" s="9"/>
      <c r="C41" s="8">
        <v>2019</v>
      </c>
      <c r="D41" s="12">
        <v>1206059000000</v>
      </c>
      <c r="E41" s="11">
        <v>2896950000000</v>
      </c>
      <c r="F41" s="24">
        <f t="shared" si="0"/>
        <v>0.41632026786793008</v>
      </c>
    </row>
    <row r="42" spans="1:6" ht="15.75">
      <c r="A42" s="8"/>
      <c r="B42" s="9"/>
      <c r="C42" s="8">
        <v>2020</v>
      </c>
      <c r="D42" s="12">
        <v>285617000000</v>
      </c>
      <c r="E42" s="11">
        <v>2907425000000</v>
      </c>
      <c r="F42" s="24">
        <f t="shared" si="0"/>
        <v>9.8237099839204797E-2</v>
      </c>
    </row>
    <row r="43" spans="1:6" ht="15.75">
      <c r="A43" s="8"/>
      <c r="B43" s="9"/>
      <c r="C43" s="8">
        <v>2021</v>
      </c>
      <c r="D43" s="12">
        <v>665850000000</v>
      </c>
      <c r="E43" s="11">
        <v>2922017000000</v>
      </c>
      <c r="F43" s="24">
        <f t="shared" si="0"/>
        <v>0.22787341757423041</v>
      </c>
    </row>
    <row r="44" spans="1:6" ht="15.75">
      <c r="A44" s="8" t="s">
        <v>20</v>
      </c>
      <c r="B44" s="7" t="s">
        <v>45</v>
      </c>
      <c r="C44" s="8">
        <v>2018</v>
      </c>
      <c r="D44" s="12">
        <v>1760434280304</v>
      </c>
      <c r="E44" s="11">
        <v>17591706426634</v>
      </c>
      <c r="F44" s="24">
        <f t="shared" si="0"/>
        <v>0.10007183144204174</v>
      </c>
    </row>
    <row r="45" spans="1:6" ht="15.75">
      <c r="A45" s="8"/>
      <c r="B45" s="9"/>
      <c r="C45" s="8">
        <v>2019</v>
      </c>
      <c r="D45" s="22">
        <v>2051404206764</v>
      </c>
      <c r="E45" s="11">
        <v>19037918806473</v>
      </c>
      <c r="F45" s="24">
        <f t="shared" si="0"/>
        <v>0.10775359573791811</v>
      </c>
    </row>
    <row r="46" spans="1:6" ht="15.75">
      <c r="A46" s="8"/>
      <c r="B46" s="9"/>
      <c r="C46" s="8">
        <v>2020</v>
      </c>
      <c r="D46" s="12">
        <v>2098168514645</v>
      </c>
      <c r="E46" s="11">
        <v>19777500514550</v>
      </c>
      <c r="F46" s="24">
        <f t="shared" si="0"/>
        <v>0.10608865933798915</v>
      </c>
    </row>
    <row r="47" spans="1:6" ht="15.75">
      <c r="A47" s="8"/>
      <c r="B47" s="9"/>
      <c r="C47" s="8">
        <v>2021</v>
      </c>
      <c r="D47" s="12">
        <v>1211052647953</v>
      </c>
      <c r="E47" s="11">
        <v>19917653265528</v>
      </c>
      <c r="F47" s="24">
        <f t="shared" si="0"/>
        <v>6.0802978734899468E-2</v>
      </c>
    </row>
    <row r="48" spans="1:6" ht="15.75">
      <c r="A48" s="8" t="s">
        <v>21</v>
      </c>
      <c r="B48" s="7" t="s">
        <v>47</v>
      </c>
      <c r="C48" s="8">
        <v>2018</v>
      </c>
      <c r="D48" s="12">
        <v>127171436363</v>
      </c>
      <c r="E48" s="11">
        <v>4393810380883</v>
      </c>
      <c r="F48" s="24">
        <f t="shared" si="0"/>
        <v>2.8943314649241429E-2</v>
      </c>
    </row>
    <row r="49" spans="1:6" ht="15.75">
      <c r="A49" s="8"/>
      <c r="B49" s="9"/>
      <c r="C49" s="8">
        <v>2019</v>
      </c>
      <c r="D49" s="12">
        <v>236518557420</v>
      </c>
      <c r="E49" s="11">
        <v>4682083844951</v>
      </c>
      <c r="F49" s="24">
        <f t="shared" si="0"/>
        <v>5.0515660388067068E-2</v>
      </c>
    </row>
    <row r="50" spans="1:6" ht="15.75">
      <c r="A50" s="8"/>
      <c r="B50" s="9"/>
      <c r="C50" s="8">
        <v>2020</v>
      </c>
      <c r="D50" s="12">
        <v>168610282478</v>
      </c>
      <c r="E50" s="11">
        <v>4452166671985</v>
      </c>
      <c r="F50" s="24">
        <f t="shared" si="0"/>
        <v>3.7871511760548052E-2</v>
      </c>
    </row>
    <row r="51" spans="1:6" ht="15.75">
      <c r="A51" s="8"/>
      <c r="B51" s="9"/>
      <c r="C51" s="8">
        <v>2021</v>
      </c>
      <c r="D51" s="12">
        <v>281340682456</v>
      </c>
      <c r="E51" s="11">
        <v>4191284422677</v>
      </c>
      <c r="F51" s="24">
        <f t="shared" si="0"/>
        <v>6.7125170731387851E-2</v>
      </c>
    </row>
    <row r="52" spans="1:6" ht="15.75">
      <c r="A52" s="8" t="s">
        <v>22</v>
      </c>
      <c r="B52" s="7" t="s">
        <v>48</v>
      </c>
      <c r="C52" s="8">
        <v>2018</v>
      </c>
      <c r="D52" s="12">
        <v>31954131252</v>
      </c>
      <c r="E52" s="11">
        <v>747293725435</v>
      </c>
      <c r="F52" s="24">
        <f t="shared" si="0"/>
        <v>4.2759801353075041E-2</v>
      </c>
    </row>
    <row r="53" spans="1:6" ht="15.75">
      <c r="A53" s="8"/>
      <c r="B53" s="9"/>
      <c r="C53" s="8">
        <v>2019</v>
      </c>
      <c r="D53" s="12">
        <v>44943627900</v>
      </c>
      <c r="E53" s="11">
        <v>790845543826</v>
      </c>
      <c r="F53" s="24">
        <f t="shared" si="0"/>
        <v>5.6829842756107626E-2</v>
      </c>
    </row>
    <row r="54" spans="1:6" ht="15.75">
      <c r="A54" s="8"/>
      <c r="B54" s="9"/>
      <c r="C54" s="8">
        <v>2020</v>
      </c>
      <c r="D54" s="12">
        <v>42520246722</v>
      </c>
      <c r="E54" s="11">
        <v>773863042440</v>
      </c>
      <c r="F54" s="24">
        <f t="shared" si="0"/>
        <v>5.4945441751466928E-2</v>
      </c>
    </row>
    <row r="55" spans="1:6" ht="15.75">
      <c r="A55" s="8"/>
      <c r="B55" s="9"/>
      <c r="C55" s="8">
        <v>2021</v>
      </c>
      <c r="D55" s="12">
        <v>84524160228</v>
      </c>
      <c r="E55" s="11">
        <v>889125250792</v>
      </c>
      <c r="F55" s="24">
        <f t="shared" si="0"/>
        <v>9.5064401953165761E-2</v>
      </c>
    </row>
    <row r="56" spans="1:6" ht="15.75">
      <c r="A56" s="8" t="s">
        <v>23</v>
      </c>
      <c r="B56" s="7" t="s">
        <v>49</v>
      </c>
      <c r="C56" s="8">
        <v>2018</v>
      </c>
      <c r="D56" s="12">
        <v>255088886019</v>
      </c>
      <c r="E56" s="11">
        <v>2631189810030</v>
      </c>
      <c r="F56" s="24">
        <f t="shared" si="0"/>
        <v>9.6948112616813284E-2</v>
      </c>
    </row>
    <row r="57" spans="1:6" ht="15.75">
      <c r="A57" s="8"/>
      <c r="B57" s="9"/>
      <c r="C57" s="8">
        <v>2019</v>
      </c>
      <c r="D57" s="12">
        <v>482590522840</v>
      </c>
      <c r="E57" s="11">
        <v>2881563083954</v>
      </c>
      <c r="F57" s="24">
        <f t="shared" si="0"/>
        <v>0.16747525866336505</v>
      </c>
    </row>
    <row r="58" spans="1:6" ht="15.75">
      <c r="A58" s="8"/>
      <c r="B58" s="9"/>
      <c r="C58" s="8">
        <v>2020</v>
      </c>
      <c r="D58" s="12">
        <v>628628879549</v>
      </c>
      <c r="E58" s="11">
        <v>3448995059882</v>
      </c>
      <c r="F58" s="24">
        <f t="shared" si="0"/>
        <v>0.18226436067162916</v>
      </c>
    </row>
    <row r="59" spans="1:6" ht="15.75">
      <c r="A59" s="8"/>
      <c r="B59" s="9"/>
      <c r="C59" s="8">
        <v>2021</v>
      </c>
      <c r="D59" s="12">
        <v>617573766863</v>
      </c>
      <c r="E59" s="11">
        <v>3919243683748</v>
      </c>
      <c r="F59" s="24">
        <f t="shared" si="0"/>
        <v>0.15757473040625275</v>
      </c>
    </row>
    <row r="60" spans="1:6" ht="15.75">
      <c r="A60" s="8" t="s">
        <v>24</v>
      </c>
      <c r="B60" s="7" t="s">
        <v>50</v>
      </c>
      <c r="C60" s="8">
        <v>2018</v>
      </c>
      <c r="D60" s="12">
        <v>764380000000</v>
      </c>
      <c r="E60" s="11">
        <v>16339916000000</v>
      </c>
      <c r="F60" s="24">
        <f t="shared" si="0"/>
        <v>4.6779922246846309E-2</v>
      </c>
    </row>
    <row r="61" spans="1:6" ht="15.75">
      <c r="A61" s="8"/>
      <c r="B61" s="9"/>
      <c r="C61" s="8">
        <v>2019</v>
      </c>
      <c r="D61" s="12">
        <v>661034000000</v>
      </c>
      <c r="E61" s="11">
        <v>17363003000000</v>
      </c>
      <c r="F61" s="24">
        <f t="shared" si="0"/>
        <v>3.8071409651890285E-2</v>
      </c>
    </row>
    <row r="62" spans="1:6" ht="15.75">
      <c r="A62" s="8"/>
      <c r="B62" s="9"/>
      <c r="C62" s="8">
        <v>2020</v>
      </c>
      <c r="D62" s="12">
        <v>680730000000</v>
      </c>
      <c r="E62" s="11">
        <v>19431293000000</v>
      </c>
      <c r="F62" s="24">
        <f t="shared" si="0"/>
        <v>3.5032666122630132E-2</v>
      </c>
    </row>
    <row r="63" spans="1:6" ht="15.75">
      <c r="A63" s="8"/>
      <c r="B63" s="9"/>
      <c r="C63" s="8">
        <v>2021</v>
      </c>
      <c r="D63" s="12">
        <v>791916000000</v>
      </c>
      <c r="E63" s="11">
        <v>21084017000000</v>
      </c>
      <c r="F63" s="24">
        <f t="shared" si="0"/>
        <v>3.7560015247568808E-2</v>
      </c>
    </row>
    <row r="64" spans="1:6" ht="15.75">
      <c r="A64" s="8" t="s">
        <v>25</v>
      </c>
      <c r="B64" s="7" t="s">
        <v>51</v>
      </c>
      <c r="C64" s="8">
        <v>2018</v>
      </c>
      <c r="D64" s="12">
        <v>701607000000</v>
      </c>
      <c r="E64" s="15">
        <v>5555871000000</v>
      </c>
      <c r="F64" s="24">
        <f t="shared" si="0"/>
        <v>0.12628208970294666</v>
      </c>
    </row>
    <row r="65" spans="1:6" ht="15.75">
      <c r="A65" s="8"/>
      <c r="B65" s="9"/>
      <c r="C65" s="8">
        <v>2019</v>
      </c>
      <c r="D65" s="12">
        <v>1035865000000</v>
      </c>
      <c r="E65" s="11">
        <v>6608422000000</v>
      </c>
      <c r="F65" s="24">
        <f t="shared" si="0"/>
        <v>0.15674922091839777</v>
      </c>
    </row>
    <row r="66" spans="1:6" ht="15.75">
      <c r="A66" s="8"/>
      <c r="B66" s="9"/>
      <c r="C66" s="8">
        <v>2020</v>
      </c>
      <c r="D66" s="12">
        <v>1109666000000</v>
      </c>
      <c r="E66" s="11">
        <v>8754116000000</v>
      </c>
      <c r="F66" s="24">
        <f t="shared" si="0"/>
        <v>0.12675934383323229</v>
      </c>
    </row>
    <row r="67" spans="1:6" ht="15.75">
      <c r="A67" s="8"/>
      <c r="B67" s="9"/>
      <c r="C67" s="8">
        <v>2021</v>
      </c>
      <c r="D67" s="12">
        <v>1276793000000</v>
      </c>
      <c r="E67" s="11">
        <v>7406856000000</v>
      </c>
      <c r="F67" s="24">
        <f t="shared" si="0"/>
        <v>0.1723798869587852</v>
      </c>
    </row>
    <row r="68" spans="1:6" ht="15.75">
      <c r="A68" s="8" t="s">
        <v>26</v>
      </c>
      <c r="B68" s="7" t="s">
        <v>52</v>
      </c>
      <c r="C68" s="8">
        <v>2018</v>
      </c>
      <c r="D68" s="12">
        <v>7793068000000</v>
      </c>
      <c r="E68" s="16">
        <v>69097219000000</v>
      </c>
      <c r="F68" s="24">
        <f t="shared" si="0"/>
        <v>0.11278410495797234</v>
      </c>
    </row>
    <row r="69" spans="1:6" ht="15.75">
      <c r="A69" s="8"/>
      <c r="B69" s="9"/>
      <c r="C69" s="8">
        <v>2019</v>
      </c>
      <c r="D69" s="12">
        <v>10880704000000</v>
      </c>
      <c r="E69" s="11">
        <v>78647274000000</v>
      </c>
      <c r="F69" s="24">
        <f t="shared" ref="F69:F123" si="1">D69/E69</f>
        <v>0.13834813905946697</v>
      </c>
    </row>
    <row r="70" spans="1:6" ht="15.75">
      <c r="A70" s="8"/>
      <c r="B70" s="9"/>
      <c r="C70" s="8">
        <v>2020</v>
      </c>
      <c r="D70" s="12">
        <v>7647729000000</v>
      </c>
      <c r="E70" s="11">
        <v>78191409000000</v>
      </c>
      <c r="F70" s="24">
        <f t="shared" si="1"/>
        <v>9.7807791134701255E-2</v>
      </c>
    </row>
    <row r="71" spans="1:6" ht="15.75">
      <c r="A71" s="8"/>
      <c r="B71" s="9"/>
      <c r="C71" s="8">
        <v>2021</v>
      </c>
      <c r="D71" s="12">
        <v>5605321000000</v>
      </c>
      <c r="E71" s="11">
        <v>89964369000000</v>
      </c>
      <c r="F71" s="24">
        <f t="shared" si="1"/>
        <v>6.2306011394355466E-2</v>
      </c>
    </row>
    <row r="72" spans="1:6" ht="15.75">
      <c r="A72" s="8" t="s">
        <v>27</v>
      </c>
      <c r="B72" s="7" t="s">
        <v>53</v>
      </c>
      <c r="C72" s="8">
        <v>2018</v>
      </c>
      <c r="D72" s="12">
        <v>13538418000000</v>
      </c>
      <c r="E72" s="11">
        <v>46602420000000</v>
      </c>
      <c r="F72" s="24">
        <f t="shared" si="1"/>
        <v>0.29050890490236342</v>
      </c>
    </row>
    <row r="73" spans="1:6" ht="15.75">
      <c r="A73" s="8"/>
      <c r="B73" s="9"/>
      <c r="C73" s="8">
        <v>2019</v>
      </c>
      <c r="D73" s="12">
        <v>13721513000000</v>
      </c>
      <c r="E73" s="11">
        <v>50902806000000</v>
      </c>
      <c r="F73" s="24">
        <f t="shared" si="1"/>
        <v>0.26956299815770468</v>
      </c>
    </row>
    <row r="74" spans="1:6" ht="15.75">
      <c r="A74" s="8"/>
      <c r="B74" s="9"/>
      <c r="C74" s="8">
        <v>2020</v>
      </c>
      <c r="D74" s="12">
        <v>8581378000000</v>
      </c>
      <c r="E74" s="11">
        <v>49674030000000</v>
      </c>
      <c r="F74" s="24">
        <f t="shared" si="1"/>
        <v>0.17275381119671587</v>
      </c>
    </row>
    <row r="75" spans="1:6" ht="15.75">
      <c r="A75" s="8"/>
      <c r="B75" s="9"/>
      <c r="C75" s="8">
        <v>2021</v>
      </c>
      <c r="D75" s="12">
        <v>7137097000000</v>
      </c>
      <c r="E75" s="11">
        <v>53090428000000</v>
      </c>
      <c r="F75" s="24">
        <f t="shared" si="1"/>
        <v>0.13443283975785617</v>
      </c>
    </row>
    <row r="76" spans="1:6" ht="15.75">
      <c r="A76" s="8" t="s">
        <v>28</v>
      </c>
      <c r="B76" s="7" t="s">
        <v>54</v>
      </c>
      <c r="C76" s="8">
        <v>2018</v>
      </c>
      <c r="D76" s="12">
        <v>51142850919</v>
      </c>
      <c r="E76" s="11">
        <v>1255573914558</v>
      </c>
      <c r="F76" s="24">
        <f t="shared" si="1"/>
        <v>4.0732648493262011E-2</v>
      </c>
    </row>
    <row r="77" spans="1:6" ht="15.75">
      <c r="A77" s="8"/>
      <c r="B77" s="9"/>
      <c r="C77" s="8">
        <v>2019</v>
      </c>
      <c r="D77" s="12">
        <v>27328091481</v>
      </c>
      <c r="E77" s="11">
        <v>1299521608556</v>
      </c>
      <c r="F77" s="24">
        <f t="shared" si="1"/>
        <v>2.1029347493010431E-2</v>
      </c>
    </row>
    <row r="78" spans="1:6" ht="15.75">
      <c r="A78" s="8"/>
      <c r="B78" s="9"/>
      <c r="C78" s="8">
        <v>2020</v>
      </c>
      <c r="D78" s="12">
        <v>172506562986</v>
      </c>
      <c r="E78" s="11">
        <v>1614442007528</v>
      </c>
      <c r="F78" s="24">
        <f t="shared" si="1"/>
        <v>0.10685212734902659</v>
      </c>
    </row>
    <row r="79" spans="1:6" ht="15.75">
      <c r="A79" s="8"/>
      <c r="B79" s="9"/>
      <c r="C79" s="8">
        <v>2021</v>
      </c>
      <c r="D79" s="12">
        <v>176877010231</v>
      </c>
      <c r="E79" s="11">
        <v>1891169731202</v>
      </c>
      <c r="F79" s="24">
        <f t="shared" si="1"/>
        <v>9.3527834817121111E-2</v>
      </c>
    </row>
    <row r="80" spans="1:6" ht="15.75">
      <c r="A80" s="8" t="s">
        <v>29</v>
      </c>
      <c r="B80" s="7" t="s">
        <v>55</v>
      </c>
      <c r="C80" s="8">
        <v>2018</v>
      </c>
      <c r="D80" s="12">
        <v>200651968000</v>
      </c>
      <c r="E80" s="14">
        <v>1682821739000</v>
      </c>
      <c r="F80" s="24">
        <f t="shared" si="1"/>
        <v>0.11923542663481126</v>
      </c>
    </row>
    <row r="81" spans="1:6" ht="15.75">
      <c r="A81" s="8"/>
      <c r="B81" s="10"/>
      <c r="C81" s="8">
        <v>2019</v>
      </c>
      <c r="D81" s="12">
        <v>221783249000</v>
      </c>
      <c r="E81" s="11">
        <v>1829960714000</v>
      </c>
      <c r="F81" s="24">
        <f t="shared" si="1"/>
        <v>0.12119563403916878</v>
      </c>
    </row>
    <row r="82" spans="1:6" ht="15.75">
      <c r="A82" s="8"/>
      <c r="B82" s="9"/>
      <c r="C82" s="8">
        <v>2020</v>
      </c>
      <c r="D82" s="12">
        <v>162072984000</v>
      </c>
      <c r="E82" s="11">
        <v>1986711872000</v>
      </c>
      <c r="F82" s="24">
        <f t="shared" si="1"/>
        <v>8.1578504806961757E-2</v>
      </c>
    </row>
    <row r="83" spans="1:6" ht="15.75">
      <c r="A83" s="8"/>
      <c r="B83" s="9"/>
      <c r="C83" s="8">
        <v>2021</v>
      </c>
      <c r="D83" s="12">
        <v>146725628000</v>
      </c>
      <c r="E83" s="11">
        <v>2085904980000</v>
      </c>
      <c r="F83" s="24">
        <f t="shared" si="1"/>
        <v>7.0341472601498853E-2</v>
      </c>
    </row>
    <row r="84" spans="1:6" ht="15.75">
      <c r="A84" s="8" t="s">
        <v>30</v>
      </c>
      <c r="B84" s="7" t="s">
        <v>56</v>
      </c>
      <c r="C84" s="8">
        <v>2018</v>
      </c>
      <c r="D84" s="12">
        <v>2497261964757</v>
      </c>
      <c r="E84" s="11">
        <v>18146206145369</v>
      </c>
      <c r="F84" s="24">
        <f t="shared" si="1"/>
        <v>0.13761895708400257</v>
      </c>
    </row>
    <row r="85" spans="1:6" ht="15.75">
      <c r="A85" s="8"/>
      <c r="B85" s="9"/>
      <c r="C85" s="8">
        <v>2019</v>
      </c>
      <c r="D85" s="12">
        <v>2537601823645</v>
      </c>
      <c r="E85" s="11">
        <v>20264726862584</v>
      </c>
      <c r="F85" s="24">
        <f t="shared" si="1"/>
        <v>0.12522260185654557</v>
      </c>
    </row>
    <row r="86" spans="1:6" ht="15.75">
      <c r="A86" s="8"/>
      <c r="B86" s="9"/>
      <c r="C86" s="8">
        <v>2020</v>
      </c>
      <c r="D86" s="12">
        <v>2537601823645</v>
      </c>
      <c r="E86" s="11">
        <v>22564300317374</v>
      </c>
      <c r="F86" s="24">
        <f t="shared" si="1"/>
        <v>0.11246091338764465</v>
      </c>
    </row>
    <row r="87" spans="1:6" ht="15.75">
      <c r="A87" s="8"/>
      <c r="B87" s="9"/>
      <c r="C87" s="8">
        <v>2021</v>
      </c>
      <c r="D87" s="12">
        <v>3232007683281</v>
      </c>
      <c r="E87" s="11">
        <v>25666635156271</v>
      </c>
      <c r="F87" s="24">
        <f t="shared" si="1"/>
        <v>0.1259225318629793</v>
      </c>
    </row>
    <row r="88" spans="1:6" ht="15.75">
      <c r="A88" s="8" t="s">
        <v>31</v>
      </c>
      <c r="B88" s="7" t="s">
        <v>57</v>
      </c>
      <c r="C88" s="8">
        <v>2018</v>
      </c>
      <c r="D88" s="12">
        <v>1163324165000</v>
      </c>
      <c r="E88" s="11">
        <v>1263113689000</v>
      </c>
      <c r="F88" s="24">
        <f t="shared" si="1"/>
        <v>0.9209971953680568</v>
      </c>
    </row>
    <row r="89" spans="1:6" ht="15.75">
      <c r="A89" s="8"/>
      <c r="B89" s="9"/>
      <c r="C89" s="8">
        <v>2019</v>
      </c>
      <c r="D89" s="12">
        <v>78256797000</v>
      </c>
      <c r="E89" s="11">
        <v>901060986000</v>
      </c>
      <c r="F89" s="24">
        <f t="shared" si="1"/>
        <v>8.684961197509887E-2</v>
      </c>
    </row>
    <row r="90" spans="1:6" ht="15.75">
      <c r="A90" s="8"/>
      <c r="B90" s="9"/>
      <c r="C90" s="8">
        <v>2020</v>
      </c>
      <c r="D90" s="12">
        <v>71902263000</v>
      </c>
      <c r="E90" s="11">
        <v>929901046000</v>
      </c>
      <c r="F90" s="24">
        <f t="shared" si="1"/>
        <v>7.7322488569391279E-2</v>
      </c>
    </row>
    <row r="91" spans="1:6" ht="15.75">
      <c r="A91" s="8"/>
      <c r="B91" s="9"/>
      <c r="C91" s="8">
        <v>2021</v>
      </c>
      <c r="D91" s="12">
        <v>131660834000</v>
      </c>
      <c r="E91" s="11">
        <v>1026266866000</v>
      </c>
      <c r="F91" s="24">
        <f t="shared" si="1"/>
        <v>0.12829103068791856</v>
      </c>
    </row>
    <row r="92" spans="1:6" ht="15.75">
      <c r="A92" s="8" t="s">
        <v>32</v>
      </c>
      <c r="B92" s="7" t="s">
        <v>58</v>
      </c>
      <c r="C92" s="8">
        <v>2018</v>
      </c>
      <c r="D92" s="12">
        <v>8447447988</v>
      </c>
      <c r="E92" s="11">
        <v>187057163854</v>
      </c>
      <c r="F92" s="24">
        <f t="shared" si="1"/>
        <v>4.515971382199143E-2</v>
      </c>
    </row>
    <row r="93" spans="1:6" ht="15.75">
      <c r="A93" s="8"/>
      <c r="B93" s="9"/>
      <c r="C93" s="8">
        <v>2019</v>
      </c>
      <c r="D93" s="12">
        <v>9342718039</v>
      </c>
      <c r="E93" s="11">
        <v>190786208250</v>
      </c>
      <c r="F93" s="24">
        <f t="shared" si="1"/>
        <v>4.896956716471669E-2</v>
      </c>
    </row>
    <row r="94" spans="1:6" ht="15.75">
      <c r="A94" s="8"/>
      <c r="B94" s="9"/>
      <c r="C94" s="8">
        <v>2020</v>
      </c>
      <c r="D94" s="12">
        <v>22104364267</v>
      </c>
      <c r="E94" s="11">
        <v>228575380866</v>
      </c>
      <c r="F94" s="24">
        <f t="shared" si="1"/>
        <v>9.6704921515403525E-2</v>
      </c>
    </row>
    <row r="95" spans="1:6" ht="15.75">
      <c r="A95" s="8"/>
      <c r="B95" s="9"/>
      <c r="C95" s="8">
        <v>2021</v>
      </c>
      <c r="D95" s="12">
        <v>5478952440</v>
      </c>
      <c r="E95" s="11">
        <v>806221575272</v>
      </c>
      <c r="F95" s="24">
        <f t="shared" si="1"/>
        <v>6.7958395161423603E-3</v>
      </c>
    </row>
    <row r="96" spans="1:6" ht="15.75">
      <c r="A96" s="8" t="s">
        <v>33</v>
      </c>
      <c r="B96" s="7" t="s">
        <v>59</v>
      </c>
      <c r="C96" s="8">
        <v>2018</v>
      </c>
      <c r="D96" s="22">
        <v>127091642000</v>
      </c>
      <c r="E96" s="11">
        <v>1606836670000</v>
      </c>
      <c r="F96" s="24">
        <f t="shared" si="1"/>
        <v>7.9094312678338372E-2</v>
      </c>
    </row>
    <row r="97" spans="1:6" ht="15.75">
      <c r="A97" s="8"/>
      <c r="B97" s="9"/>
      <c r="C97" s="8">
        <v>2019</v>
      </c>
      <c r="D97" s="12">
        <v>112652526000</v>
      </c>
      <c r="E97" s="11">
        <v>1417704185000</v>
      </c>
      <c r="F97" s="24">
        <f t="shared" si="1"/>
        <v>7.9461235419855947E-2</v>
      </c>
    </row>
    <row r="98" spans="1:6" ht="15.75">
      <c r="A98" s="8"/>
      <c r="B98" s="9"/>
      <c r="C98" s="8">
        <v>2020</v>
      </c>
      <c r="D98" s="12">
        <v>218362874000</v>
      </c>
      <c r="E98" s="11">
        <v>1598281523000</v>
      </c>
      <c r="F98" s="24">
        <f t="shared" si="1"/>
        <v>0.13662353650321216</v>
      </c>
    </row>
    <row r="99" spans="1:6" ht="15.75">
      <c r="A99" s="8"/>
      <c r="B99" s="9"/>
      <c r="C99" s="8">
        <v>2021</v>
      </c>
      <c r="D99" s="12">
        <v>118691582000</v>
      </c>
      <c r="E99" s="11">
        <v>1212160543000</v>
      </c>
      <c r="F99" s="24">
        <f t="shared" si="1"/>
        <v>9.7917377929368887E-2</v>
      </c>
    </row>
    <row r="100" spans="1:6" ht="15.75">
      <c r="A100" s="8" t="s">
        <v>34</v>
      </c>
      <c r="B100" s="7" t="s">
        <v>60</v>
      </c>
      <c r="C100" s="8">
        <v>2018</v>
      </c>
      <c r="D100" s="12">
        <v>663849000000</v>
      </c>
      <c r="E100" s="11">
        <v>3337628000000</v>
      </c>
      <c r="F100" s="24">
        <f t="shared" si="1"/>
        <v>0.19889843925086917</v>
      </c>
    </row>
    <row r="101" spans="1:6" ht="15.75">
      <c r="A101" s="8"/>
      <c r="B101" s="9"/>
      <c r="C101" s="8">
        <v>2019</v>
      </c>
      <c r="D101" s="12">
        <v>807689000000</v>
      </c>
      <c r="E101" s="14">
        <v>3536898000000</v>
      </c>
      <c r="F101" s="24">
        <f t="shared" si="1"/>
        <v>0.22836084048790778</v>
      </c>
    </row>
    <row r="102" spans="1:6" ht="15.75">
      <c r="A102" s="8"/>
      <c r="B102" s="9"/>
      <c r="C102" s="8">
        <v>2020</v>
      </c>
      <c r="D102" s="12">
        <v>934016000000</v>
      </c>
      <c r="E102" s="11">
        <v>3849516000000</v>
      </c>
      <c r="F102" s="24">
        <f t="shared" si="1"/>
        <v>0.242632060757768</v>
      </c>
    </row>
    <row r="103" spans="1:6" ht="15.75">
      <c r="A103" s="8"/>
      <c r="B103" s="9"/>
      <c r="C103" s="8">
        <v>2021</v>
      </c>
      <c r="D103" s="12">
        <v>1260898000000</v>
      </c>
      <c r="E103" s="11">
        <v>4068970000000</v>
      </c>
      <c r="F103" s="24">
        <f t="shared" si="1"/>
        <v>0.30988137046967662</v>
      </c>
    </row>
    <row r="104" spans="1:6" ht="15.75">
      <c r="A104" s="8" t="s">
        <v>35</v>
      </c>
      <c r="B104" s="7" t="s">
        <v>61</v>
      </c>
      <c r="C104" s="8">
        <v>2018</v>
      </c>
      <c r="D104" s="12">
        <v>540378145887</v>
      </c>
      <c r="E104" s="11">
        <v>7869975060326</v>
      </c>
      <c r="F104" s="24">
        <f t="shared" si="1"/>
        <v>6.8663260270181312E-2</v>
      </c>
    </row>
    <row r="105" spans="1:6" ht="15.75">
      <c r="A105" s="8"/>
      <c r="B105" s="9"/>
      <c r="C105" s="8">
        <v>2019</v>
      </c>
      <c r="D105" s="12">
        <v>595154912874</v>
      </c>
      <c r="E105" s="11">
        <v>8372769580743</v>
      </c>
      <c r="F105" s="24">
        <f t="shared" si="1"/>
        <v>7.1082203700294111E-2</v>
      </c>
    </row>
    <row r="106" spans="1:6" ht="15.75">
      <c r="A106" s="8"/>
      <c r="B106" s="9"/>
      <c r="C106" s="8">
        <v>2020</v>
      </c>
      <c r="D106" s="12">
        <v>834369751682</v>
      </c>
      <c r="E106" s="11">
        <v>9104657533366</v>
      </c>
      <c r="F106" s="24">
        <f t="shared" si="1"/>
        <v>9.1642079740426305E-2</v>
      </c>
    </row>
    <row r="107" spans="1:6" ht="15.75">
      <c r="A107" s="8"/>
      <c r="B107" s="9"/>
      <c r="C107" s="8">
        <v>2021</v>
      </c>
      <c r="D107" s="12">
        <v>877817637643</v>
      </c>
      <c r="E107" s="11">
        <v>9644326662784</v>
      </c>
      <c r="F107" s="24">
        <f t="shared" si="1"/>
        <v>9.1019069379966747E-2</v>
      </c>
    </row>
    <row r="108" spans="1:6" ht="15.75">
      <c r="A108" s="8" t="s">
        <v>36</v>
      </c>
      <c r="B108" s="7" t="s">
        <v>62</v>
      </c>
      <c r="C108" s="8">
        <v>2018</v>
      </c>
      <c r="D108" s="12">
        <v>150116045042</v>
      </c>
      <c r="E108" s="11">
        <v>3592164205408</v>
      </c>
      <c r="F108" s="24">
        <f t="shared" si="1"/>
        <v>4.1789861614900684E-2</v>
      </c>
    </row>
    <row r="109" spans="1:6" ht="15.75">
      <c r="A109" s="8"/>
      <c r="B109" s="9"/>
      <c r="C109" s="8">
        <v>2019</v>
      </c>
      <c r="D109" s="12">
        <v>515603339649</v>
      </c>
      <c r="E109" s="11">
        <v>4695764958883</v>
      </c>
      <c r="F109" s="24">
        <f t="shared" si="1"/>
        <v>0.10980177759400644</v>
      </c>
    </row>
    <row r="110" spans="1:6" ht="15.75">
      <c r="A110" s="8"/>
      <c r="B110" s="9"/>
      <c r="C110" s="8">
        <v>2020</v>
      </c>
      <c r="D110" s="12">
        <v>113665219638</v>
      </c>
      <c r="E110" s="11">
        <v>5255359155031</v>
      </c>
      <c r="F110" s="24">
        <f t="shared" si="1"/>
        <v>2.1628439900094616E-2</v>
      </c>
    </row>
    <row r="111" spans="1:6" ht="15.75">
      <c r="A111" s="8"/>
      <c r="B111" s="9"/>
      <c r="C111" s="8">
        <v>2021</v>
      </c>
      <c r="D111" s="12">
        <v>100649538230</v>
      </c>
      <c r="E111" s="11">
        <v>5346800159052</v>
      </c>
      <c r="F111" s="24">
        <f t="shared" si="1"/>
        <v>1.8824256608806079E-2</v>
      </c>
    </row>
    <row r="112" spans="1:6" ht="15.75">
      <c r="A112" s="8" t="s">
        <v>37</v>
      </c>
      <c r="B112" s="7" t="s">
        <v>63</v>
      </c>
      <c r="C112" s="8">
        <v>2018</v>
      </c>
      <c r="D112" s="12">
        <v>9081187000000</v>
      </c>
      <c r="E112" s="14">
        <v>19522970000000</v>
      </c>
      <c r="F112" s="24">
        <f t="shared" si="1"/>
        <v>0.4651539699133892</v>
      </c>
    </row>
    <row r="113" spans="1:6" ht="15.75">
      <c r="A113" s="8"/>
      <c r="B113" s="9"/>
      <c r="C113" s="8">
        <v>2019</v>
      </c>
      <c r="D113" s="12">
        <v>7392837000000</v>
      </c>
      <c r="E113" s="11">
        <v>20649371000000</v>
      </c>
      <c r="F113" s="24">
        <f t="shared" si="1"/>
        <v>0.35801753961416066</v>
      </c>
    </row>
    <row r="114" spans="1:6" ht="15.75">
      <c r="A114" s="8"/>
      <c r="B114" s="9"/>
      <c r="C114" s="8">
        <v>2020</v>
      </c>
      <c r="D114" s="12">
        <v>7163536000000</v>
      </c>
      <c r="E114" s="11">
        <v>20534632000000</v>
      </c>
      <c r="F114" s="24">
        <f t="shared" si="1"/>
        <v>0.34885144277238567</v>
      </c>
    </row>
    <row r="115" spans="1:6" ht="15.75">
      <c r="A115" s="8"/>
      <c r="B115" s="9"/>
      <c r="C115" s="8">
        <v>2021</v>
      </c>
      <c r="D115" s="12">
        <v>7163536000000</v>
      </c>
      <c r="E115" s="11">
        <v>19068532000000</v>
      </c>
      <c r="F115" s="24">
        <f t="shared" si="1"/>
        <v>0.3756731771486132</v>
      </c>
    </row>
    <row r="116" spans="1:6" ht="15.75">
      <c r="A116" s="8" t="s">
        <v>38</v>
      </c>
      <c r="B116" s="7" t="s">
        <v>64</v>
      </c>
      <c r="C116" s="8">
        <v>2018</v>
      </c>
      <c r="D116" s="12">
        <v>242010106249</v>
      </c>
      <c r="E116" s="11">
        <v>4588497407410</v>
      </c>
      <c r="F116" s="24">
        <f t="shared" si="1"/>
        <v>5.2742779337343858E-2</v>
      </c>
    </row>
    <row r="117" spans="1:6" ht="15.75">
      <c r="A117" s="8"/>
      <c r="B117" s="9"/>
      <c r="C117" s="8">
        <v>2019</v>
      </c>
      <c r="D117" s="12">
        <v>218064313042</v>
      </c>
      <c r="E117" s="14">
        <v>5515384761490</v>
      </c>
      <c r="F117" s="24">
        <f t="shared" si="1"/>
        <v>3.9537461568336561E-2</v>
      </c>
    </row>
    <row r="118" spans="1:6" ht="15.75">
      <c r="A118" s="8"/>
      <c r="B118" s="9"/>
      <c r="C118" s="8">
        <v>2020</v>
      </c>
      <c r="D118" s="12">
        <v>314373402229</v>
      </c>
      <c r="E118" s="14">
        <v>5949006786510</v>
      </c>
      <c r="F118" s="24">
        <f t="shared" si="1"/>
        <v>5.2844687106741048E-2</v>
      </c>
    </row>
    <row r="119" spans="1:6" ht="15.75">
      <c r="A119" s="8"/>
      <c r="B119" s="9"/>
      <c r="C119" s="8">
        <v>2021</v>
      </c>
      <c r="D119" s="12">
        <v>535295612635</v>
      </c>
      <c r="E119" s="11">
        <v>6801034778630</v>
      </c>
      <c r="F119" s="24">
        <f t="shared" si="1"/>
        <v>7.8707965781470379E-2</v>
      </c>
    </row>
    <row r="120" spans="1:6" ht="15.75">
      <c r="A120" s="8" t="s">
        <v>39</v>
      </c>
      <c r="B120" s="7" t="s">
        <v>65</v>
      </c>
      <c r="C120" s="8">
        <v>2018</v>
      </c>
      <c r="D120" s="12">
        <v>123393863438</v>
      </c>
      <c r="E120" s="11">
        <v>1537031552479</v>
      </c>
      <c r="F120" s="24">
        <f t="shared" si="1"/>
        <v>8.028063135007496E-2</v>
      </c>
    </row>
    <row r="121" spans="1:6" ht="15.75">
      <c r="A121" s="8"/>
      <c r="B121" s="9"/>
      <c r="C121" s="8">
        <v>2019</v>
      </c>
      <c r="D121" s="12">
        <v>149990636633</v>
      </c>
      <c r="E121" s="11">
        <v>2311190054987</v>
      </c>
      <c r="F121" s="24">
        <f t="shared" si="1"/>
        <v>6.4897577899037676E-2</v>
      </c>
    </row>
    <row r="122" spans="1:6" ht="15.75">
      <c r="A122" s="8"/>
      <c r="B122" s="9"/>
      <c r="C122" s="8">
        <v>2020</v>
      </c>
      <c r="D122" s="12">
        <v>171084530868</v>
      </c>
      <c r="E122" s="11">
        <v>2830686417461</v>
      </c>
      <c r="F122" s="24">
        <f t="shared" si="1"/>
        <v>6.0439238275448122E-2</v>
      </c>
    </row>
    <row r="123" spans="1:6" ht="15.75">
      <c r="A123" s="8"/>
      <c r="B123" s="9"/>
      <c r="C123" s="8">
        <v>2021</v>
      </c>
      <c r="D123" s="12">
        <v>194432397219</v>
      </c>
      <c r="E123" s="11">
        <v>3478074220547</v>
      </c>
      <c r="F123" s="24">
        <f t="shared" si="1"/>
        <v>5.5902314007669866E-2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37"/>
  <sheetViews>
    <sheetView workbookViewId="0">
      <selection activeCell="H7" sqref="H7"/>
    </sheetView>
  </sheetViews>
  <sheetFormatPr defaultRowHeight="15"/>
  <cols>
    <col min="1" max="1" width="6.7109375" customWidth="1"/>
    <col min="2" max="2" width="13.85546875" customWidth="1"/>
    <col min="3" max="3" width="11.5703125" customWidth="1"/>
    <col min="4" max="4" width="25.7109375" customWidth="1"/>
    <col min="5" max="5" width="24.140625" customWidth="1"/>
    <col min="6" max="6" width="29.85546875" customWidth="1"/>
    <col min="8" max="8" width="15.85546875" customWidth="1"/>
    <col min="9" max="9" width="14" customWidth="1"/>
    <col min="10" max="10" width="12.42578125" customWidth="1"/>
  </cols>
  <sheetData>
    <row r="1" spans="1:8" ht="15.75">
      <c r="D1" s="5" t="s">
        <v>66</v>
      </c>
      <c r="E1" s="1"/>
    </row>
    <row r="3" spans="1:8" ht="15.75">
      <c r="A3" s="6" t="s">
        <v>1</v>
      </c>
      <c r="B3" s="6" t="s">
        <v>2</v>
      </c>
      <c r="C3" s="6" t="s">
        <v>3</v>
      </c>
      <c r="D3" s="6" t="s">
        <v>72</v>
      </c>
      <c r="E3" s="6" t="s">
        <v>74</v>
      </c>
      <c r="F3" s="23" t="s">
        <v>73</v>
      </c>
    </row>
    <row r="4" spans="1:8" ht="15.75">
      <c r="A4" s="8" t="s">
        <v>6</v>
      </c>
      <c r="B4" s="7" t="s">
        <v>7</v>
      </c>
      <c r="C4" s="8">
        <v>2018</v>
      </c>
      <c r="D4" s="11">
        <v>539896713000</v>
      </c>
      <c r="E4" s="11">
        <v>589896800000</v>
      </c>
      <c r="F4" s="24">
        <f>D4/E4</f>
        <v>0.91523926388480159</v>
      </c>
    </row>
    <row r="5" spans="1:8" ht="15.75">
      <c r="A5" s="8"/>
      <c r="B5" s="9"/>
      <c r="C5" s="8">
        <v>2019</v>
      </c>
      <c r="D5" s="11">
        <v>539896713000</v>
      </c>
      <c r="E5" s="11">
        <v>589896800000</v>
      </c>
      <c r="F5" s="24">
        <f t="shared" ref="F5:F68" si="0">D5/E5</f>
        <v>0.91523926388480159</v>
      </c>
    </row>
    <row r="6" spans="1:8" ht="15.75">
      <c r="A6" s="8"/>
      <c r="B6" s="9"/>
      <c r="C6" s="8">
        <v>2020</v>
      </c>
      <c r="D6" s="11">
        <v>539896713000</v>
      </c>
      <c r="E6" s="11">
        <v>589896800000</v>
      </c>
      <c r="F6" s="24">
        <f t="shared" si="0"/>
        <v>0.91523926388480159</v>
      </c>
    </row>
    <row r="7" spans="1:8" ht="15.75">
      <c r="A7" s="8"/>
      <c r="B7" s="9"/>
      <c r="C7" s="8">
        <v>2021</v>
      </c>
      <c r="D7" s="11">
        <v>539896713000</v>
      </c>
      <c r="E7" s="11">
        <v>589896800000</v>
      </c>
      <c r="F7" s="24">
        <f t="shared" si="0"/>
        <v>0.91523926388480159</v>
      </c>
    </row>
    <row r="8" spans="1:8" ht="15.75">
      <c r="A8" s="8" t="s">
        <v>8</v>
      </c>
      <c r="B8" s="7" t="s">
        <v>12</v>
      </c>
      <c r="C8" s="8">
        <v>2018</v>
      </c>
      <c r="D8" s="11">
        <v>2402568831</v>
      </c>
      <c r="E8" s="11">
        <v>4498997362</v>
      </c>
      <c r="F8" s="24">
        <f t="shared" si="0"/>
        <v>0.53402316953836881</v>
      </c>
      <c r="H8" s="20"/>
    </row>
    <row r="9" spans="1:8" ht="15.75">
      <c r="A9" s="8"/>
      <c r="B9" s="9"/>
      <c r="C9" s="8">
        <v>2019</v>
      </c>
      <c r="D9" s="11">
        <v>2602568831</v>
      </c>
      <c r="E9" s="11">
        <v>4498997362</v>
      </c>
      <c r="F9" s="24">
        <f t="shared" si="0"/>
        <v>0.5784775187872182</v>
      </c>
      <c r="H9" s="26"/>
    </row>
    <row r="10" spans="1:8" ht="15.75">
      <c r="A10" s="8"/>
      <c r="B10" s="9"/>
      <c r="C10" s="8">
        <v>2020</v>
      </c>
      <c r="D10" s="11">
        <v>2602568831</v>
      </c>
      <c r="E10" s="11">
        <v>4498997362</v>
      </c>
      <c r="F10" s="24">
        <f t="shared" si="0"/>
        <v>0.5784775187872182</v>
      </c>
      <c r="H10" s="20"/>
    </row>
    <row r="11" spans="1:8" ht="15.75">
      <c r="A11" s="8"/>
      <c r="B11" s="9"/>
      <c r="C11" s="8">
        <v>2021</v>
      </c>
      <c r="D11" s="11">
        <v>2602568831</v>
      </c>
      <c r="E11" s="11">
        <v>4498997362</v>
      </c>
      <c r="F11" s="24">
        <f t="shared" si="0"/>
        <v>0.5784775187872182</v>
      </c>
    </row>
    <row r="12" spans="1:8" ht="15.75">
      <c r="A12" s="8" t="s">
        <v>9</v>
      </c>
      <c r="B12" s="7" t="s">
        <v>14</v>
      </c>
      <c r="C12" s="8">
        <v>2018</v>
      </c>
      <c r="D12" s="11">
        <v>5000000000</v>
      </c>
      <c r="E12" s="11">
        <v>5885000000</v>
      </c>
      <c r="F12" s="24">
        <f t="shared" si="0"/>
        <v>0.84961767204757854</v>
      </c>
      <c r="H12" s="20"/>
    </row>
    <row r="13" spans="1:8" ht="15.75">
      <c r="A13" s="8"/>
      <c r="B13" s="9"/>
      <c r="C13" s="8">
        <v>2019</v>
      </c>
      <c r="D13" s="11">
        <v>5000000000</v>
      </c>
      <c r="E13" s="11">
        <v>5885000000</v>
      </c>
      <c r="F13" s="24">
        <f t="shared" si="0"/>
        <v>0.84961767204757854</v>
      </c>
    </row>
    <row r="14" spans="1:8" ht="15.75">
      <c r="A14" s="8"/>
      <c r="B14" s="9"/>
      <c r="C14" s="8">
        <v>2020</v>
      </c>
      <c r="D14" s="11">
        <v>5000000000</v>
      </c>
      <c r="E14" s="11">
        <v>5885000000</v>
      </c>
      <c r="F14" s="24">
        <f t="shared" si="0"/>
        <v>0.84961767204757854</v>
      </c>
    </row>
    <row r="15" spans="1:8" ht="15.75">
      <c r="A15" s="8"/>
      <c r="B15" s="9"/>
      <c r="C15" s="8">
        <v>2021</v>
      </c>
      <c r="D15" s="11">
        <v>5000000000</v>
      </c>
      <c r="E15" s="11">
        <v>5885000000</v>
      </c>
      <c r="F15" s="24">
        <f t="shared" si="0"/>
        <v>0.84961767204757854</v>
      </c>
    </row>
    <row r="16" spans="1:8" ht="15.75">
      <c r="A16" s="8" t="s">
        <v>10</v>
      </c>
      <c r="B16" s="7" t="s">
        <v>15</v>
      </c>
      <c r="C16" s="8">
        <v>2018</v>
      </c>
      <c r="D16" s="11">
        <v>551971000000</v>
      </c>
      <c r="E16" s="11">
        <v>595000000000</v>
      </c>
      <c r="F16" s="24">
        <f t="shared" si="0"/>
        <v>0.92768235294117651</v>
      </c>
    </row>
    <row r="17" spans="1:6" ht="15.75">
      <c r="A17" s="8"/>
      <c r="B17" s="9"/>
      <c r="C17" s="8">
        <v>2019</v>
      </c>
      <c r="D17" s="11">
        <v>547471000000</v>
      </c>
      <c r="E17" s="11">
        <v>595000000000</v>
      </c>
      <c r="F17" s="24">
        <f t="shared" si="0"/>
        <v>0.9201193277310924</v>
      </c>
    </row>
    <row r="18" spans="1:6" ht="15.75">
      <c r="A18" s="8"/>
      <c r="B18" s="9"/>
      <c r="C18" s="8">
        <v>2020</v>
      </c>
      <c r="D18" s="11">
        <v>547261000000</v>
      </c>
      <c r="E18" s="11">
        <v>595000000000</v>
      </c>
      <c r="F18" s="24">
        <f t="shared" si="0"/>
        <v>0.91976638655462184</v>
      </c>
    </row>
    <row r="19" spans="1:6" ht="15.75">
      <c r="A19" s="8"/>
      <c r="B19" s="9"/>
      <c r="C19" s="8">
        <v>2021</v>
      </c>
      <c r="D19" s="11">
        <v>547379200000</v>
      </c>
      <c r="E19" s="11">
        <v>595000000000</v>
      </c>
      <c r="F19" s="24">
        <f t="shared" si="0"/>
        <v>0.91996504201680673</v>
      </c>
    </row>
    <row r="20" spans="1:6" ht="15.75">
      <c r="A20" s="8" t="s">
        <v>11</v>
      </c>
      <c r="B20" s="7" t="s">
        <v>40</v>
      </c>
      <c r="C20" s="8">
        <v>2018</v>
      </c>
      <c r="D20" s="11">
        <v>9750000000</v>
      </c>
      <c r="E20" s="11">
        <v>12000000000</v>
      </c>
      <c r="F20" s="24">
        <f t="shared" si="0"/>
        <v>0.8125</v>
      </c>
    </row>
    <row r="21" spans="1:6" ht="15.75">
      <c r="A21" s="8"/>
      <c r="B21" s="9"/>
      <c r="C21" s="8">
        <v>2019</v>
      </c>
      <c r="D21" s="11">
        <v>9750000000</v>
      </c>
      <c r="E21" s="11">
        <v>12000000000</v>
      </c>
      <c r="F21" s="24">
        <f t="shared" si="0"/>
        <v>0.8125</v>
      </c>
    </row>
    <row r="22" spans="1:6" ht="15.75">
      <c r="A22" s="8"/>
      <c r="B22" s="9"/>
      <c r="C22" s="8">
        <v>2020</v>
      </c>
      <c r="D22" s="11">
        <v>9750000000</v>
      </c>
      <c r="E22" s="11">
        <v>12000000000</v>
      </c>
      <c r="F22" s="24">
        <f t="shared" si="0"/>
        <v>0.8125</v>
      </c>
    </row>
    <row r="23" spans="1:6" ht="15.75">
      <c r="A23" s="8"/>
      <c r="B23" s="9"/>
      <c r="C23" s="8">
        <v>2021</v>
      </c>
      <c r="D23" s="11">
        <v>9750000000</v>
      </c>
      <c r="E23" s="11">
        <v>12000000000</v>
      </c>
      <c r="F23" s="24">
        <f t="shared" si="0"/>
        <v>0.8125</v>
      </c>
    </row>
    <row r="24" spans="1:6" ht="15.75">
      <c r="A24" s="8" t="s">
        <v>13</v>
      </c>
      <c r="B24" s="7" t="s">
        <v>41</v>
      </c>
      <c r="C24" s="8">
        <v>2018</v>
      </c>
      <c r="D24" s="11">
        <v>677261850000</v>
      </c>
      <c r="E24" s="11">
        <v>800659050000</v>
      </c>
      <c r="F24" s="24">
        <f t="shared" si="0"/>
        <v>0.84588046559893382</v>
      </c>
    </row>
    <row r="25" spans="1:6" ht="15.75">
      <c r="A25" s="8"/>
      <c r="B25" s="9"/>
      <c r="C25" s="8">
        <v>2019</v>
      </c>
      <c r="D25" s="11">
        <v>677261850000</v>
      </c>
      <c r="E25" s="11">
        <v>800659050000</v>
      </c>
      <c r="F25" s="24">
        <f t="shared" si="0"/>
        <v>0.84588046559893382</v>
      </c>
    </row>
    <row r="26" spans="1:6" ht="15.75">
      <c r="A26" s="8"/>
      <c r="B26" s="9"/>
      <c r="C26" s="8">
        <v>2020</v>
      </c>
      <c r="D26" s="11">
        <v>677261850000</v>
      </c>
      <c r="E26" s="11">
        <v>800659050000</v>
      </c>
      <c r="F26" s="24">
        <f t="shared" si="0"/>
        <v>0.84588046559893382</v>
      </c>
    </row>
    <row r="27" spans="1:6" ht="15.75">
      <c r="A27" s="8"/>
      <c r="B27" s="9"/>
      <c r="C27" s="8">
        <v>2021</v>
      </c>
      <c r="D27" s="11">
        <v>677261850000</v>
      </c>
      <c r="E27" s="11">
        <v>800659050000</v>
      </c>
      <c r="F27" s="24">
        <f t="shared" si="0"/>
        <v>0.84588046559893382</v>
      </c>
    </row>
    <row r="28" spans="1:6" ht="15.75">
      <c r="A28" s="8" t="s">
        <v>16</v>
      </c>
      <c r="B28" s="7" t="s">
        <v>46</v>
      </c>
      <c r="C28" s="8">
        <v>2018</v>
      </c>
      <c r="D28" s="11">
        <v>1654288900</v>
      </c>
      <c r="E28" s="11">
        <v>2374834620</v>
      </c>
      <c r="F28" s="24">
        <f t="shared" si="0"/>
        <v>0.69659120094855276</v>
      </c>
    </row>
    <row r="29" spans="1:6" ht="15.75">
      <c r="A29" s="8"/>
      <c r="B29" s="9"/>
      <c r="C29" s="8">
        <v>2019</v>
      </c>
      <c r="D29" s="11">
        <v>1654288900</v>
      </c>
      <c r="E29" s="11">
        <v>2378405500</v>
      </c>
      <c r="F29" s="24">
        <f t="shared" si="0"/>
        <v>0.69554535591176525</v>
      </c>
    </row>
    <row r="30" spans="1:6" ht="15.75">
      <c r="A30" s="8"/>
      <c r="B30" s="9"/>
      <c r="C30" s="8">
        <v>2020</v>
      </c>
      <c r="D30" s="11">
        <v>1654288900</v>
      </c>
      <c r="E30" s="11">
        <v>2419438170</v>
      </c>
      <c r="F30" s="24">
        <f t="shared" si="0"/>
        <v>0.68374919454957594</v>
      </c>
    </row>
    <row r="31" spans="1:6" ht="15.75">
      <c r="A31" s="8"/>
      <c r="B31" s="9"/>
      <c r="C31" s="8">
        <v>2021</v>
      </c>
      <c r="D31" s="11">
        <v>1654288900</v>
      </c>
      <c r="E31" s="11">
        <v>9677752680</v>
      </c>
      <c r="F31" s="24">
        <f t="shared" si="0"/>
        <v>0.17093729863739399</v>
      </c>
    </row>
    <row r="32" spans="1:6" ht="15.75">
      <c r="A32" s="8" t="s">
        <v>17</v>
      </c>
      <c r="B32" s="7" t="s">
        <v>42</v>
      </c>
      <c r="C32" s="8">
        <v>2018</v>
      </c>
      <c r="D32" s="11">
        <v>9391678000</v>
      </c>
      <c r="E32" s="11">
        <v>11661908000</v>
      </c>
      <c r="F32" s="24">
        <f t="shared" si="0"/>
        <v>0.8053294538080733</v>
      </c>
    </row>
    <row r="33" spans="1:6" ht="15.75">
      <c r="A33" s="8"/>
      <c r="B33" s="9"/>
      <c r="C33" s="8">
        <v>2019</v>
      </c>
      <c r="D33" s="11">
        <v>9391678000</v>
      </c>
      <c r="E33" s="11">
        <v>11661908000</v>
      </c>
      <c r="F33" s="24">
        <f t="shared" si="0"/>
        <v>0.8053294538080733</v>
      </c>
    </row>
    <row r="34" spans="1:6" ht="15.75">
      <c r="A34" s="8"/>
      <c r="B34" s="9"/>
      <c r="C34" s="8">
        <v>2020</v>
      </c>
      <c r="D34" s="11">
        <v>9391678000</v>
      </c>
      <c r="E34" s="11">
        <v>11661908000</v>
      </c>
      <c r="F34" s="24">
        <f t="shared" si="0"/>
        <v>0.8053294538080733</v>
      </c>
    </row>
    <row r="35" spans="1:6" ht="15.75">
      <c r="A35" s="8"/>
      <c r="B35" s="9"/>
      <c r="C35" s="8">
        <v>2021</v>
      </c>
      <c r="D35" s="11">
        <v>9391678000</v>
      </c>
      <c r="E35" s="11">
        <v>11661908000</v>
      </c>
      <c r="F35" s="24">
        <f t="shared" si="0"/>
        <v>0.8053294538080733</v>
      </c>
    </row>
    <row r="36" spans="1:6" ht="15.75">
      <c r="A36" s="8" t="s">
        <v>18</v>
      </c>
      <c r="B36" s="7" t="s">
        <v>43</v>
      </c>
      <c r="C36" s="8">
        <v>2018</v>
      </c>
      <c r="D36" s="11">
        <v>4397564220000</v>
      </c>
      <c r="E36" s="11">
        <v>8780426500000</v>
      </c>
      <c r="F36" s="24">
        <f t="shared" si="0"/>
        <v>0.50083719965083706</v>
      </c>
    </row>
    <row r="37" spans="1:6" ht="15.75">
      <c r="A37" s="8"/>
      <c r="B37" s="9"/>
      <c r="C37" s="8">
        <v>2019</v>
      </c>
      <c r="D37" s="11">
        <v>4397483470000</v>
      </c>
      <c r="E37" s="11">
        <v>8780426500000</v>
      </c>
      <c r="F37" s="24">
        <f t="shared" si="0"/>
        <v>0.50082800305884911</v>
      </c>
    </row>
    <row r="38" spans="1:6" ht="15.75">
      <c r="A38" s="8"/>
      <c r="B38" s="9"/>
      <c r="C38" s="8">
        <v>2020</v>
      </c>
      <c r="D38" s="11">
        <v>4397483470000</v>
      </c>
      <c r="E38" s="11">
        <v>8780426500000</v>
      </c>
      <c r="F38" s="24">
        <f t="shared" si="0"/>
        <v>0.50082800305884911</v>
      </c>
    </row>
    <row r="39" spans="1:6" ht="15.75">
      <c r="A39" s="8"/>
      <c r="B39" s="9"/>
      <c r="C39" s="8">
        <v>2021</v>
      </c>
      <c r="D39" s="11">
        <v>4397483470000</v>
      </c>
      <c r="E39" s="11">
        <v>8780426500000</v>
      </c>
      <c r="F39" s="24">
        <f t="shared" si="0"/>
        <v>0.50082800305884911</v>
      </c>
    </row>
    <row r="40" spans="1:6" ht="15.75">
      <c r="A40" s="8" t="s">
        <v>19</v>
      </c>
      <c r="B40" s="7" t="s">
        <v>44</v>
      </c>
      <c r="C40" s="8">
        <v>2018</v>
      </c>
      <c r="D40" s="11">
        <v>1723151000000</v>
      </c>
      <c r="E40" s="11">
        <v>2107000000000</v>
      </c>
      <c r="F40" s="24">
        <f t="shared" si="0"/>
        <v>0.8178220218319886</v>
      </c>
    </row>
    <row r="41" spans="1:6" ht="15.75">
      <c r="A41" s="8"/>
      <c r="B41" s="9"/>
      <c r="C41" s="8">
        <v>2019</v>
      </c>
      <c r="D41" s="11">
        <v>1723151000000</v>
      </c>
      <c r="E41" s="11">
        <v>2107000000000</v>
      </c>
      <c r="F41" s="24">
        <f t="shared" si="0"/>
        <v>0.8178220218319886</v>
      </c>
    </row>
    <row r="42" spans="1:6" ht="15.75">
      <c r="A42" s="8"/>
      <c r="B42" s="9"/>
      <c r="C42" s="8">
        <v>2020</v>
      </c>
      <c r="D42" s="11">
        <v>1723151000000</v>
      </c>
      <c r="E42" s="11">
        <v>2107000000000</v>
      </c>
      <c r="F42" s="24">
        <f t="shared" si="0"/>
        <v>0.8178220218319886</v>
      </c>
    </row>
    <row r="43" spans="1:6" ht="15.75">
      <c r="A43" s="8"/>
      <c r="B43" s="9"/>
      <c r="C43" s="8">
        <v>2021</v>
      </c>
      <c r="D43" s="11">
        <v>1723151000000</v>
      </c>
      <c r="E43" s="11">
        <v>2107000000000</v>
      </c>
      <c r="F43" s="24">
        <f t="shared" si="0"/>
        <v>0.8178220218319886</v>
      </c>
    </row>
    <row r="44" spans="1:6" ht="15.75">
      <c r="A44" s="8" t="s">
        <v>20</v>
      </c>
      <c r="B44" s="7" t="s">
        <v>45</v>
      </c>
      <c r="C44" s="8">
        <v>2018</v>
      </c>
      <c r="D44" s="11">
        <v>18846305825000</v>
      </c>
      <c r="E44" s="11">
        <v>22358699725000</v>
      </c>
      <c r="F44" s="24">
        <f t="shared" si="0"/>
        <v>0.84290705885402284</v>
      </c>
    </row>
    <row r="45" spans="1:6" ht="15.75">
      <c r="A45" s="8"/>
      <c r="B45" s="9"/>
      <c r="C45" s="8">
        <v>2019</v>
      </c>
      <c r="D45" s="11">
        <v>18846305825000</v>
      </c>
      <c r="E45" s="11">
        <v>22358699725000</v>
      </c>
      <c r="F45" s="24">
        <f t="shared" si="0"/>
        <v>0.84290705885402284</v>
      </c>
    </row>
    <row r="46" spans="1:6" ht="15.75">
      <c r="A46" s="8"/>
      <c r="B46" s="9"/>
      <c r="C46" s="8">
        <v>2020</v>
      </c>
      <c r="D46" s="11">
        <v>18846305825000</v>
      </c>
      <c r="E46" s="11">
        <v>22358699725000</v>
      </c>
      <c r="F46" s="24">
        <f t="shared" si="0"/>
        <v>0.84290705885402284</v>
      </c>
    </row>
    <row r="47" spans="1:6" ht="15.75">
      <c r="A47" s="8"/>
      <c r="B47" s="9"/>
      <c r="C47" s="8">
        <v>2021</v>
      </c>
      <c r="D47" s="11">
        <v>18846305825000</v>
      </c>
      <c r="E47" s="11">
        <v>22358699725000</v>
      </c>
      <c r="F47" s="24">
        <f t="shared" si="0"/>
        <v>0.84290705885402284</v>
      </c>
    </row>
    <row r="48" spans="1:6" ht="15.75">
      <c r="A48" s="8" t="s">
        <v>21</v>
      </c>
      <c r="B48" s="7" t="s">
        <v>47</v>
      </c>
      <c r="C48" s="8">
        <v>2018</v>
      </c>
      <c r="D48" s="11">
        <v>4523028207000</v>
      </c>
      <c r="E48" s="11">
        <v>6186488888000</v>
      </c>
      <c r="F48" s="24">
        <f t="shared" si="0"/>
        <v>0.73111393051612317</v>
      </c>
    </row>
    <row r="49" spans="1:9" ht="15.75">
      <c r="A49" s="8"/>
      <c r="B49" s="9"/>
      <c r="C49" s="8">
        <v>2019</v>
      </c>
      <c r="D49" s="11">
        <v>4523028207000</v>
      </c>
      <c r="E49" s="11">
        <v>6186488888000</v>
      </c>
      <c r="F49" s="24">
        <f t="shared" si="0"/>
        <v>0.73111393051612317</v>
      </c>
    </row>
    <row r="50" spans="1:9" ht="15.75">
      <c r="A50" s="8"/>
      <c r="B50" s="9"/>
      <c r="C50" s="8">
        <v>2020</v>
      </c>
      <c r="D50" s="11">
        <v>5122874922000</v>
      </c>
      <c r="E50" s="11">
        <v>6186488888000</v>
      </c>
      <c r="F50" s="24">
        <f t="shared" si="0"/>
        <v>0.82807469870945638</v>
      </c>
    </row>
    <row r="51" spans="1:9" ht="15.75">
      <c r="A51" s="8"/>
      <c r="B51" s="9"/>
      <c r="C51" s="8">
        <v>2021</v>
      </c>
      <c r="D51" s="15">
        <v>5152148922000</v>
      </c>
      <c r="E51" s="11">
        <v>6186488888000</v>
      </c>
      <c r="F51" s="24">
        <f t="shared" si="0"/>
        <v>0.83280662347808943</v>
      </c>
    </row>
    <row r="52" spans="1:9" ht="15.75">
      <c r="A52" s="8" t="s">
        <v>22</v>
      </c>
      <c r="B52" s="7" t="s">
        <v>48</v>
      </c>
      <c r="C52" s="8">
        <v>2018</v>
      </c>
      <c r="D52" s="11">
        <v>586302044000</v>
      </c>
      <c r="E52" s="11">
        <v>690740500000</v>
      </c>
      <c r="F52" s="24">
        <f t="shared" si="0"/>
        <v>0.84880218258521112</v>
      </c>
    </row>
    <row r="53" spans="1:9" ht="15.75">
      <c r="A53" s="8"/>
      <c r="B53" s="9"/>
      <c r="C53" s="8">
        <v>2019</v>
      </c>
      <c r="D53" s="11">
        <v>586302044000</v>
      </c>
      <c r="E53" s="11">
        <v>690740500000</v>
      </c>
      <c r="F53" s="24">
        <f t="shared" si="0"/>
        <v>0.84880218258521112</v>
      </c>
    </row>
    <row r="54" spans="1:9" ht="15.75">
      <c r="A54" s="8"/>
      <c r="B54" s="9"/>
      <c r="C54" s="8">
        <v>2020</v>
      </c>
      <c r="D54" s="11">
        <v>586302044000</v>
      </c>
      <c r="E54" s="11">
        <v>690740500000</v>
      </c>
      <c r="F54" s="24">
        <f t="shared" si="0"/>
        <v>0.84880218258521112</v>
      </c>
    </row>
    <row r="55" spans="1:9" ht="15.75">
      <c r="A55" s="8"/>
      <c r="B55" s="9"/>
      <c r="C55" s="8">
        <v>2021</v>
      </c>
      <c r="D55" s="11">
        <v>478979108000</v>
      </c>
      <c r="E55" s="15">
        <v>690740500000</v>
      </c>
      <c r="F55" s="24">
        <f t="shared" si="0"/>
        <v>0.69342844092680245</v>
      </c>
      <c r="I55" t="s">
        <v>75</v>
      </c>
    </row>
    <row r="56" spans="1:9" ht="15.75">
      <c r="A56" s="8" t="s">
        <v>23</v>
      </c>
      <c r="B56" s="7" t="s">
        <v>49</v>
      </c>
      <c r="C56" s="8">
        <v>2018</v>
      </c>
      <c r="D56" s="11">
        <v>786344900</v>
      </c>
      <c r="E56" s="11">
        <v>1310000000</v>
      </c>
      <c r="F56" s="24">
        <f t="shared" si="0"/>
        <v>0.60026328244274807</v>
      </c>
      <c r="H56" s="20"/>
    </row>
    <row r="57" spans="1:9" ht="15.75">
      <c r="A57" s="8"/>
      <c r="B57" s="9"/>
      <c r="C57" s="8">
        <v>2019</v>
      </c>
      <c r="D57" s="11">
        <v>786344900</v>
      </c>
      <c r="E57" s="11">
        <v>1310000000</v>
      </c>
      <c r="F57" s="24">
        <f t="shared" si="0"/>
        <v>0.60026328244274807</v>
      </c>
      <c r="H57" s="20"/>
    </row>
    <row r="58" spans="1:9" ht="15.75">
      <c r="A58" s="8"/>
      <c r="B58" s="9"/>
      <c r="C58" s="8">
        <v>2020</v>
      </c>
      <c r="D58" s="11">
        <v>786344900</v>
      </c>
      <c r="E58" s="11">
        <v>1310000000</v>
      </c>
      <c r="F58" s="24">
        <f t="shared" si="0"/>
        <v>0.60026328244274807</v>
      </c>
      <c r="H58" s="20"/>
    </row>
    <row r="59" spans="1:9" ht="15.75">
      <c r="A59" s="8"/>
      <c r="B59" s="9"/>
      <c r="C59" s="8">
        <v>2021</v>
      </c>
      <c r="D59" s="11">
        <v>786344900</v>
      </c>
      <c r="E59" s="11">
        <v>1310000000</v>
      </c>
      <c r="F59" s="24">
        <f t="shared" si="0"/>
        <v>0.60026328244274807</v>
      </c>
      <c r="H59" s="20"/>
    </row>
    <row r="60" spans="1:9" ht="15.75">
      <c r="A60" s="8" t="s">
        <v>24</v>
      </c>
      <c r="B60" s="7" t="s">
        <v>50</v>
      </c>
      <c r="C60" s="8">
        <v>2018</v>
      </c>
      <c r="D60" s="11">
        <v>2956852492000</v>
      </c>
      <c r="E60" s="11">
        <v>5342098939000</v>
      </c>
      <c r="F60" s="24">
        <f t="shared" si="0"/>
        <v>0.55350013651254093</v>
      </c>
      <c r="H60" s="20"/>
    </row>
    <row r="61" spans="1:9" ht="15.75">
      <c r="A61" s="8"/>
      <c r="B61" s="9"/>
      <c r="C61" s="8">
        <v>2019</v>
      </c>
      <c r="D61" s="11">
        <v>2956852492000</v>
      </c>
      <c r="E61" s="11">
        <v>5342098939000</v>
      </c>
      <c r="F61" s="24">
        <f t="shared" si="0"/>
        <v>0.55350013651254093</v>
      </c>
    </row>
    <row r="62" spans="1:9" ht="15.75">
      <c r="A62" s="8"/>
      <c r="B62" s="9"/>
      <c r="C62" s="8">
        <v>2020</v>
      </c>
      <c r="D62" s="11">
        <v>2956852492000</v>
      </c>
      <c r="E62" s="18">
        <v>5342098939000</v>
      </c>
      <c r="F62" s="24">
        <f t="shared" si="0"/>
        <v>0.55350013651254093</v>
      </c>
    </row>
    <row r="63" spans="1:9" ht="15.75">
      <c r="A63" s="8"/>
      <c r="B63" s="9"/>
      <c r="C63" s="8">
        <v>2021</v>
      </c>
      <c r="D63" s="11">
        <v>2956852492000</v>
      </c>
      <c r="E63" s="11">
        <v>5342098939000</v>
      </c>
      <c r="F63" s="24">
        <f t="shared" si="0"/>
        <v>0.55350013651254093</v>
      </c>
    </row>
    <row r="64" spans="1:9" ht="15.75">
      <c r="A64" s="8" t="s">
        <v>25</v>
      </c>
      <c r="B64" s="7" t="s">
        <v>51</v>
      </c>
      <c r="C64" s="8">
        <v>2018</v>
      </c>
      <c r="D64" s="11">
        <v>8168731360000</v>
      </c>
      <c r="E64" s="11">
        <v>11553528000000</v>
      </c>
      <c r="F64" s="24">
        <f t="shared" si="0"/>
        <v>0.70703350180135449</v>
      </c>
    </row>
    <row r="65" spans="1:9" ht="15.75">
      <c r="A65" s="8"/>
      <c r="B65" s="9"/>
      <c r="C65" s="8">
        <v>2019</v>
      </c>
      <c r="D65" s="11">
        <v>8364251720000</v>
      </c>
      <c r="E65" s="11">
        <v>11553528000000</v>
      </c>
      <c r="F65" s="24">
        <f t="shared" si="0"/>
        <v>0.72395650229090192</v>
      </c>
    </row>
    <row r="66" spans="1:9" ht="15.75">
      <c r="A66" s="8"/>
      <c r="B66" s="9"/>
      <c r="C66" s="8">
        <v>2020</v>
      </c>
      <c r="D66" s="11">
        <v>8364251720000</v>
      </c>
      <c r="E66" s="11">
        <v>11553528000000</v>
      </c>
      <c r="F66" s="24">
        <f t="shared" si="0"/>
        <v>0.72395650229090192</v>
      </c>
    </row>
    <row r="67" spans="1:9" ht="15.75">
      <c r="A67" s="8"/>
      <c r="B67" s="9"/>
      <c r="C67" s="8">
        <v>2021</v>
      </c>
      <c r="D67" s="11">
        <v>8071269220000</v>
      </c>
      <c r="E67" s="11">
        <v>11553528000000</v>
      </c>
      <c r="F67" s="24">
        <f t="shared" si="0"/>
        <v>0.69859779800594246</v>
      </c>
    </row>
    <row r="68" spans="1:9" ht="15.75">
      <c r="A68" s="8" t="s">
        <v>26</v>
      </c>
      <c r="B68" s="7" t="s">
        <v>52</v>
      </c>
      <c r="C68" s="8">
        <v>2018</v>
      </c>
      <c r="D68" s="11">
        <v>1466536430000</v>
      </c>
      <c r="E68" s="11">
        <v>1924088000000</v>
      </c>
      <c r="F68" s="24">
        <f t="shared" si="0"/>
        <v>0.76219821026896895</v>
      </c>
      <c r="H68" s="20"/>
    </row>
    <row r="69" spans="1:9" ht="15.75">
      <c r="A69" s="8"/>
      <c r="B69" s="9"/>
      <c r="C69" s="8">
        <v>2019</v>
      </c>
      <c r="D69" s="11">
        <v>1466536430000</v>
      </c>
      <c r="E69" s="11">
        <v>1924088000000</v>
      </c>
      <c r="F69" s="24">
        <f t="shared" ref="F69:F123" si="1">D69/E69</f>
        <v>0.76219821026896895</v>
      </c>
      <c r="H69" s="20"/>
    </row>
    <row r="70" spans="1:9" ht="15.75">
      <c r="A70" s="8"/>
      <c r="B70" s="9"/>
      <c r="C70" s="8">
        <v>2020</v>
      </c>
      <c r="D70" s="11">
        <v>1466536430000</v>
      </c>
      <c r="E70" s="11">
        <v>1924088000000</v>
      </c>
      <c r="F70" s="24">
        <f t="shared" si="1"/>
        <v>0.76219821026896895</v>
      </c>
      <c r="H70" s="20"/>
    </row>
    <row r="71" spans="1:9" ht="15.75">
      <c r="A71" s="8"/>
      <c r="B71" s="9"/>
      <c r="C71" s="8">
        <v>2021</v>
      </c>
      <c r="D71" s="11">
        <v>1466536430000</v>
      </c>
      <c r="E71" s="11">
        <v>1924088000000</v>
      </c>
      <c r="F71" s="24">
        <f t="shared" si="1"/>
        <v>0.76219821026896895</v>
      </c>
      <c r="H71" s="20"/>
    </row>
    <row r="72" spans="1:9" ht="15.75">
      <c r="A72" s="8" t="s">
        <v>27</v>
      </c>
      <c r="B72" s="7" t="s">
        <v>53</v>
      </c>
      <c r="C72" s="8">
        <v>2018</v>
      </c>
      <c r="D72" s="11">
        <v>107594221125</v>
      </c>
      <c r="E72" s="11">
        <v>116318076900</v>
      </c>
      <c r="F72" s="24">
        <f t="shared" si="1"/>
        <v>0.92499999993552162</v>
      </c>
      <c r="H72" s="20"/>
    </row>
    <row r="73" spans="1:9" ht="15.75">
      <c r="A73" s="8"/>
      <c r="B73" s="9"/>
      <c r="C73" s="8">
        <v>2019</v>
      </c>
      <c r="D73" s="11">
        <v>107594221125</v>
      </c>
      <c r="E73" s="11">
        <v>116318076900</v>
      </c>
      <c r="F73" s="24">
        <f t="shared" si="1"/>
        <v>0.92499999993552162</v>
      </c>
      <c r="H73" s="20"/>
    </row>
    <row r="74" spans="1:9" ht="15.75">
      <c r="A74" s="8"/>
      <c r="B74" s="9"/>
      <c r="C74" s="8">
        <v>2020</v>
      </c>
      <c r="D74" s="11">
        <v>107594221125</v>
      </c>
      <c r="E74" s="11">
        <v>116318076900</v>
      </c>
      <c r="F74" s="24">
        <f t="shared" si="1"/>
        <v>0.92499999993552162</v>
      </c>
    </row>
    <row r="75" spans="1:9" ht="15.75">
      <c r="A75" s="8"/>
      <c r="B75" s="9"/>
      <c r="C75" s="8">
        <v>2021</v>
      </c>
      <c r="D75" s="11">
        <v>107594221125</v>
      </c>
      <c r="E75" s="11">
        <v>116318076900</v>
      </c>
      <c r="F75" s="24">
        <f t="shared" si="1"/>
        <v>0.92499999993552162</v>
      </c>
    </row>
    <row r="76" spans="1:9" ht="15.75">
      <c r="A76" s="8" t="s">
        <v>28</v>
      </c>
      <c r="B76" s="7" t="s">
        <v>54</v>
      </c>
      <c r="C76" s="8">
        <v>2018</v>
      </c>
      <c r="D76" s="11">
        <v>1415935117</v>
      </c>
      <c r="E76" s="11">
        <v>2099873760</v>
      </c>
      <c r="F76" s="24">
        <f t="shared" si="1"/>
        <v>0.67429535240251781</v>
      </c>
      <c r="H76" s="20"/>
      <c r="I76" s="20"/>
    </row>
    <row r="77" spans="1:9" ht="15.75">
      <c r="A77" s="8"/>
      <c r="B77" s="9"/>
      <c r="C77" s="8">
        <v>2019</v>
      </c>
      <c r="D77" s="11">
        <v>1406976517</v>
      </c>
      <c r="E77" s="11">
        <v>2099873760</v>
      </c>
      <c r="F77" s="24">
        <f t="shared" si="1"/>
        <v>0.67002909593955784</v>
      </c>
      <c r="H77" s="20"/>
      <c r="I77" s="20"/>
    </row>
    <row r="78" spans="1:9" ht="15.75">
      <c r="A78" s="8"/>
      <c r="B78" s="9"/>
      <c r="C78" s="8">
        <v>2020</v>
      </c>
      <c r="D78" s="11">
        <v>1317335117</v>
      </c>
      <c r="E78" s="11">
        <v>2099873760</v>
      </c>
      <c r="F78" s="24">
        <f t="shared" si="1"/>
        <v>0.62734014877160993</v>
      </c>
      <c r="H78" s="20"/>
      <c r="I78" s="20"/>
    </row>
    <row r="79" spans="1:9" ht="15.75">
      <c r="A79" s="8"/>
      <c r="B79" s="9"/>
      <c r="C79" s="8">
        <v>2021</v>
      </c>
      <c r="D79" s="11">
        <v>1325986517</v>
      </c>
      <c r="E79" s="11">
        <v>2099873760</v>
      </c>
      <c r="F79" s="24">
        <f t="shared" si="1"/>
        <v>0.63146011072589425</v>
      </c>
      <c r="H79" s="20"/>
      <c r="I79" s="20"/>
    </row>
    <row r="80" spans="1:9" ht="15.75">
      <c r="A80" s="8" t="s">
        <v>29</v>
      </c>
      <c r="B80" s="7" t="s">
        <v>55</v>
      </c>
      <c r="C80" s="8">
        <v>2018</v>
      </c>
      <c r="D80" s="11">
        <v>1031800912</v>
      </c>
      <c r="E80" s="11">
        <v>1120000000</v>
      </c>
      <c r="F80" s="24">
        <f t="shared" si="1"/>
        <v>0.92125081428571431</v>
      </c>
      <c r="H80" s="20"/>
      <c r="I80" s="20"/>
    </row>
    <row r="81" spans="1:9" ht="15.75">
      <c r="A81" s="8"/>
      <c r="B81" s="10"/>
      <c r="C81" s="8">
        <v>2019</v>
      </c>
      <c r="D81" s="11">
        <v>1031800912</v>
      </c>
      <c r="E81" s="15">
        <v>1120000000</v>
      </c>
      <c r="F81" s="24">
        <f t="shared" si="1"/>
        <v>0.92125081428571431</v>
      </c>
      <c r="H81" s="20"/>
      <c r="I81" s="20"/>
    </row>
    <row r="82" spans="1:9" ht="15.75">
      <c r="A82" s="8"/>
      <c r="B82" s="9"/>
      <c r="C82" s="8">
        <v>2020</v>
      </c>
      <c r="D82" s="11">
        <v>1031800912</v>
      </c>
      <c r="E82" s="11">
        <v>1120000000</v>
      </c>
      <c r="F82" s="24">
        <f t="shared" si="1"/>
        <v>0.92125081428571431</v>
      </c>
      <c r="H82" s="20"/>
      <c r="I82" s="20"/>
    </row>
    <row r="83" spans="1:9" ht="15.75">
      <c r="A83" s="8"/>
      <c r="B83" s="9"/>
      <c r="C83" s="8">
        <v>2021</v>
      </c>
      <c r="D83" s="11">
        <v>1031800912</v>
      </c>
      <c r="E83" s="11">
        <v>1120000000</v>
      </c>
      <c r="F83" s="24">
        <f t="shared" si="1"/>
        <v>0.92125081428571431</v>
      </c>
    </row>
    <row r="84" spans="1:9" ht="15.75">
      <c r="A84" s="8" t="s">
        <v>30</v>
      </c>
      <c r="B84" s="7" t="s">
        <v>56</v>
      </c>
      <c r="C84" s="8">
        <v>2018</v>
      </c>
      <c r="D84" s="11">
        <v>26702656085</v>
      </c>
      <c r="E84" s="11">
        <v>46875122110</v>
      </c>
      <c r="F84" s="24">
        <f t="shared" si="1"/>
        <v>0.56965517918732944</v>
      </c>
      <c r="H84" s="20" t="s">
        <v>75</v>
      </c>
    </row>
    <row r="85" spans="1:9" ht="15.75">
      <c r="A85" s="8"/>
      <c r="B85" s="9"/>
      <c r="C85" s="8">
        <v>2019</v>
      </c>
      <c r="D85" s="11">
        <v>26702830685</v>
      </c>
      <c r="E85" s="11">
        <v>46875122110</v>
      </c>
      <c r="F85" s="24">
        <f t="shared" si="1"/>
        <v>0.56965890397762631</v>
      </c>
      <c r="H85" s="20"/>
      <c r="I85" s="20"/>
    </row>
    <row r="86" spans="1:9" ht="15.75">
      <c r="A86" s="8"/>
      <c r="B86" s="9"/>
      <c r="C86" s="8">
        <v>2020</v>
      </c>
      <c r="D86" s="11">
        <v>26751692485</v>
      </c>
      <c r="E86" s="11">
        <v>46875122110</v>
      </c>
      <c r="F86" s="24">
        <f t="shared" si="1"/>
        <v>0.57070128632887307</v>
      </c>
      <c r="H86" s="20"/>
      <c r="I86" s="20"/>
    </row>
    <row r="87" spans="1:9" ht="15.75">
      <c r="A87" s="8"/>
      <c r="B87" s="9"/>
      <c r="C87" s="8">
        <v>2021</v>
      </c>
      <c r="D87" s="11">
        <v>27148327585</v>
      </c>
      <c r="E87" s="11">
        <v>46875122110</v>
      </c>
      <c r="F87" s="24">
        <f t="shared" si="1"/>
        <v>0.5791628130864831</v>
      </c>
      <c r="H87" s="20"/>
      <c r="I87" s="20"/>
    </row>
    <row r="88" spans="1:9" ht="15.75">
      <c r="A88" s="8" t="s">
        <v>31</v>
      </c>
      <c r="B88" s="7" t="s">
        <v>57</v>
      </c>
      <c r="C88" s="8">
        <v>2018</v>
      </c>
      <c r="D88" s="25">
        <v>388194920</v>
      </c>
      <c r="E88" s="11">
        <v>448000000</v>
      </c>
      <c r="F88" s="24">
        <f t="shared" si="1"/>
        <v>0.86650651785714283</v>
      </c>
      <c r="H88" s="20"/>
      <c r="I88" s="20"/>
    </row>
    <row r="89" spans="1:9" ht="15.75">
      <c r="A89" s="8"/>
      <c r="B89" s="9"/>
      <c r="C89" s="8">
        <v>2019</v>
      </c>
      <c r="D89" s="25">
        <v>388194920</v>
      </c>
      <c r="E89" s="11">
        <v>448000000</v>
      </c>
      <c r="F89" s="24">
        <f t="shared" si="1"/>
        <v>0.86650651785714283</v>
      </c>
      <c r="H89" s="20"/>
      <c r="I89" s="20"/>
    </row>
    <row r="90" spans="1:9" ht="15.75">
      <c r="A90" s="8"/>
      <c r="B90" s="9"/>
      <c r="C90" s="8">
        <v>2020</v>
      </c>
      <c r="D90" s="25">
        <v>388194920</v>
      </c>
      <c r="E90" s="11">
        <v>448000000</v>
      </c>
      <c r="F90" s="24">
        <f t="shared" si="1"/>
        <v>0.86650651785714283</v>
      </c>
      <c r="H90" s="20"/>
      <c r="I90" s="20"/>
    </row>
    <row r="91" spans="1:9" ht="15.75">
      <c r="A91" s="8"/>
      <c r="B91" s="9"/>
      <c r="C91" s="8">
        <v>2021</v>
      </c>
      <c r="D91" s="25">
        <v>388194920</v>
      </c>
      <c r="E91" s="11">
        <v>448000000</v>
      </c>
      <c r="F91" s="24">
        <f t="shared" si="1"/>
        <v>0.86650651785714283</v>
      </c>
      <c r="H91" s="20"/>
      <c r="I91" s="20"/>
    </row>
    <row r="92" spans="1:9" ht="15.75">
      <c r="A92" s="8" t="s">
        <v>32</v>
      </c>
      <c r="B92" s="7" t="s">
        <v>58</v>
      </c>
      <c r="C92" s="8">
        <v>2018</v>
      </c>
      <c r="D92" s="11">
        <v>448409285000</v>
      </c>
      <c r="E92" s="11">
        <v>535080000000</v>
      </c>
      <c r="F92" s="24">
        <f t="shared" si="1"/>
        <v>0.83802288442849671</v>
      </c>
    </row>
    <row r="93" spans="1:9" ht="15.75">
      <c r="A93" s="8"/>
      <c r="B93" s="9"/>
      <c r="C93" s="8">
        <v>2019</v>
      </c>
      <c r="D93" s="11">
        <v>448409285000</v>
      </c>
      <c r="E93" s="11">
        <v>535080000000</v>
      </c>
      <c r="F93" s="24">
        <f t="shared" si="1"/>
        <v>0.83802288442849671</v>
      </c>
      <c r="H93" s="20"/>
    </row>
    <row r="94" spans="1:9" ht="15.75">
      <c r="A94" s="8"/>
      <c r="B94" s="9"/>
      <c r="C94" s="8">
        <v>2020</v>
      </c>
      <c r="D94" s="11">
        <v>392947014000</v>
      </c>
      <c r="E94" s="11">
        <v>535080000000</v>
      </c>
      <c r="F94" s="24">
        <f t="shared" si="1"/>
        <v>0.73437058757568963</v>
      </c>
      <c r="H94" s="20"/>
    </row>
    <row r="95" spans="1:9" ht="15.75">
      <c r="A95" s="8"/>
      <c r="B95" s="9"/>
      <c r="C95" s="8">
        <v>2021</v>
      </c>
      <c r="D95" s="11">
        <v>394770714000</v>
      </c>
      <c r="E95" s="11">
        <v>535080000000</v>
      </c>
      <c r="F95" s="24">
        <f t="shared" si="1"/>
        <v>0.73777886297376094</v>
      </c>
      <c r="H95" s="20"/>
    </row>
    <row r="96" spans="1:9" ht="15.75">
      <c r="A96" s="8" t="s">
        <v>33</v>
      </c>
      <c r="B96" s="7" t="s">
        <v>59</v>
      </c>
      <c r="C96" s="8">
        <v>2018</v>
      </c>
      <c r="D96" s="11">
        <v>3542636000</v>
      </c>
      <c r="E96" s="11">
        <v>3600000000</v>
      </c>
      <c r="F96" s="24">
        <f t="shared" si="1"/>
        <v>0.98406555555555553</v>
      </c>
    </row>
    <row r="97" spans="1:10" ht="15.75">
      <c r="A97" s="8"/>
      <c r="B97" s="9"/>
      <c r="C97" s="8">
        <v>2019</v>
      </c>
      <c r="D97" s="11">
        <v>3542636000</v>
      </c>
      <c r="E97" s="11">
        <v>3600000000</v>
      </c>
      <c r="F97" s="24">
        <f t="shared" si="1"/>
        <v>0.98406555555555553</v>
      </c>
      <c r="H97" s="20"/>
      <c r="I97" s="20"/>
      <c r="J97" s="20"/>
    </row>
    <row r="98" spans="1:10" ht="15.75">
      <c r="A98" s="8"/>
      <c r="B98" s="9"/>
      <c r="C98" s="8">
        <v>2020</v>
      </c>
      <c r="D98" s="11">
        <v>3556336000</v>
      </c>
      <c r="E98" s="11">
        <v>3600000000</v>
      </c>
      <c r="F98" s="24">
        <f t="shared" si="1"/>
        <v>0.98787111111111114</v>
      </c>
      <c r="H98" s="20"/>
      <c r="I98" s="20"/>
      <c r="J98" s="20"/>
    </row>
    <row r="99" spans="1:10" ht="15.75">
      <c r="A99" s="8"/>
      <c r="B99" s="9"/>
      <c r="C99" s="8">
        <v>2021</v>
      </c>
      <c r="D99" s="11">
        <v>3556336000</v>
      </c>
      <c r="E99" s="11">
        <v>3600000000</v>
      </c>
      <c r="F99" s="24">
        <f t="shared" si="1"/>
        <v>0.98787111111111114</v>
      </c>
      <c r="H99" s="20"/>
      <c r="I99" s="20"/>
      <c r="J99" s="20"/>
    </row>
    <row r="100" spans="1:10" ht="15.75">
      <c r="A100" s="8" t="s">
        <v>34</v>
      </c>
      <c r="B100" s="7" t="s">
        <v>60</v>
      </c>
      <c r="C100" s="8">
        <v>2018</v>
      </c>
      <c r="D100" s="11">
        <v>12150000000</v>
      </c>
      <c r="E100" s="11">
        <v>15000000000</v>
      </c>
      <c r="F100" s="24">
        <f t="shared" si="1"/>
        <v>0.81</v>
      </c>
      <c r="H100" s="20"/>
      <c r="I100" s="20"/>
      <c r="J100" s="20"/>
    </row>
    <row r="101" spans="1:10" ht="15.75">
      <c r="A101" s="8"/>
      <c r="B101" s="9"/>
      <c r="C101" s="8">
        <v>2019</v>
      </c>
      <c r="D101" s="11">
        <v>12150000000</v>
      </c>
      <c r="E101" s="11">
        <v>15000000000</v>
      </c>
      <c r="F101" s="24">
        <f t="shared" si="1"/>
        <v>0.81</v>
      </c>
      <c r="H101" s="20"/>
      <c r="J101" s="20"/>
    </row>
    <row r="102" spans="1:10" ht="15.75">
      <c r="A102" s="8"/>
      <c r="B102" s="9"/>
      <c r="C102" s="8">
        <v>2020</v>
      </c>
      <c r="D102" s="11">
        <v>24300000000</v>
      </c>
      <c r="E102" s="11">
        <v>30000000000</v>
      </c>
      <c r="F102" s="24">
        <f t="shared" si="1"/>
        <v>0.81</v>
      </c>
      <c r="H102" s="20"/>
      <c r="J102" s="20"/>
    </row>
    <row r="103" spans="1:10" ht="15.75">
      <c r="A103" s="8"/>
      <c r="B103" s="9"/>
      <c r="C103" s="8">
        <v>2021</v>
      </c>
      <c r="D103" s="11">
        <v>24481453060</v>
      </c>
      <c r="E103" s="11">
        <v>30000000000</v>
      </c>
      <c r="F103" s="24">
        <f t="shared" si="1"/>
        <v>0.81604843533333338</v>
      </c>
    </row>
    <row r="104" spans="1:10" ht="15.75">
      <c r="A104" s="8" t="s">
        <v>35</v>
      </c>
      <c r="B104" s="7" t="s">
        <v>61</v>
      </c>
      <c r="C104" s="8">
        <v>2018</v>
      </c>
      <c r="D104" s="11">
        <v>3835523318</v>
      </c>
      <c r="E104" s="11">
        <v>4500000000</v>
      </c>
      <c r="F104" s="24">
        <f t="shared" si="1"/>
        <v>0.85233851511111114</v>
      </c>
      <c r="H104" s="20"/>
      <c r="I104" s="20"/>
    </row>
    <row r="105" spans="1:10" ht="15.75">
      <c r="A105" s="8"/>
      <c r="B105" s="9"/>
      <c r="C105" s="8">
        <v>2019</v>
      </c>
      <c r="D105" s="11">
        <v>3619823418</v>
      </c>
      <c r="E105" s="11">
        <v>4500000000</v>
      </c>
      <c r="F105" s="24">
        <f t="shared" si="1"/>
        <v>0.80440520400000004</v>
      </c>
      <c r="H105" s="20"/>
      <c r="I105" s="20"/>
    </row>
    <row r="106" spans="1:10" ht="15.75">
      <c r="A106" s="8"/>
      <c r="B106" s="9"/>
      <c r="C106" s="8">
        <v>2020</v>
      </c>
      <c r="D106" s="11">
        <v>3674161618</v>
      </c>
      <c r="E106" s="11">
        <v>4500000000</v>
      </c>
      <c r="F106" s="24">
        <f t="shared" si="1"/>
        <v>0.81648035955555553</v>
      </c>
      <c r="H106" s="20"/>
      <c r="I106" s="20"/>
    </row>
    <row r="107" spans="1:10" ht="15.75">
      <c r="A107" s="8"/>
      <c r="B107" s="9"/>
      <c r="C107" s="8">
        <v>2021</v>
      </c>
      <c r="D107" s="11">
        <v>3704766118</v>
      </c>
      <c r="E107" s="11">
        <v>4500000000</v>
      </c>
      <c r="F107" s="24">
        <f t="shared" si="1"/>
        <v>0.82328135955555559</v>
      </c>
      <c r="H107" s="20"/>
    </row>
    <row r="108" spans="1:10" ht="15.75">
      <c r="A108" s="8" t="s">
        <v>36</v>
      </c>
      <c r="B108" s="7" t="s">
        <v>62</v>
      </c>
      <c r="C108" s="8">
        <v>2018</v>
      </c>
      <c r="D108" s="11">
        <v>1299735800</v>
      </c>
      <c r="E108" s="11">
        <v>1428571500</v>
      </c>
      <c r="F108" s="24">
        <f t="shared" si="1"/>
        <v>0.90981501450924929</v>
      </c>
      <c r="H108" s="20"/>
    </row>
    <row r="109" spans="1:10" ht="15.75">
      <c r="A109" s="8"/>
      <c r="B109" s="9"/>
      <c r="C109" s="8">
        <v>2019</v>
      </c>
      <c r="D109" s="11">
        <v>1288653800</v>
      </c>
      <c r="E109" s="11">
        <v>1428571500</v>
      </c>
      <c r="F109" s="24">
        <f t="shared" si="1"/>
        <v>0.90205761489711922</v>
      </c>
    </row>
    <row r="110" spans="1:10" ht="15.75">
      <c r="A110" s="8"/>
      <c r="B110" s="9"/>
      <c r="C110" s="8">
        <v>2020</v>
      </c>
      <c r="D110" s="11">
        <v>1338813100</v>
      </c>
      <c r="E110" s="11">
        <v>1428571500</v>
      </c>
      <c r="F110" s="24">
        <f t="shared" si="1"/>
        <v>0.93716912314154388</v>
      </c>
      <c r="H110" s="20"/>
    </row>
    <row r="111" spans="1:10" ht="15.75">
      <c r="A111" s="8"/>
      <c r="B111" s="9"/>
      <c r="C111" s="8">
        <v>2021</v>
      </c>
      <c r="D111" s="11">
        <v>1338813100</v>
      </c>
      <c r="E111" s="11">
        <v>1428571500</v>
      </c>
      <c r="F111" s="24">
        <f t="shared" si="1"/>
        <v>0.93716912314154388</v>
      </c>
      <c r="H111" s="20"/>
    </row>
    <row r="112" spans="1:10" ht="15.75">
      <c r="A112" s="8" t="s">
        <v>37</v>
      </c>
      <c r="B112" s="7" t="s">
        <v>63</v>
      </c>
      <c r="C112" s="8">
        <v>2018</v>
      </c>
      <c r="D112" s="11">
        <v>6484877500000</v>
      </c>
      <c r="E112" s="11">
        <v>7630000000000</v>
      </c>
      <c r="F112" s="24">
        <f t="shared" si="1"/>
        <v>0.84991841415465263</v>
      </c>
      <c r="H112" s="20"/>
    </row>
    <row r="113" spans="1:9" ht="15.75">
      <c r="A113" s="8"/>
      <c r="B113" s="9"/>
      <c r="C113" s="8">
        <v>2019</v>
      </c>
      <c r="D113" s="11">
        <v>6484877500000</v>
      </c>
      <c r="E113" s="11">
        <v>7630000000000</v>
      </c>
      <c r="F113" s="24">
        <f t="shared" si="1"/>
        <v>0.84991841415465263</v>
      </c>
      <c r="H113" s="20"/>
    </row>
    <row r="114" spans="1:9" ht="15.75">
      <c r="A114" s="8"/>
      <c r="B114" s="9"/>
      <c r="C114" s="8">
        <v>2020</v>
      </c>
      <c r="D114" s="11">
        <v>32424387500000</v>
      </c>
      <c r="E114" s="11">
        <v>38150000000000</v>
      </c>
      <c r="F114" s="24">
        <f t="shared" si="1"/>
        <v>0.84991841415465263</v>
      </c>
    </row>
    <row r="115" spans="1:9" ht="15.75">
      <c r="A115" s="8"/>
      <c r="B115" s="9"/>
      <c r="C115" s="8">
        <v>2021</v>
      </c>
      <c r="D115" s="11">
        <v>32424387500000</v>
      </c>
      <c r="E115" s="11">
        <v>38150000000000</v>
      </c>
      <c r="F115" s="24">
        <f t="shared" si="1"/>
        <v>0.84991841415465263</v>
      </c>
      <c r="H115" s="20"/>
      <c r="I115" s="20"/>
    </row>
    <row r="116" spans="1:9" ht="15.75">
      <c r="A116" s="8" t="s">
        <v>38</v>
      </c>
      <c r="B116" s="7" t="s">
        <v>64</v>
      </c>
      <c r="C116" s="8">
        <v>2018</v>
      </c>
      <c r="D116" s="11">
        <v>5056250000</v>
      </c>
      <c r="E116" s="11">
        <v>6306250000</v>
      </c>
      <c r="F116" s="24">
        <f t="shared" si="1"/>
        <v>0.80178394449950441</v>
      </c>
      <c r="H116" s="20"/>
      <c r="I116" s="20"/>
    </row>
    <row r="117" spans="1:9" ht="15.75">
      <c r="A117" s="8"/>
      <c r="B117" s="9"/>
      <c r="C117" s="8">
        <v>2019</v>
      </c>
      <c r="D117" s="11">
        <v>5056250000</v>
      </c>
      <c r="E117" s="11">
        <v>6306250000</v>
      </c>
      <c r="F117" s="24">
        <f t="shared" si="1"/>
        <v>0.80178394449950441</v>
      </c>
      <c r="H117" s="20"/>
      <c r="I117" s="20"/>
    </row>
    <row r="118" spans="1:9" ht="15.75">
      <c r="A118" s="8"/>
      <c r="B118" s="9"/>
      <c r="C118" s="8">
        <v>2020</v>
      </c>
      <c r="D118" s="11">
        <v>4533015920</v>
      </c>
      <c r="E118" s="11">
        <v>6306250000</v>
      </c>
      <c r="F118" s="24">
        <f t="shared" si="1"/>
        <v>0.71881322814667992</v>
      </c>
      <c r="H118" s="20"/>
    </row>
    <row r="119" spans="1:9" ht="15.75">
      <c r="A119" s="8"/>
      <c r="B119" s="9"/>
      <c r="C119" s="8">
        <v>2021</v>
      </c>
      <c r="D119" s="11">
        <v>4573835000</v>
      </c>
      <c r="E119" s="11">
        <v>6362500000</v>
      </c>
      <c r="F119" s="24">
        <f t="shared" si="1"/>
        <v>0.7188738703339882</v>
      </c>
      <c r="H119" s="20"/>
      <c r="I119" s="20"/>
    </row>
    <row r="120" spans="1:9" ht="15.75">
      <c r="A120" s="8" t="s">
        <v>39</v>
      </c>
      <c r="B120" s="7" t="s">
        <v>65</v>
      </c>
      <c r="C120" s="8">
        <v>2018</v>
      </c>
      <c r="D120" s="11">
        <v>3500000000</v>
      </c>
      <c r="E120" s="11">
        <v>4605262400</v>
      </c>
      <c r="F120" s="24">
        <f t="shared" si="1"/>
        <v>0.76000012507430625</v>
      </c>
      <c r="H120" s="20"/>
      <c r="I120" s="20"/>
    </row>
    <row r="121" spans="1:9" ht="15.75">
      <c r="A121" s="8"/>
      <c r="B121" s="9"/>
      <c r="C121" s="8">
        <v>2019</v>
      </c>
      <c r="D121" s="11">
        <v>3523991500</v>
      </c>
      <c r="E121" s="11">
        <v>4605262400</v>
      </c>
      <c r="F121" s="24">
        <f t="shared" si="1"/>
        <v>0.76520970878879779</v>
      </c>
      <c r="H121" s="20"/>
      <c r="I121" s="20"/>
    </row>
    <row r="122" spans="1:9" ht="15.75">
      <c r="A122" s="8"/>
      <c r="B122" s="9"/>
      <c r="C122" s="8">
        <v>2020</v>
      </c>
      <c r="D122" s="11">
        <v>3588139800</v>
      </c>
      <c r="E122" s="11">
        <v>4605262400</v>
      </c>
      <c r="F122" s="24">
        <f t="shared" si="1"/>
        <v>0.77913905622402757</v>
      </c>
      <c r="H122" s="20"/>
    </row>
    <row r="123" spans="1:9" ht="15.75">
      <c r="A123" s="8"/>
      <c r="B123" s="9"/>
      <c r="C123" s="8">
        <v>2021</v>
      </c>
      <c r="D123" s="11">
        <v>3589371700</v>
      </c>
      <c r="E123" s="11">
        <v>4605262400</v>
      </c>
      <c r="F123" s="24">
        <f t="shared" si="1"/>
        <v>0.7794065545537644</v>
      </c>
      <c r="H123" s="20"/>
      <c r="I123" s="20"/>
    </row>
    <row r="124" spans="1:9">
      <c r="B124" s="20"/>
      <c r="C124" s="20"/>
    </row>
    <row r="125" spans="1:9">
      <c r="C125" s="20"/>
    </row>
    <row r="126" spans="1:9">
      <c r="B126" s="20"/>
      <c r="C126" s="20"/>
    </row>
    <row r="127" spans="1:9">
      <c r="B127" s="20"/>
      <c r="C127" s="20"/>
    </row>
    <row r="128" spans="1:9">
      <c r="H128" s="20"/>
      <c r="I128" s="20"/>
    </row>
    <row r="129" spans="8:9">
      <c r="H129" s="20"/>
      <c r="I129" s="20"/>
    </row>
    <row r="130" spans="8:9">
      <c r="H130" s="20"/>
    </row>
    <row r="131" spans="8:9">
      <c r="H131" s="20"/>
      <c r="I131" s="20"/>
    </row>
    <row r="132" spans="8:9">
      <c r="H132" s="20"/>
      <c r="I132" s="20"/>
    </row>
    <row r="133" spans="8:9">
      <c r="I133" s="20"/>
    </row>
    <row r="134" spans="8:9">
      <c r="I134" s="20"/>
    </row>
    <row r="135" spans="8:9">
      <c r="I135" s="20"/>
    </row>
    <row r="136" spans="8:9">
      <c r="I136" s="20"/>
    </row>
    <row r="137" spans="8:9">
      <c r="I137" s="2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H125"/>
  <sheetViews>
    <sheetView tabSelected="1" workbookViewId="0">
      <selection activeCell="H5" sqref="H5:H124"/>
    </sheetView>
  </sheetViews>
  <sheetFormatPr defaultRowHeight="15"/>
  <cols>
    <col min="2" max="2" width="12.5703125" customWidth="1"/>
    <col min="3" max="3" width="13.5703125" customWidth="1"/>
    <col min="4" max="4" width="30.42578125" customWidth="1"/>
    <col min="5" max="5" width="19" customWidth="1"/>
    <col min="6" max="6" width="24.42578125" customWidth="1"/>
    <col min="7" max="7" width="21.140625" customWidth="1"/>
    <col min="8" max="8" width="14.28515625" customWidth="1"/>
  </cols>
  <sheetData>
    <row r="3" spans="1:8" ht="15.75">
      <c r="A3" s="6" t="s">
        <v>1</v>
      </c>
      <c r="B3" s="6" t="s">
        <v>2</v>
      </c>
      <c r="C3" s="6" t="s">
        <v>3</v>
      </c>
      <c r="D3" s="23" t="s">
        <v>76</v>
      </c>
      <c r="E3" s="23" t="s">
        <v>67</v>
      </c>
      <c r="F3" s="23" t="s">
        <v>77</v>
      </c>
      <c r="G3" s="23" t="s">
        <v>78</v>
      </c>
      <c r="H3" s="23" t="s">
        <v>79</v>
      </c>
    </row>
    <row r="4" spans="1:8" ht="15.75">
      <c r="A4" s="8"/>
      <c r="B4" s="10"/>
      <c r="C4" s="8"/>
    </row>
    <row r="5" spans="1:8" ht="15.75">
      <c r="A5" s="8" t="s">
        <v>6</v>
      </c>
      <c r="B5" s="7" t="s">
        <v>7</v>
      </c>
      <c r="C5" s="8">
        <v>2018</v>
      </c>
      <c r="D5" s="11">
        <v>542705056000</v>
      </c>
      <c r="E5" s="11">
        <v>399361000000</v>
      </c>
      <c r="F5" s="11">
        <f>D5+E5</f>
        <v>942066056000</v>
      </c>
      <c r="G5" s="11">
        <v>881275000000</v>
      </c>
      <c r="H5" s="27">
        <f>F5/G5</f>
        <v>1.0689808016793849</v>
      </c>
    </row>
    <row r="6" spans="1:8" ht="15.75">
      <c r="A6" s="8"/>
      <c r="B6" s="9"/>
      <c r="C6" s="8">
        <v>2019</v>
      </c>
      <c r="D6" s="11">
        <v>616442156000</v>
      </c>
      <c r="E6" s="11">
        <v>254438000000</v>
      </c>
      <c r="F6" s="11">
        <f t="shared" ref="F6:F30" si="0">D6+E6</f>
        <v>870880156000</v>
      </c>
      <c r="G6" s="11">
        <v>822375000000</v>
      </c>
      <c r="H6" s="27">
        <f t="shared" ref="H6:H32" si="1">F6/G6</f>
        <v>1.0589817978416172</v>
      </c>
    </row>
    <row r="7" spans="1:8" ht="15.75">
      <c r="A7" s="8"/>
      <c r="B7" s="9"/>
      <c r="C7" s="8">
        <v>2020</v>
      </c>
      <c r="D7" s="11">
        <v>861249328000</v>
      </c>
      <c r="E7" s="11">
        <v>258283000000</v>
      </c>
      <c r="F7" s="11">
        <f t="shared" si="0"/>
        <v>1119532328000</v>
      </c>
      <c r="G7" s="11">
        <v>958791000000</v>
      </c>
      <c r="H7" s="27">
        <f t="shared" si="1"/>
        <v>1.1676500175742159</v>
      </c>
    </row>
    <row r="8" spans="1:8" ht="15.75">
      <c r="A8" s="8"/>
      <c r="B8" s="9"/>
      <c r="C8" s="8">
        <v>2021</v>
      </c>
      <c r="D8" s="11">
        <v>1940760472000</v>
      </c>
      <c r="E8" s="11">
        <v>334291000000</v>
      </c>
      <c r="F8" s="11">
        <f t="shared" si="0"/>
        <v>2275051472000</v>
      </c>
      <c r="G8" s="11">
        <v>1304108000000</v>
      </c>
      <c r="H8" s="27">
        <f t="shared" si="1"/>
        <v>1.7445268888773016</v>
      </c>
    </row>
    <row r="9" spans="1:8" ht="15.75">
      <c r="A9" s="8" t="s">
        <v>8</v>
      </c>
      <c r="B9" s="7" t="s">
        <v>12</v>
      </c>
      <c r="C9" s="8">
        <v>2018</v>
      </c>
      <c r="D9" s="11">
        <v>1327204000</v>
      </c>
      <c r="E9" s="11">
        <v>2166496000000</v>
      </c>
      <c r="F9" s="11">
        <f t="shared" si="0"/>
        <v>2167823204000</v>
      </c>
      <c r="G9" s="11">
        <v>3392980000000</v>
      </c>
      <c r="H9" s="29">
        <f t="shared" si="1"/>
        <v>0.63891422996893588</v>
      </c>
    </row>
    <row r="10" spans="1:8" ht="15.75">
      <c r="A10" s="8"/>
      <c r="B10" s="9"/>
      <c r="C10" s="8">
        <v>2019</v>
      </c>
      <c r="D10" s="11">
        <v>1363196000</v>
      </c>
      <c r="E10" s="11">
        <v>1714449000000</v>
      </c>
      <c r="F10" s="11">
        <f t="shared" si="0"/>
        <v>1715812196000</v>
      </c>
      <c r="G10" s="11">
        <v>2999767000000</v>
      </c>
      <c r="H10" s="29">
        <f t="shared" si="1"/>
        <v>0.57198182258822106</v>
      </c>
    </row>
    <row r="11" spans="1:8" ht="15.75">
      <c r="A11" s="8"/>
      <c r="B11" s="9"/>
      <c r="C11" s="8">
        <v>2020</v>
      </c>
      <c r="D11" s="11">
        <v>1336202217</v>
      </c>
      <c r="E11" s="11">
        <v>1640851000000</v>
      </c>
      <c r="F11" s="11">
        <f t="shared" si="0"/>
        <v>1642187202217</v>
      </c>
      <c r="G11" s="11">
        <v>2963007000000</v>
      </c>
      <c r="H11" s="29">
        <f t="shared" si="1"/>
        <v>0.55422994350570209</v>
      </c>
    </row>
    <row r="12" spans="1:8" ht="15.75">
      <c r="A12" s="8"/>
      <c r="B12" s="9"/>
      <c r="C12" s="8">
        <v>2021</v>
      </c>
      <c r="D12" s="11">
        <v>2366472612</v>
      </c>
      <c r="E12" s="11">
        <v>1605521000000</v>
      </c>
      <c r="F12" s="11">
        <f t="shared" si="0"/>
        <v>1607887472612</v>
      </c>
      <c r="G12" s="11">
        <v>2993218000000</v>
      </c>
      <c r="H12" s="29">
        <f t="shared" si="1"/>
        <v>0.53717686871186798</v>
      </c>
    </row>
    <row r="13" spans="1:8" ht="15.75">
      <c r="A13" s="8" t="s">
        <v>9</v>
      </c>
      <c r="B13" s="7" t="s">
        <v>14</v>
      </c>
      <c r="C13" s="8">
        <v>2018</v>
      </c>
      <c r="D13" s="11">
        <v>2036210000000</v>
      </c>
      <c r="E13" s="11">
        <v>61322975128</v>
      </c>
      <c r="F13" s="11">
        <f t="shared" si="0"/>
        <v>2097532975128</v>
      </c>
      <c r="G13" s="11">
        <v>1004275813783</v>
      </c>
      <c r="H13" s="29">
        <f t="shared" si="1"/>
        <v>2.0886024997722656</v>
      </c>
    </row>
    <row r="14" spans="1:8" ht="15.75">
      <c r="A14" s="8"/>
      <c r="B14" s="9"/>
      <c r="C14" s="8">
        <v>2019</v>
      </c>
      <c r="D14" s="11">
        <v>2200990000000</v>
      </c>
      <c r="E14" s="11">
        <v>57300411135</v>
      </c>
      <c r="F14" s="11">
        <f t="shared" si="0"/>
        <v>2258290411135</v>
      </c>
      <c r="G14" s="11">
        <v>1057529235986</v>
      </c>
      <c r="H14" s="29">
        <f t="shared" si="1"/>
        <v>2.1354401696795229</v>
      </c>
    </row>
    <row r="15" spans="1:8" ht="15.75">
      <c r="A15" s="8"/>
      <c r="B15" s="9"/>
      <c r="C15" s="8">
        <v>2020</v>
      </c>
      <c r="D15" s="11">
        <v>1777270000000</v>
      </c>
      <c r="E15" s="11">
        <v>68496672000</v>
      </c>
      <c r="F15" s="11">
        <f t="shared" si="0"/>
        <v>1845766672000</v>
      </c>
      <c r="G15" s="11">
        <v>1086873666641</v>
      </c>
      <c r="H15" s="29">
        <f t="shared" si="1"/>
        <v>1.6982347890572882</v>
      </c>
    </row>
    <row r="16" spans="1:8" ht="15.75">
      <c r="A16" s="8"/>
      <c r="B16" s="9"/>
      <c r="C16" s="8">
        <v>2021</v>
      </c>
      <c r="D16" s="11">
        <v>1706650000000</v>
      </c>
      <c r="E16" s="11">
        <v>60113618000</v>
      </c>
      <c r="F16" s="11">
        <f t="shared" si="0"/>
        <v>1766763618000</v>
      </c>
      <c r="G16" s="11">
        <v>1147260611703</v>
      </c>
      <c r="H16" s="29">
        <f t="shared" si="1"/>
        <v>1.5399845510057268</v>
      </c>
    </row>
    <row r="17" spans="1:8" ht="15.75">
      <c r="A17" s="8" t="s">
        <v>10</v>
      </c>
      <c r="B17" s="7" t="s">
        <v>15</v>
      </c>
      <c r="C17" s="8">
        <v>2018</v>
      </c>
      <c r="D17" s="11">
        <v>818125000</v>
      </c>
      <c r="E17" s="11">
        <v>192308466864</v>
      </c>
      <c r="F17" s="11">
        <f t="shared" si="0"/>
        <v>193126591864</v>
      </c>
      <c r="G17" s="11">
        <v>1168956042706</v>
      </c>
      <c r="H17" s="27">
        <f t="shared" si="1"/>
        <v>0.1652128778229624</v>
      </c>
    </row>
    <row r="18" spans="1:8" ht="15.75">
      <c r="A18" s="8"/>
      <c r="B18" s="9"/>
      <c r="C18" s="8">
        <v>2019</v>
      </c>
      <c r="D18" s="11">
        <v>993650000</v>
      </c>
      <c r="E18" s="11">
        <v>261784845240</v>
      </c>
      <c r="F18" s="11">
        <f t="shared" si="0"/>
        <v>262778495240</v>
      </c>
      <c r="G18" s="11">
        <v>1393079542074</v>
      </c>
      <c r="H18" s="27">
        <f t="shared" si="1"/>
        <v>0.18863136475953021</v>
      </c>
    </row>
    <row r="19" spans="1:8" ht="15.75">
      <c r="A19" s="8"/>
      <c r="B19" s="9"/>
      <c r="C19" s="8">
        <v>2020</v>
      </c>
      <c r="D19" s="11">
        <v>1062075000</v>
      </c>
      <c r="E19" s="11">
        <v>305958833204</v>
      </c>
      <c r="F19" s="11">
        <f t="shared" si="0"/>
        <v>307020908204</v>
      </c>
      <c r="G19" s="11">
        <v>1566673828068</v>
      </c>
      <c r="H19" s="27">
        <f t="shared" si="1"/>
        <v>0.19596989667122597</v>
      </c>
    </row>
    <row r="20" spans="1:8" ht="15.75">
      <c r="A20" s="8"/>
      <c r="B20" s="9"/>
      <c r="C20" s="8">
        <v>2021</v>
      </c>
      <c r="D20" s="11">
        <v>1118600000</v>
      </c>
      <c r="E20" s="11">
        <v>310020233374</v>
      </c>
      <c r="F20" s="11">
        <f t="shared" si="0"/>
        <v>311138833374</v>
      </c>
      <c r="G20" s="11">
        <v>1697387196209</v>
      </c>
      <c r="H20" s="27">
        <f t="shared" si="1"/>
        <v>0.18330457191435615</v>
      </c>
    </row>
    <row r="21" spans="1:8" ht="15.75">
      <c r="A21" s="8" t="s">
        <v>11</v>
      </c>
      <c r="B21" s="7" t="s">
        <v>40</v>
      </c>
      <c r="C21" s="8">
        <v>2018</v>
      </c>
      <c r="D21" s="11">
        <v>3408000000</v>
      </c>
      <c r="E21" s="11">
        <v>198455391702</v>
      </c>
      <c r="F21" s="11">
        <f t="shared" si="0"/>
        <v>201863391702</v>
      </c>
      <c r="G21" s="11">
        <v>833933861594</v>
      </c>
      <c r="H21" s="29">
        <f t="shared" si="1"/>
        <v>0.24206163222123367</v>
      </c>
    </row>
    <row r="22" spans="1:8" ht="15.75">
      <c r="A22" s="8"/>
      <c r="B22" s="9"/>
      <c r="C22" s="8">
        <v>2019</v>
      </c>
      <c r="D22" s="11">
        <v>6540000000</v>
      </c>
      <c r="E22" s="11">
        <v>478844867693</v>
      </c>
      <c r="F22" s="11">
        <f t="shared" si="0"/>
        <v>485384867693</v>
      </c>
      <c r="G22" s="11">
        <v>1245144303719</v>
      </c>
      <c r="H22" s="29">
        <f t="shared" si="1"/>
        <v>0.38982218064464602</v>
      </c>
    </row>
    <row r="23" spans="1:8" ht="15.75">
      <c r="A23" s="8"/>
      <c r="B23" s="9"/>
      <c r="C23" s="8">
        <v>2020</v>
      </c>
      <c r="D23" s="11">
        <v>6000000000000</v>
      </c>
      <c r="E23" s="11">
        <v>416194010942</v>
      </c>
      <c r="F23" s="11">
        <f t="shared" si="0"/>
        <v>6416194010942</v>
      </c>
      <c r="G23" s="11">
        <v>1310940121622</v>
      </c>
      <c r="H23" s="29">
        <f t="shared" si="1"/>
        <v>4.8943455960470352</v>
      </c>
    </row>
    <row r="24" spans="1:8" ht="15.75">
      <c r="A24" s="8"/>
      <c r="B24" s="9"/>
      <c r="C24" s="8">
        <v>2021</v>
      </c>
      <c r="D24" s="11">
        <v>5640000000000</v>
      </c>
      <c r="E24" s="11">
        <v>346601683606</v>
      </c>
      <c r="F24" s="11">
        <f t="shared" si="0"/>
        <v>5986601683606</v>
      </c>
      <c r="G24" s="11">
        <v>1348181576913</v>
      </c>
      <c r="H24" s="29">
        <f t="shared" si="1"/>
        <v>4.4405010320003235</v>
      </c>
    </row>
    <row r="25" spans="1:8" ht="15.75">
      <c r="A25" s="8" t="s">
        <v>13</v>
      </c>
      <c r="B25" s="7" t="s">
        <v>41</v>
      </c>
      <c r="C25" s="8">
        <v>2018</v>
      </c>
      <c r="D25" s="11">
        <v>4403624775000</v>
      </c>
      <c r="E25" s="11">
        <v>239353356000</v>
      </c>
      <c r="F25" s="11">
        <f t="shared" si="0"/>
        <v>4642978131000</v>
      </c>
      <c r="G25" s="11">
        <v>1523517170000</v>
      </c>
      <c r="H25" s="29">
        <f t="shared" si="1"/>
        <v>3.0475390907474971</v>
      </c>
    </row>
    <row r="26" spans="1:8" ht="15.75">
      <c r="A26" s="8"/>
      <c r="B26" s="9"/>
      <c r="C26" s="8">
        <v>2019</v>
      </c>
      <c r="D26" s="11">
        <v>5444481540000</v>
      </c>
      <c r="E26" s="11">
        <v>212420390000</v>
      </c>
      <c r="F26" s="11">
        <f t="shared" si="0"/>
        <v>5656901930000</v>
      </c>
      <c r="G26" s="11">
        <v>1425983722000</v>
      </c>
      <c r="H26" s="29">
        <f t="shared" si="1"/>
        <v>3.9670171845061217</v>
      </c>
    </row>
    <row r="27" spans="1:8" ht="15.75">
      <c r="A27" s="8"/>
      <c r="B27" s="9"/>
      <c r="C27" s="8">
        <v>2020</v>
      </c>
      <c r="D27" s="11">
        <v>3522899820000</v>
      </c>
      <c r="E27" s="11">
        <v>205681950000</v>
      </c>
      <c r="F27" s="11">
        <f t="shared" si="0"/>
        <v>3728581770000</v>
      </c>
      <c r="G27" s="11">
        <v>1225580913000</v>
      </c>
      <c r="H27" s="29">
        <f t="shared" si="1"/>
        <v>3.0422975182218752</v>
      </c>
    </row>
    <row r="28" spans="1:8" ht="15.75">
      <c r="A28" s="8"/>
      <c r="B28" s="9"/>
      <c r="C28" s="8">
        <v>2021</v>
      </c>
      <c r="D28" s="11">
        <v>2994464847000</v>
      </c>
      <c r="E28" s="11">
        <v>298548048000</v>
      </c>
      <c r="F28" s="11">
        <f t="shared" si="0"/>
        <v>3293012895000</v>
      </c>
      <c r="G28" s="11">
        <v>1308722065000</v>
      </c>
      <c r="H28" s="29">
        <f t="shared" si="1"/>
        <v>2.5162049170463097</v>
      </c>
    </row>
    <row r="29" spans="1:8" ht="15.75">
      <c r="A29" s="8" t="s">
        <v>16</v>
      </c>
      <c r="B29" s="7" t="s">
        <v>46</v>
      </c>
      <c r="C29" s="8">
        <v>2018</v>
      </c>
      <c r="D29" s="11">
        <v>1715500000000</v>
      </c>
      <c r="E29" s="11">
        <v>195678977792</v>
      </c>
      <c r="F29" s="11">
        <f t="shared" si="0"/>
        <v>1911178977792</v>
      </c>
      <c r="G29" s="11">
        <v>758846556031</v>
      </c>
      <c r="H29" s="29">
        <f t="shared" si="1"/>
        <v>2.5185315299947484</v>
      </c>
    </row>
    <row r="30" spans="1:8" ht="15.75">
      <c r="A30" s="8"/>
      <c r="B30" s="9"/>
      <c r="C30" s="8">
        <v>2019</v>
      </c>
      <c r="D30" s="11">
        <v>2235701170000</v>
      </c>
      <c r="E30" s="11">
        <v>207108590481</v>
      </c>
      <c r="F30" s="11">
        <f t="shared" si="0"/>
        <v>2442809760481</v>
      </c>
      <c r="G30" s="11">
        <v>848676035300</v>
      </c>
      <c r="H30" s="29">
        <f t="shared" si="1"/>
        <v>2.8783772121213329</v>
      </c>
    </row>
    <row r="31" spans="1:8" ht="15.75">
      <c r="A31" s="8"/>
      <c r="B31" s="9"/>
      <c r="C31" s="8">
        <v>2020</v>
      </c>
      <c r="D31" s="11">
        <v>1829100000000</v>
      </c>
      <c r="E31" s="11">
        <v>244363297557</v>
      </c>
      <c r="F31" s="11">
        <f>D31+E31</f>
        <v>2073463297557</v>
      </c>
      <c r="G31" s="11">
        <v>906924214166</v>
      </c>
      <c r="H31" s="27">
        <f t="shared" si="1"/>
        <v>2.2862586147440553</v>
      </c>
    </row>
    <row r="32" spans="1:8" ht="15.75">
      <c r="A32" s="8"/>
      <c r="B32" s="9"/>
      <c r="C32" s="8">
        <v>2021</v>
      </c>
      <c r="D32" s="11">
        <v>2245240000000</v>
      </c>
      <c r="E32" s="11">
        <v>320458715888</v>
      </c>
      <c r="F32" s="11">
        <f>D32+E32</f>
        <v>2565698715888</v>
      </c>
      <c r="G32" s="11">
        <v>989119315334</v>
      </c>
      <c r="H32" s="27">
        <f t="shared" si="1"/>
        <v>2.5939223672137368</v>
      </c>
    </row>
    <row r="33" spans="1:8" ht="15.75">
      <c r="A33" s="8" t="s">
        <v>17</v>
      </c>
      <c r="B33" s="7" t="s">
        <v>42</v>
      </c>
      <c r="C33" s="8">
        <v>2018</v>
      </c>
      <c r="D33" s="11">
        <v>121866939</v>
      </c>
      <c r="E33" s="11">
        <v>11660003000000</v>
      </c>
      <c r="F33" s="11">
        <f t="shared" ref="F33:F56" si="2">D33+E33</f>
        <v>11660124866939</v>
      </c>
      <c r="G33" s="11">
        <v>34367153000000</v>
      </c>
      <c r="H33" s="27">
        <f t="shared" ref="H33:H80" si="3">F33/G33</f>
        <v>0.33928108234449911</v>
      </c>
    </row>
    <row r="34" spans="1:8" ht="15.75">
      <c r="A34" s="8"/>
      <c r="B34" s="9"/>
      <c r="C34" s="8">
        <v>2019</v>
      </c>
      <c r="D34" s="11">
        <v>338506900</v>
      </c>
      <c r="E34" s="11">
        <v>12038210000000</v>
      </c>
      <c r="F34" s="11">
        <f t="shared" si="2"/>
        <v>12038548506900</v>
      </c>
      <c r="G34" s="11">
        <v>38709314000000</v>
      </c>
      <c r="H34" s="27">
        <f t="shared" si="3"/>
        <v>0.31099875618823936</v>
      </c>
    </row>
    <row r="35" spans="1:8" ht="15.75">
      <c r="A35" s="8"/>
      <c r="B35" s="9"/>
      <c r="C35" s="8">
        <v>2020</v>
      </c>
      <c r="D35" s="11">
        <v>706028600</v>
      </c>
      <c r="E35" s="11">
        <v>53270272000000</v>
      </c>
      <c r="F35" s="11">
        <f t="shared" si="2"/>
        <v>53270978028600</v>
      </c>
      <c r="G35" s="11">
        <v>103588325000000</v>
      </c>
      <c r="H35" s="27">
        <f t="shared" si="3"/>
        <v>0.51425658276258446</v>
      </c>
    </row>
    <row r="36" spans="1:8" ht="15.75">
      <c r="A36" s="8"/>
      <c r="B36" s="9"/>
      <c r="C36" s="8">
        <v>2021</v>
      </c>
      <c r="D36" s="11">
        <v>363504400</v>
      </c>
      <c r="E36" s="11">
        <v>63342765000000</v>
      </c>
      <c r="F36" s="11">
        <f t="shared" si="2"/>
        <v>63343128504400</v>
      </c>
      <c r="G36" s="11">
        <v>118066628000000</v>
      </c>
      <c r="H36" s="27">
        <f t="shared" si="3"/>
        <v>0.5365032403940595</v>
      </c>
    </row>
    <row r="37" spans="1:8" ht="15.75">
      <c r="A37" s="8" t="s">
        <v>18</v>
      </c>
      <c r="B37" s="7" t="s">
        <v>43</v>
      </c>
      <c r="C37" s="8">
        <v>2018</v>
      </c>
      <c r="D37" s="11">
        <v>65414177</v>
      </c>
      <c r="E37" s="11">
        <v>46620996000000</v>
      </c>
      <c r="F37" s="11">
        <f t="shared" si="2"/>
        <v>46621061414177</v>
      </c>
      <c r="G37" s="11">
        <v>96537796000000</v>
      </c>
      <c r="H37" s="29">
        <f t="shared" si="3"/>
        <v>0.48293065872538671</v>
      </c>
    </row>
    <row r="38" spans="1:8" ht="15.75">
      <c r="A38" s="8"/>
      <c r="B38" s="9"/>
      <c r="C38" s="8">
        <v>2019</v>
      </c>
      <c r="D38" s="11">
        <v>69584880</v>
      </c>
      <c r="E38" s="11">
        <v>41996071000000</v>
      </c>
      <c r="F38" s="11">
        <f t="shared" si="2"/>
        <v>41996140584880</v>
      </c>
      <c r="G38" s="11">
        <v>96198559000000</v>
      </c>
      <c r="H38" s="29">
        <f t="shared" si="3"/>
        <v>0.43655685720697751</v>
      </c>
    </row>
    <row r="39" spans="1:8" ht="15.75">
      <c r="A39" s="8"/>
      <c r="B39" s="9"/>
      <c r="C39" s="8">
        <v>2020</v>
      </c>
      <c r="D39" s="11">
        <v>60145922</v>
      </c>
      <c r="E39" s="11">
        <v>83998472000000</v>
      </c>
      <c r="F39" s="11">
        <f t="shared" si="2"/>
        <v>83998532145922</v>
      </c>
      <c r="G39" s="11">
        <v>163136516000000</v>
      </c>
      <c r="H39" s="29">
        <f t="shared" si="3"/>
        <v>0.51489718062829049</v>
      </c>
    </row>
    <row r="40" spans="1:8" ht="15.75">
      <c r="A40" s="8"/>
      <c r="B40" s="9"/>
      <c r="C40" s="8">
        <v>2021</v>
      </c>
      <c r="D40" s="11">
        <v>55536198</v>
      </c>
      <c r="E40" s="11">
        <v>92724082000000</v>
      </c>
      <c r="F40" s="11">
        <f t="shared" si="2"/>
        <v>92724137536198</v>
      </c>
      <c r="G40" s="11">
        <v>179356193000000</v>
      </c>
      <c r="H40" s="29">
        <f t="shared" si="3"/>
        <v>0.51698319408573756</v>
      </c>
    </row>
    <row r="41" spans="1:8" ht="15.75">
      <c r="A41" s="8" t="s">
        <v>19</v>
      </c>
      <c r="B41" s="7" t="s">
        <v>44</v>
      </c>
      <c r="C41" s="8">
        <v>2018</v>
      </c>
      <c r="D41" s="11">
        <v>33694442</v>
      </c>
      <c r="E41" s="11">
        <v>1721965000000</v>
      </c>
      <c r="F41" s="11">
        <f t="shared" si="2"/>
        <v>1721998694442</v>
      </c>
      <c r="G41" s="11">
        <v>2889501000000</v>
      </c>
      <c r="H41" s="29">
        <f t="shared" si="3"/>
        <v>0.59595019847440789</v>
      </c>
    </row>
    <row r="42" spans="1:8" ht="15.75">
      <c r="A42" s="8"/>
      <c r="B42" s="9"/>
      <c r="C42" s="8">
        <v>2019</v>
      </c>
      <c r="D42" s="11">
        <v>33992933</v>
      </c>
      <c r="E42" s="11">
        <v>1750943000000</v>
      </c>
      <c r="F42" s="11">
        <f t="shared" si="2"/>
        <v>1750976992933</v>
      </c>
      <c r="G42" s="11">
        <v>2896950000000</v>
      </c>
      <c r="H42" s="29">
        <f t="shared" si="3"/>
        <v>0.60442085397849465</v>
      </c>
    </row>
    <row r="43" spans="1:8" ht="15.75">
      <c r="A43" s="8"/>
      <c r="B43" s="9"/>
      <c r="C43" s="8">
        <v>2020</v>
      </c>
      <c r="D43" s="11">
        <v>20051617</v>
      </c>
      <c r="E43" s="11">
        <v>1474019000000</v>
      </c>
      <c r="F43" s="11">
        <f t="shared" si="2"/>
        <v>1474039051617</v>
      </c>
      <c r="G43" s="11">
        <v>2907425000000</v>
      </c>
      <c r="H43" s="29">
        <f t="shared" si="3"/>
        <v>0.50699125570461834</v>
      </c>
    </row>
    <row r="44" spans="1:8" ht="15.75">
      <c r="A44" s="8"/>
      <c r="B44" s="9"/>
      <c r="C44" s="8">
        <v>2021</v>
      </c>
      <c r="D44" s="11">
        <v>17242283</v>
      </c>
      <c r="E44" s="11">
        <v>1822860000000</v>
      </c>
      <c r="F44" s="11">
        <f t="shared" si="2"/>
        <v>1822877242283</v>
      </c>
      <c r="G44" s="11">
        <v>2922017000000</v>
      </c>
      <c r="H44" s="29">
        <f t="shared" si="3"/>
        <v>0.62384210710717969</v>
      </c>
    </row>
    <row r="45" spans="1:8" ht="15.75">
      <c r="A45" s="8" t="s">
        <v>20</v>
      </c>
      <c r="B45" s="7" t="s">
        <v>45</v>
      </c>
      <c r="C45" s="8">
        <v>2018</v>
      </c>
      <c r="D45" s="11">
        <v>58579793279500</v>
      </c>
      <c r="E45" s="11">
        <v>9049161944940</v>
      </c>
      <c r="F45" s="11">
        <f t="shared" si="2"/>
        <v>67628955224440</v>
      </c>
      <c r="G45" s="11">
        <v>17591706426634</v>
      </c>
      <c r="H45" s="29">
        <f t="shared" si="3"/>
        <v>3.8443658383276089</v>
      </c>
    </row>
    <row r="46" spans="1:8" ht="15.75">
      <c r="A46" s="8"/>
      <c r="B46" s="9"/>
      <c r="C46" s="8">
        <v>2019</v>
      </c>
      <c r="D46" s="11">
        <v>45835334436250</v>
      </c>
      <c r="E46" s="11">
        <v>9137978611155</v>
      </c>
      <c r="F46" s="11">
        <f t="shared" si="2"/>
        <v>54973313047405</v>
      </c>
      <c r="G46" s="11">
        <v>19037918806473</v>
      </c>
      <c r="H46" s="29">
        <f t="shared" si="3"/>
        <v>2.8875694662965872</v>
      </c>
    </row>
    <row r="47" spans="1:8" ht="15.75">
      <c r="A47" s="8"/>
      <c r="B47" s="9"/>
      <c r="C47" s="8">
        <v>2020</v>
      </c>
      <c r="D47" s="11">
        <v>60592076254750</v>
      </c>
      <c r="E47" s="11">
        <v>8506032464592</v>
      </c>
      <c r="F47" s="11">
        <f t="shared" si="2"/>
        <v>69098108719342</v>
      </c>
      <c r="G47" s="11">
        <v>19777500514550</v>
      </c>
      <c r="H47" s="29">
        <f t="shared" si="3"/>
        <v>3.4937735771265732</v>
      </c>
    </row>
    <row r="48" spans="1:8" ht="15.75">
      <c r="A48" s="8"/>
      <c r="B48" s="9"/>
      <c r="C48" s="8">
        <v>2021</v>
      </c>
      <c r="D48" s="11">
        <v>45611747439000</v>
      </c>
      <c r="E48" s="11">
        <v>8557621869393</v>
      </c>
      <c r="F48" s="11">
        <f t="shared" si="2"/>
        <v>54169369308393</v>
      </c>
      <c r="G48" s="11">
        <v>19917653265528</v>
      </c>
      <c r="H48" s="29">
        <f t="shared" si="3"/>
        <v>2.719666247134914</v>
      </c>
    </row>
    <row r="49" spans="1:8" ht="15.75">
      <c r="A49" s="8" t="s">
        <v>21</v>
      </c>
      <c r="B49" s="7" t="s">
        <v>47</v>
      </c>
      <c r="C49" s="8">
        <v>2018</v>
      </c>
      <c r="D49" s="11">
        <v>7423786665600</v>
      </c>
      <c r="E49" s="11">
        <v>1476909260772</v>
      </c>
      <c r="F49" s="11">
        <f t="shared" si="2"/>
        <v>8900695926372</v>
      </c>
      <c r="G49" s="11">
        <v>4393810380883</v>
      </c>
      <c r="H49" s="29">
        <f t="shared" si="3"/>
        <v>2.0257351034304936</v>
      </c>
    </row>
    <row r="50" spans="1:8" ht="15.75">
      <c r="A50" s="8"/>
      <c r="B50" s="9"/>
      <c r="C50" s="8">
        <v>2019</v>
      </c>
      <c r="D50" s="11">
        <v>8042435554400</v>
      </c>
      <c r="E50" s="11">
        <v>1589486465854</v>
      </c>
      <c r="F50" s="11">
        <f t="shared" si="2"/>
        <v>9631922020254</v>
      </c>
      <c r="G50" s="11">
        <v>4682083844951</v>
      </c>
      <c r="H50" s="29">
        <f t="shared" si="3"/>
        <v>2.0571870003226742</v>
      </c>
    </row>
    <row r="51" spans="1:8" ht="15.75">
      <c r="A51" s="8"/>
      <c r="B51" s="9"/>
      <c r="C51" s="8">
        <v>2020</v>
      </c>
      <c r="D51" s="11">
        <v>8413624887680</v>
      </c>
      <c r="E51" s="11">
        <v>1224495624254</v>
      </c>
      <c r="F51" s="11">
        <f t="shared" si="2"/>
        <v>9638120511934</v>
      </c>
      <c r="G51" s="11">
        <v>4452166671985</v>
      </c>
      <c r="H51" s="29">
        <f t="shared" si="3"/>
        <v>2.1648157452373273</v>
      </c>
    </row>
    <row r="52" spans="1:8" ht="15.75">
      <c r="A52" s="8"/>
      <c r="B52" s="9"/>
      <c r="C52" s="8">
        <v>2021</v>
      </c>
      <c r="D52" s="11">
        <v>8413624887680</v>
      </c>
      <c r="E52" s="11">
        <v>1341864891951</v>
      </c>
      <c r="F52" s="11">
        <f t="shared" si="2"/>
        <v>9755489779631</v>
      </c>
      <c r="G52" s="11">
        <v>4191284422677</v>
      </c>
      <c r="H52" s="29">
        <f t="shared" si="3"/>
        <v>2.327565680546229</v>
      </c>
    </row>
    <row r="53" spans="1:8" ht="15.75">
      <c r="A53" s="8" t="s">
        <v>22</v>
      </c>
      <c r="B53" s="7" t="s">
        <v>48</v>
      </c>
      <c r="C53" s="8">
        <v>2018</v>
      </c>
      <c r="D53" s="11">
        <v>1036110750000</v>
      </c>
      <c r="E53" s="11">
        <v>408057718435</v>
      </c>
      <c r="F53" s="11">
        <f t="shared" si="2"/>
        <v>1444168468435</v>
      </c>
      <c r="G53" s="11">
        <v>747293725435</v>
      </c>
      <c r="H53" s="27">
        <f t="shared" si="3"/>
        <v>1.9325312380942967</v>
      </c>
    </row>
    <row r="54" spans="1:8" ht="15.75">
      <c r="A54" s="8"/>
      <c r="B54" s="9"/>
      <c r="C54" s="8">
        <v>2019</v>
      </c>
      <c r="D54" s="11">
        <v>1112092205000</v>
      </c>
      <c r="E54" s="11">
        <v>410463595860</v>
      </c>
      <c r="F54" s="11">
        <f t="shared" si="2"/>
        <v>1522555800860</v>
      </c>
      <c r="G54" s="11">
        <v>790845543826</v>
      </c>
      <c r="H54" s="27">
        <f t="shared" si="3"/>
        <v>1.9252252386655531</v>
      </c>
    </row>
    <row r="55" spans="1:8" ht="15.75">
      <c r="A55" s="8"/>
      <c r="B55" s="9"/>
      <c r="C55" s="8">
        <v>2020</v>
      </c>
      <c r="D55" s="11">
        <v>1081008882500</v>
      </c>
      <c r="E55" s="11">
        <v>366908471713</v>
      </c>
      <c r="F55" s="11">
        <f t="shared" si="2"/>
        <v>1447917354213</v>
      </c>
      <c r="G55" s="11">
        <v>773863042440</v>
      </c>
      <c r="H55" s="27">
        <f t="shared" si="3"/>
        <v>1.8710253298150772</v>
      </c>
    </row>
    <row r="56" spans="1:8" ht="15.75">
      <c r="A56" s="8"/>
      <c r="B56" s="9"/>
      <c r="C56" s="8">
        <v>2021</v>
      </c>
      <c r="D56" s="11">
        <v>1671592010000</v>
      </c>
      <c r="E56" s="11">
        <v>347288021564</v>
      </c>
      <c r="F56" s="11">
        <f t="shared" si="2"/>
        <v>2018880031564</v>
      </c>
      <c r="G56" s="11">
        <v>889125250792</v>
      </c>
      <c r="H56" s="27">
        <f t="shared" si="3"/>
        <v>2.2706362571141199</v>
      </c>
    </row>
    <row r="57" spans="1:8" ht="15.75">
      <c r="A57" s="8" t="s">
        <v>23</v>
      </c>
      <c r="B57" s="7" t="s">
        <v>49</v>
      </c>
      <c r="C57" s="8">
        <v>2018</v>
      </c>
      <c r="D57" s="11">
        <v>0</v>
      </c>
      <c r="E57" s="11">
        <v>984801863078</v>
      </c>
      <c r="F57" s="11">
        <f>E57</f>
        <v>984801863078</v>
      </c>
      <c r="G57" s="11">
        <v>2631189810030</v>
      </c>
      <c r="H57" s="27">
        <f t="shared" si="3"/>
        <v>0.37428005358031224</v>
      </c>
    </row>
    <row r="58" spans="1:8" ht="15.75">
      <c r="A58" s="8"/>
      <c r="B58" s="9"/>
      <c r="C58" s="8">
        <v>2019</v>
      </c>
      <c r="D58" s="11">
        <v>7650000</v>
      </c>
      <c r="E58" s="11">
        <v>733556075974</v>
      </c>
      <c r="F58" s="11">
        <f t="shared" ref="F58:F78" si="4">D58+E58</f>
        <v>733563725974</v>
      </c>
      <c r="G58" s="11">
        <v>2881563083954</v>
      </c>
      <c r="H58" s="27">
        <f t="shared" si="3"/>
        <v>0.25457146159973165</v>
      </c>
    </row>
    <row r="59" spans="1:8" ht="15.75">
      <c r="A59" s="8"/>
      <c r="B59" s="9"/>
      <c r="C59" s="8">
        <v>2020</v>
      </c>
      <c r="D59" s="11">
        <v>259187500</v>
      </c>
      <c r="E59" s="11">
        <v>775696860738</v>
      </c>
      <c r="F59" s="11">
        <f t="shared" si="4"/>
        <v>775956048238</v>
      </c>
      <c r="G59" s="11">
        <v>3448995059882</v>
      </c>
      <c r="H59" s="27">
        <f t="shared" si="3"/>
        <v>0.22498033043414903</v>
      </c>
    </row>
    <row r="60" spans="1:8" ht="15.75">
      <c r="A60" s="8"/>
      <c r="B60" s="9"/>
      <c r="C60" s="8">
        <v>2021</v>
      </c>
      <c r="D60" s="11">
        <v>78980000</v>
      </c>
      <c r="E60" s="11">
        <v>618395061219</v>
      </c>
      <c r="F60" s="11">
        <f t="shared" si="4"/>
        <v>618474041219</v>
      </c>
      <c r="G60" s="11">
        <v>3919243683748</v>
      </c>
      <c r="H60" s="27">
        <f t="shared" si="3"/>
        <v>0.15780443655076556</v>
      </c>
    </row>
    <row r="61" spans="1:8" ht="15.75">
      <c r="A61" s="8" t="s">
        <v>24</v>
      </c>
      <c r="B61" s="7" t="s">
        <v>50</v>
      </c>
      <c r="C61" s="8">
        <v>2018</v>
      </c>
      <c r="D61" s="11">
        <v>4594205088</v>
      </c>
      <c r="E61" s="11">
        <v>11556300000000</v>
      </c>
      <c r="F61" s="11">
        <f t="shared" si="4"/>
        <v>11560894205088</v>
      </c>
      <c r="G61" s="11">
        <v>16339916000000</v>
      </c>
      <c r="H61" s="29">
        <f t="shared" si="3"/>
        <v>0.70752470239675647</v>
      </c>
    </row>
    <row r="62" spans="1:8" ht="15.75">
      <c r="A62" s="8"/>
      <c r="B62" s="9"/>
      <c r="C62" s="8">
        <v>2019</v>
      </c>
      <c r="D62" s="11">
        <v>4950345016</v>
      </c>
      <c r="E62" s="11">
        <v>12000079000000</v>
      </c>
      <c r="F62" s="11">
        <f t="shared" si="4"/>
        <v>12005029345016</v>
      </c>
      <c r="G62" s="11">
        <v>17363003000000</v>
      </c>
      <c r="H62" s="29">
        <f t="shared" si="3"/>
        <v>0.69141434491579601</v>
      </c>
    </row>
    <row r="63" spans="1:8" ht="15.75">
      <c r="A63" s="8"/>
      <c r="B63" s="9"/>
      <c r="C63" s="8">
        <v>2020</v>
      </c>
      <c r="D63" s="11">
        <v>4451749116</v>
      </c>
      <c r="E63" s="11">
        <v>13542437000000</v>
      </c>
      <c r="F63" s="11">
        <f t="shared" si="4"/>
        <v>13546888749116</v>
      </c>
      <c r="G63" s="11">
        <v>19431293000000</v>
      </c>
      <c r="H63" s="29">
        <f t="shared" si="3"/>
        <v>0.69716867267227145</v>
      </c>
    </row>
    <row r="64" spans="1:8" ht="15.75">
      <c r="A64" s="8"/>
      <c r="B64" s="9"/>
      <c r="C64" s="8">
        <v>2021</v>
      </c>
      <c r="D64" s="11">
        <v>4336003639</v>
      </c>
      <c r="E64" s="11">
        <v>14591663000000</v>
      </c>
      <c r="F64" s="11">
        <f t="shared" si="4"/>
        <v>14595999003639</v>
      </c>
      <c r="G64" s="11">
        <v>21084017000000</v>
      </c>
      <c r="H64" s="29">
        <f t="shared" si="3"/>
        <v>0.69227789958806241</v>
      </c>
    </row>
    <row r="65" spans="1:8" ht="15.75">
      <c r="A65" s="8" t="s">
        <v>25</v>
      </c>
      <c r="B65" s="7" t="s">
        <v>51</v>
      </c>
      <c r="C65" s="8">
        <v>2018</v>
      </c>
      <c r="D65" s="11">
        <v>35151008000</v>
      </c>
      <c r="E65" s="11">
        <v>780915000000</v>
      </c>
      <c r="F65" s="11">
        <f t="shared" si="4"/>
        <v>816066008000</v>
      </c>
      <c r="G65" s="15">
        <v>5555871000000</v>
      </c>
      <c r="H65" s="29">
        <f t="shared" si="3"/>
        <v>0.14688354139251975</v>
      </c>
    </row>
    <row r="66" spans="1:8" ht="15.75">
      <c r="A66" s="8"/>
      <c r="B66" s="9"/>
      <c r="C66" s="8">
        <v>2019</v>
      </c>
      <c r="D66" s="11">
        <v>62968060500</v>
      </c>
      <c r="E66" s="11">
        <v>953283000000</v>
      </c>
      <c r="F66" s="11">
        <f t="shared" si="4"/>
        <v>1016251060500</v>
      </c>
      <c r="G66" s="11">
        <v>6608422000000</v>
      </c>
      <c r="H66" s="29">
        <f t="shared" si="3"/>
        <v>0.15378119927873857</v>
      </c>
    </row>
    <row r="67" spans="1:8" ht="15.75">
      <c r="A67" s="8"/>
      <c r="B67" s="9"/>
      <c r="C67" s="8">
        <v>2020</v>
      </c>
      <c r="D67" s="11">
        <v>134054103500</v>
      </c>
      <c r="E67" s="11">
        <v>3972379000000</v>
      </c>
      <c r="F67" s="11">
        <f t="shared" si="4"/>
        <v>4106433103500</v>
      </c>
      <c r="G67" s="11">
        <v>8754116000000</v>
      </c>
      <c r="H67" s="29">
        <f t="shared" si="3"/>
        <v>0.4690859823539007</v>
      </c>
    </row>
    <row r="68" spans="1:8" ht="15.75">
      <c r="A68" s="8"/>
      <c r="B68" s="9"/>
      <c r="C68" s="8">
        <v>2021</v>
      </c>
      <c r="D68" s="11">
        <v>71723910500</v>
      </c>
      <c r="E68" s="11">
        <v>2268730000000</v>
      </c>
      <c r="F68" s="11">
        <f t="shared" si="4"/>
        <v>2340453910500</v>
      </c>
      <c r="G68" s="11">
        <v>7406856000000</v>
      </c>
      <c r="H68" s="29">
        <f t="shared" si="3"/>
        <v>0.31598479982599903</v>
      </c>
    </row>
    <row r="69" spans="1:8" ht="15.75">
      <c r="A69" s="8" t="s">
        <v>26</v>
      </c>
      <c r="B69" s="7" t="s">
        <v>52</v>
      </c>
      <c r="C69" s="8">
        <v>2018</v>
      </c>
      <c r="D69" s="11">
        <v>160901859000000</v>
      </c>
      <c r="E69" s="11">
        <v>23963934000000</v>
      </c>
      <c r="F69" s="11">
        <f t="shared" si="4"/>
        <v>184865793000000</v>
      </c>
      <c r="G69" s="15">
        <v>69097219000000</v>
      </c>
      <c r="H69" s="29">
        <f t="shared" si="3"/>
        <v>2.6754447671765198</v>
      </c>
    </row>
    <row r="70" spans="1:8" ht="15.75">
      <c r="A70" s="8"/>
      <c r="B70" s="9"/>
      <c r="C70" s="8">
        <v>2019</v>
      </c>
      <c r="D70" s="11">
        <v>101976664000000</v>
      </c>
      <c r="E70" s="11">
        <v>27716516000000</v>
      </c>
      <c r="F70" s="11">
        <f t="shared" si="4"/>
        <v>129693180000000</v>
      </c>
      <c r="G70" s="11">
        <v>78647274000000</v>
      </c>
      <c r="H70" s="29">
        <f t="shared" si="3"/>
        <v>1.6490486370830857</v>
      </c>
    </row>
    <row r="71" spans="1:8" ht="15.75">
      <c r="A71" s="8"/>
      <c r="B71" s="9"/>
      <c r="C71" s="8">
        <v>2020</v>
      </c>
      <c r="D71" s="11">
        <v>78887608000000</v>
      </c>
      <c r="E71" s="11">
        <v>19668941000000</v>
      </c>
      <c r="F71" s="11">
        <f t="shared" si="4"/>
        <v>98556549000000</v>
      </c>
      <c r="G71" s="11">
        <v>78191409000000</v>
      </c>
      <c r="H71" s="29">
        <f t="shared" si="3"/>
        <v>1.2604523982935261</v>
      </c>
    </row>
    <row r="72" spans="1:8" ht="15.75">
      <c r="A72" s="8"/>
      <c r="B72" s="9"/>
      <c r="C72" s="8">
        <v>2021</v>
      </c>
      <c r="D72" s="11">
        <v>58877092800000</v>
      </c>
      <c r="E72" s="11">
        <v>30676095000000</v>
      </c>
      <c r="F72" s="11">
        <f t="shared" si="4"/>
        <v>89553187800000</v>
      </c>
      <c r="G72" s="11">
        <v>89964369000000</v>
      </c>
      <c r="H72" s="29">
        <f t="shared" si="3"/>
        <v>0.99542951054322404</v>
      </c>
    </row>
    <row r="73" spans="1:8" ht="15.75">
      <c r="A73" s="8" t="s">
        <v>27</v>
      </c>
      <c r="B73" s="7" t="s">
        <v>53</v>
      </c>
      <c r="C73" s="8">
        <v>2018</v>
      </c>
      <c r="D73" s="11">
        <v>431540065299000</v>
      </c>
      <c r="E73" s="11">
        <v>11244167000000</v>
      </c>
      <c r="F73" s="11">
        <f t="shared" si="4"/>
        <v>442784232299000</v>
      </c>
      <c r="G73" s="11">
        <v>46602420000000</v>
      </c>
      <c r="H73" s="29">
        <f t="shared" si="3"/>
        <v>9.5013141441796378</v>
      </c>
    </row>
    <row r="74" spans="1:8" ht="15.75">
      <c r="A74" s="8"/>
      <c r="B74" s="9"/>
      <c r="C74" s="8">
        <v>2019</v>
      </c>
      <c r="D74" s="11">
        <v>244267961490000</v>
      </c>
      <c r="E74" s="11">
        <v>15223076000000</v>
      </c>
      <c r="F74" s="11">
        <f t="shared" si="4"/>
        <v>259491037490000</v>
      </c>
      <c r="G74" s="11">
        <v>50902806000000</v>
      </c>
      <c r="H74" s="29">
        <f t="shared" si="3"/>
        <v>5.0977747177631034</v>
      </c>
    </row>
    <row r="75" spans="1:8" ht="15.75">
      <c r="A75" s="8"/>
      <c r="B75" s="9"/>
      <c r="C75" s="8">
        <v>2020</v>
      </c>
      <c r="D75" s="11">
        <v>175058705734500</v>
      </c>
      <c r="E75" s="11">
        <v>19432604000000</v>
      </c>
      <c r="F75" s="11">
        <f t="shared" si="4"/>
        <v>194491309734500</v>
      </c>
      <c r="G75" s="11">
        <v>49674030000000</v>
      </c>
      <c r="H75" s="29">
        <f t="shared" si="3"/>
        <v>3.9153519401284735</v>
      </c>
    </row>
    <row r="76" spans="1:8" ht="15.75">
      <c r="A76" s="8"/>
      <c r="B76" s="9"/>
      <c r="C76" s="8">
        <v>2021</v>
      </c>
      <c r="D76" s="11">
        <v>112246944208500</v>
      </c>
      <c r="E76" s="11">
        <v>23899022000000</v>
      </c>
      <c r="F76" s="11">
        <f t="shared" si="4"/>
        <v>136145966208500</v>
      </c>
      <c r="G76" s="11">
        <v>53090428000000</v>
      </c>
      <c r="H76" s="29">
        <f t="shared" si="3"/>
        <v>2.5644164369611033</v>
      </c>
    </row>
    <row r="77" spans="1:8" ht="15.75">
      <c r="A77" s="8" t="s">
        <v>28</v>
      </c>
      <c r="B77" s="7" t="s">
        <v>54</v>
      </c>
      <c r="C77" s="8">
        <v>2018</v>
      </c>
      <c r="D77" s="11">
        <v>296082200160</v>
      </c>
      <c r="E77" s="11">
        <v>250337111893</v>
      </c>
      <c r="F77" s="11">
        <f t="shared" si="4"/>
        <v>546419312053</v>
      </c>
      <c r="G77" s="11">
        <v>1255573914558</v>
      </c>
      <c r="H77" s="29">
        <f t="shared" si="3"/>
        <v>0.43519485847661638</v>
      </c>
    </row>
    <row r="78" spans="1:8" ht="15.75">
      <c r="A78" s="8"/>
      <c r="B78" s="9"/>
      <c r="C78" s="8">
        <v>2019</v>
      </c>
      <c r="D78" s="11">
        <v>352778791680</v>
      </c>
      <c r="E78" s="11">
        <v>266351031079</v>
      </c>
      <c r="F78" s="11">
        <f t="shared" si="4"/>
        <v>619129822759</v>
      </c>
      <c r="G78" s="11">
        <v>1299521608556</v>
      </c>
      <c r="H78" s="29">
        <f t="shared" si="3"/>
        <v>0.47642903256296254</v>
      </c>
    </row>
    <row r="79" spans="1:8" ht="15.75">
      <c r="A79" s="8"/>
      <c r="B79" s="9"/>
      <c r="C79" s="8">
        <v>2020</v>
      </c>
      <c r="D79" s="11">
        <v>1133931830400</v>
      </c>
      <c r="E79" s="11">
        <v>428590166019</v>
      </c>
      <c r="F79" s="11">
        <f t="shared" ref="F79:F84" si="5">D79+E79</f>
        <v>1562521996419</v>
      </c>
      <c r="G79" s="11">
        <v>1614442007528</v>
      </c>
      <c r="H79" s="27">
        <f t="shared" si="3"/>
        <v>0.96784027492663005</v>
      </c>
    </row>
    <row r="80" spans="1:8" ht="15.75">
      <c r="A80" s="8"/>
      <c r="B80" s="9"/>
      <c r="C80" s="8">
        <v>2021</v>
      </c>
      <c r="D80" s="11">
        <v>898745969280</v>
      </c>
      <c r="E80" s="11">
        <v>572784572607</v>
      </c>
      <c r="F80" s="11">
        <f t="shared" si="5"/>
        <v>1471530541887</v>
      </c>
      <c r="G80" s="11">
        <v>1891169731202</v>
      </c>
      <c r="H80" s="27">
        <f t="shared" si="3"/>
        <v>0.77810601428763171</v>
      </c>
    </row>
    <row r="81" spans="1:8" ht="15.75">
      <c r="A81" s="8" t="s">
        <v>29</v>
      </c>
      <c r="B81" s="7" t="s">
        <v>55</v>
      </c>
      <c r="C81" s="8">
        <v>2018</v>
      </c>
      <c r="D81" s="11">
        <v>2172800000000</v>
      </c>
      <c r="E81" s="11">
        <v>482559876000</v>
      </c>
      <c r="F81" s="11">
        <f t="shared" si="5"/>
        <v>2655359876000</v>
      </c>
      <c r="G81" s="14">
        <v>1682821739000</v>
      </c>
      <c r="H81" s="27">
        <f>F81/G81</f>
        <v>1.5779210682041231</v>
      </c>
    </row>
    <row r="82" spans="1:8" ht="15.75">
      <c r="A82" s="8"/>
      <c r="B82" s="10"/>
      <c r="C82" s="8">
        <v>2019</v>
      </c>
      <c r="D82" s="11">
        <v>2520000000</v>
      </c>
      <c r="E82" s="11">
        <v>523881726000</v>
      </c>
      <c r="F82" s="11">
        <f t="shared" si="5"/>
        <v>526401726000</v>
      </c>
      <c r="G82" s="11">
        <v>1829960714000</v>
      </c>
      <c r="H82" s="27">
        <f>F82/G82</f>
        <v>0.28765739175316524</v>
      </c>
    </row>
    <row r="83" spans="1:8" ht="15.75">
      <c r="A83" s="8"/>
      <c r="B83" s="9"/>
      <c r="C83" s="8">
        <v>2020</v>
      </c>
      <c r="D83" s="11">
        <v>2710400000</v>
      </c>
      <c r="E83" s="11">
        <v>660424729000</v>
      </c>
      <c r="F83" s="11">
        <f t="shared" si="5"/>
        <v>663135129000</v>
      </c>
      <c r="G83" s="11">
        <v>1986711872000</v>
      </c>
      <c r="H83" s="27">
        <f>F83/G83</f>
        <v>0.33378525509712159</v>
      </c>
    </row>
    <row r="84" spans="1:8" ht="15.75">
      <c r="A84" s="8"/>
      <c r="B84" s="9"/>
      <c r="C84" s="8">
        <v>2021</v>
      </c>
      <c r="D84" s="11">
        <v>3080000000</v>
      </c>
      <c r="E84" s="11">
        <v>705106719000</v>
      </c>
      <c r="F84" s="11">
        <f t="shared" si="5"/>
        <v>708186719000</v>
      </c>
      <c r="G84" s="11">
        <v>2085904980000</v>
      </c>
      <c r="H84" s="27">
        <f>F84/G84</f>
        <v>0.33951053657295549</v>
      </c>
    </row>
    <row r="85" spans="1:8" ht="15.75">
      <c r="A85" s="8" t="s">
        <v>30</v>
      </c>
      <c r="B85" s="7" t="s">
        <v>56</v>
      </c>
      <c r="C85" s="8">
        <v>2018</v>
      </c>
      <c r="D85" s="11">
        <v>71250186</v>
      </c>
      <c r="E85" s="11">
        <v>2851611349015</v>
      </c>
      <c r="F85" s="11">
        <f>D85+E85</f>
        <v>2851682599201</v>
      </c>
      <c r="G85" s="11">
        <v>18146206145369</v>
      </c>
      <c r="H85" s="27">
        <f>F85/G85</f>
        <v>0.15715034737047576</v>
      </c>
    </row>
    <row r="86" spans="1:8" ht="15.75">
      <c r="A86" s="8"/>
      <c r="B86" s="9"/>
      <c r="C86" s="8">
        <v>2019</v>
      </c>
      <c r="D86" s="11">
        <v>75937698</v>
      </c>
      <c r="E86" s="11">
        <v>3559144386553</v>
      </c>
      <c r="F86" s="11">
        <f t="shared" ref="F86:F96" si="6">D86+E86</f>
        <v>3559220324251</v>
      </c>
      <c r="G86" s="11">
        <v>20264726862584</v>
      </c>
      <c r="H86" s="27">
        <f t="shared" ref="H86:H100" si="7">F86/G86</f>
        <v>0.17563623474356346</v>
      </c>
    </row>
    <row r="87" spans="1:8" ht="15.75">
      <c r="A87" s="8"/>
      <c r="B87" s="9"/>
      <c r="C87" s="8">
        <v>2020</v>
      </c>
      <c r="D87" s="11">
        <v>69375181</v>
      </c>
      <c r="E87" s="11">
        <v>4228218173294</v>
      </c>
      <c r="F87" s="11">
        <f t="shared" si="6"/>
        <v>4228287548475</v>
      </c>
      <c r="G87" s="11">
        <v>22564300317374</v>
      </c>
      <c r="H87" s="27">
        <f t="shared" si="7"/>
        <v>0.18738837406889655</v>
      </c>
    </row>
    <row r="88" spans="1:8" ht="15.75">
      <c r="A88" s="8"/>
      <c r="B88" s="9"/>
      <c r="C88" s="8">
        <v>2021</v>
      </c>
      <c r="D88" s="11">
        <v>75703322</v>
      </c>
      <c r="E88" s="11">
        <v>4400757363148</v>
      </c>
      <c r="F88" s="11">
        <f t="shared" si="6"/>
        <v>4400833066470</v>
      </c>
      <c r="G88" s="11">
        <v>25666635156271</v>
      </c>
      <c r="H88" s="27">
        <f t="shared" si="7"/>
        <v>0.17146123906291497</v>
      </c>
    </row>
    <row r="89" spans="1:8" ht="15.75">
      <c r="A89" s="8" t="s">
        <v>31</v>
      </c>
      <c r="B89" s="7" t="s">
        <v>57</v>
      </c>
      <c r="C89" s="8">
        <v>2018</v>
      </c>
      <c r="D89" s="11">
        <v>1926400000000</v>
      </c>
      <c r="E89" s="11">
        <v>744833288000</v>
      </c>
      <c r="F89" s="11">
        <f t="shared" si="6"/>
        <v>2671233288000</v>
      </c>
      <c r="G89" s="11">
        <v>1263113689000</v>
      </c>
      <c r="H89" s="27">
        <f t="shared" si="7"/>
        <v>2.1148003629940866</v>
      </c>
    </row>
    <row r="90" spans="1:8" ht="15.75">
      <c r="A90" s="8"/>
      <c r="B90" s="9"/>
      <c r="C90" s="8">
        <v>2019</v>
      </c>
      <c r="D90" s="11">
        <v>1276800000000</v>
      </c>
      <c r="E90" s="11">
        <v>307049328000</v>
      </c>
      <c r="F90" s="11">
        <f t="shared" si="6"/>
        <v>1583849328000</v>
      </c>
      <c r="G90" s="11">
        <v>901060986000</v>
      </c>
      <c r="H90" s="27">
        <f t="shared" si="7"/>
        <v>1.7577604097931725</v>
      </c>
    </row>
    <row r="91" spans="1:8" ht="15.75">
      <c r="A91" s="8"/>
      <c r="B91" s="9"/>
      <c r="C91" s="8">
        <v>2020</v>
      </c>
      <c r="D91" s="11">
        <v>1469440000000</v>
      </c>
      <c r="E91" s="11">
        <v>317218021000</v>
      </c>
      <c r="F91" s="11">
        <f t="shared" si="6"/>
        <v>1786658021000</v>
      </c>
      <c r="G91" s="11">
        <v>929901046000</v>
      </c>
      <c r="H91" s="27">
        <f t="shared" si="7"/>
        <v>1.9213420919197461</v>
      </c>
    </row>
    <row r="92" spans="1:8" ht="15.75">
      <c r="A92" s="8"/>
      <c r="B92" s="9"/>
      <c r="C92" s="8">
        <v>2021</v>
      </c>
      <c r="D92" s="11">
        <v>1653120000000</v>
      </c>
      <c r="E92" s="11">
        <v>342223078000</v>
      </c>
      <c r="F92" s="11">
        <f t="shared" si="6"/>
        <v>1995343078000</v>
      </c>
      <c r="G92" s="11">
        <v>1026266866000</v>
      </c>
      <c r="H92" s="27">
        <f t="shared" si="7"/>
        <v>1.9442731165794063</v>
      </c>
    </row>
    <row r="93" spans="1:8" ht="15.75">
      <c r="A93" s="8" t="s">
        <v>32</v>
      </c>
      <c r="B93" s="7" t="s">
        <v>58</v>
      </c>
      <c r="C93" s="8">
        <v>2018</v>
      </c>
      <c r="D93" s="11">
        <v>101130120000</v>
      </c>
      <c r="E93" s="11">
        <v>68129603054</v>
      </c>
      <c r="F93" s="11">
        <f t="shared" si="6"/>
        <v>169259723054</v>
      </c>
      <c r="G93" s="11">
        <v>187057163854</v>
      </c>
      <c r="H93" s="27">
        <f t="shared" si="7"/>
        <v>0.90485560438684354</v>
      </c>
    </row>
    <row r="94" spans="1:8" ht="15.75">
      <c r="A94" s="8"/>
      <c r="B94" s="9"/>
      <c r="C94" s="8">
        <v>2019</v>
      </c>
      <c r="D94" s="11">
        <v>105945840000</v>
      </c>
      <c r="E94" s="14">
        <v>66060214887</v>
      </c>
      <c r="F94" s="11">
        <f t="shared" si="6"/>
        <v>172006054887</v>
      </c>
      <c r="G94" s="11">
        <v>190786208250</v>
      </c>
      <c r="H94" s="27">
        <f t="shared" si="7"/>
        <v>0.90156440795557347</v>
      </c>
    </row>
    <row r="95" spans="1:8" ht="15.75">
      <c r="A95" s="8"/>
      <c r="B95" s="9"/>
      <c r="C95" s="8">
        <v>2020</v>
      </c>
      <c r="D95" s="11">
        <v>521703000</v>
      </c>
      <c r="E95" s="11">
        <v>70943630711</v>
      </c>
      <c r="F95" s="11">
        <f t="shared" si="6"/>
        <v>71465333711</v>
      </c>
      <c r="G95" s="11">
        <v>228575380866</v>
      </c>
      <c r="H95" s="27">
        <f t="shared" si="7"/>
        <v>0.31265542877032687</v>
      </c>
    </row>
    <row r="96" spans="1:8" ht="15.75">
      <c r="A96" s="8"/>
      <c r="B96" s="9"/>
      <c r="C96" s="8">
        <v>2021</v>
      </c>
      <c r="D96" s="11">
        <v>206284489</v>
      </c>
      <c r="E96" s="11">
        <v>639121007816</v>
      </c>
      <c r="F96" s="11">
        <f t="shared" si="6"/>
        <v>639327292305</v>
      </c>
      <c r="G96" s="11">
        <v>806221575272</v>
      </c>
      <c r="H96" s="27">
        <f t="shared" si="7"/>
        <v>0.79299204079139929</v>
      </c>
    </row>
    <row r="97" spans="1:8" ht="15.75">
      <c r="A97" s="8" t="s">
        <v>33</v>
      </c>
      <c r="B97" s="7" t="s">
        <v>59</v>
      </c>
      <c r="C97" s="8">
        <v>2018</v>
      </c>
      <c r="D97" s="28">
        <v>0</v>
      </c>
      <c r="E97" s="11">
        <v>1135122925000</v>
      </c>
      <c r="F97" s="11">
        <v>1135122925000</v>
      </c>
      <c r="G97" s="11">
        <v>1606836670000</v>
      </c>
      <c r="H97" s="27">
        <f t="shared" si="7"/>
        <v>0.70643329604868921</v>
      </c>
    </row>
    <row r="98" spans="1:8" ht="15.75">
      <c r="A98" s="8"/>
      <c r="B98" s="9"/>
      <c r="C98" s="8">
        <v>2019</v>
      </c>
      <c r="D98" s="28">
        <v>0</v>
      </c>
      <c r="E98" s="11">
        <v>800703906000</v>
      </c>
      <c r="F98" s="11">
        <v>800703906000</v>
      </c>
      <c r="G98" s="11">
        <v>1417704185000</v>
      </c>
      <c r="H98" s="27">
        <f t="shared" si="7"/>
        <v>0.56478912489067667</v>
      </c>
    </row>
    <row r="99" spans="1:8" ht="15.75">
      <c r="A99" s="8"/>
      <c r="B99" s="9"/>
      <c r="C99" s="8">
        <v>2020</v>
      </c>
      <c r="D99" s="28">
        <v>0</v>
      </c>
      <c r="E99" s="11">
        <v>766072367000</v>
      </c>
      <c r="F99" s="11">
        <v>766072367000</v>
      </c>
      <c r="G99" s="11">
        <v>1598281523000</v>
      </c>
      <c r="H99" s="27">
        <f t="shared" si="7"/>
        <v>0.47931003141553552</v>
      </c>
    </row>
    <row r="100" spans="1:8" ht="15.75">
      <c r="A100" s="8"/>
      <c r="B100" s="9"/>
      <c r="C100" s="8">
        <v>2021</v>
      </c>
      <c r="D100" s="28">
        <v>0</v>
      </c>
      <c r="E100" s="11">
        <v>832209156000</v>
      </c>
      <c r="F100" s="11">
        <v>832209156000</v>
      </c>
      <c r="G100" s="11">
        <v>1212160543000</v>
      </c>
      <c r="H100" s="27">
        <f t="shared" si="7"/>
        <v>0.68655027653379075</v>
      </c>
    </row>
    <row r="101" spans="1:8" ht="15.75">
      <c r="A101" s="8" t="s">
        <v>34</v>
      </c>
      <c r="B101" s="7" t="s">
        <v>60</v>
      </c>
      <c r="C101" s="8">
        <v>2018</v>
      </c>
      <c r="D101" s="11">
        <v>12211693548387</v>
      </c>
      <c r="E101" s="11">
        <v>435014000000</v>
      </c>
      <c r="F101" s="11">
        <f t="shared" ref="F101:F118" si="8">D101+E101</f>
        <v>12646707548387</v>
      </c>
      <c r="G101" s="11">
        <v>3337628000000</v>
      </c>
      <c r="H101" s="27">
        <f t="shared" ref="H101:H118" si="9">F101/G101</f>
        <v>3.7891303489744814</v>
      </c>
    </row>
    <row r="102" spans="1:8" ht="15.75">
      <c r="A102" s="8"/>
      <c r="B102" s="9"/>
      <c r="C102" s="8">
        <v>2019</v>
      </c>
      <c r="D102" s="11">
        <v>18402822580645</v>
      </c>
      <c r="E102" s="11">
        <v>472191000000</v>
      </c>
      <c r="F102" s="11">
        <f t="shared" si="8"/>
        <v>18875013580645</v>
      </c>
      <c r="G102" s="14">
        <v>3536898000000</v>
      </c>
      <c r="H102" s="27">
        <f t="shared" si="9"/>
        <v>5.3366010500288672</v>
      </c>
    </row>
    <row r="103" spans="1:8" ht="15.75">
      <c r="A103" s="8"/>
      <c r="B103" s="9"/>
      <c r="C103" s="8">
        <v>2020</v>
      </c>
      <c r="D103" s="11">
        <v>23628938846949</v>
      </c>
      <c r="E103" s="11">
        <v>627776000000</v>
      </c>
      <c r="F103" s="11">
        <f t="shared" si="8"/>
        <v>24256714846949</v>
      </c>
      <c r="G103" s="11">
        <v>3849516000000</v>
      </c>
      <c r="H103" s="27">
        <f t="shared" si="9"/>
        <v>6.3012375703722237</v>
      </c>
    </row>
    <row r="104" spans="1:8" ht="15.75">
      <c r="A104" s="8"/>
      <c r="B104" s="9"/>
      <c r="C104" s="8">
        <v>2021</v>
      </c>
      <c r="D104" s="11">
        <v>25921875000000</v>
      </c>
      <c r="E104" s="11">
        <v>597785000000</v>
      </c>
      <c r="F104" s="11">
        <f t="shared" si="8"/>
        <v>26519660000000</v>
      </c>
      <c r="G104" s="11">
        <v>4068970000000</v>
      </c>
      <c r="H104" s="27">
        <f t="shared" si="9"/>
        <v>6.5175363789853451</v>
      </c>
    </row>
    <row r="105" spans="1:8" ht="15.75">
      <c r="A105" s="8" t="s">
        <v>35</v>
      </c>
      <c r="B105" s="7" t="s">
        <v>61</v>
      </c>
      <c r="C105" s="8">
        <v>2018</v>
      </c>
      <c r="D105" s="11">
        <v>6255000000000</v>
      </c>
      <c r="E105" s="11">
        <v>2437126989832</v>
      </c>
      <c r="F105" s="11">
        <f t="shared" si="8"/>
        <v>8692126989832</v>
      </c>
      <c r="G105" s="11">
        <v>7869975060326</v>
      </c>
      <c r="H105" s="27">
        <f t="shared" si="9"/>
        <v>1.1044669040503852</v>
      </c>
    </row>
    <row r="106" spans="1:8" ht="15.75">
      <c r="A106" s="8"/>
      <c r="B106" s="9"/>
      <c r="C106" s="8">
        <v>2019</v>
      </c>
      <c r="D106" s="11">
        <v>6278000000000</v>
      </c>
      <c r="E106" s="11">
        <v>2581733610850</v>
      </c>
      <c r="F106" s="11">
        <f t="shared" si="8"/>
        <v>8859733610850</v>
      </c>
      <c r="G106" s="11">
        <v>8372769580743</v>
      </c>
      <c r="H106" s="27">
        <f t="shared" si="9"/>
        <v>1.0581604480346618</v>
      </c>
    </row>
    <row r="107" spans="1:8" ht="15.75">
      <c r="A107" s="8"/>
      <c r="B107" s="9"/>
      <c r="C107" s="8">
        <v>2020</v>
      </c>
      <c r="D107" s="11">
        <v>6300000000000</v>
      </c>
      <c r="E107" s="11">
        <v>2727421825611</v>
      </c>
      <c r="F107" s="11">
        <f t="shared" si="8"/>
        <v>9027421825611</v>
      </c>
      <c r="G107" s="11">
        <v>9104657533366</v>
      </c>
      <c r="H107" s="27">
        <f t="shared" si="9"/>
        <v>0.99151690138020532</v>
      </c>
    </row>
    <row r="108" spans="1:8" ht="15.75">
      <c r="A108" s="8"/>
      <c r="B108" s="9"/>
      <c r="C108" s="8">
        <v>2021</v>
      </c>
      <c r="D108" s="11">
        <v>6765000000000</v>
      </c>
      <c r="E108" s="11">
        <v>2769022665619</v>
      </c>
      <c r="F108" s="11">
        <f t="shared" si="8"/>
        <v>9534022665619</v>
      </c>
      <c r="G108" s="11">
        <v>9644326662784</v>
      </c>
      <c r="H108" s="27">
        <f t="shared" si="9"/>
        <v>0.98856280992734868</v>
      </c>
    </row>
    <row r="109" spans="1:8" ht="15.75">
      <c r="A109" s="8" t="s">
        <v>36</v>
      </c>
      <c r="B109" s="7" t="s">
        <v>62</v>
      </c>
      <c r="C109" s="8">
        <v>2018</v>
      </c>
      <c r="D109" s="11">
        <v>4000000000000</v>
      </c>
      <c r="E109" s="11">
        <v>1405264079012</v>
      </c>
      <c r="F109" s="11">
        <f t="shared" si="8"/>
        <v>5405264079012</v>
      </c>
      <c r="G109" s="11">
        <v>3592164205408</v>
      </c>
      <c r="H109" s="27">
        <f t="shared" si="9"/>
        <v>1.5047374702065066</v>
      </c>
    </row>
    <row r="110" spans="1:8" ht="15.75">
      <c r="A110" s="8"/>
      <c r="B110" s="9"/>
      <c r="C110" s="8">
        <v>2019</v>
      </c>
      <c r="D110" s="11">
        <v>4900000000000</v>
      </c>
      <c r="E110" s="11">
        <v>1992902779331</v>
      </c>
      <c r="F110" s="11">
        <f t="shared" si="8"/>
        <v>6892902779331</v>
      </c>
      <c r="G110" s="11">
        <v>4695764958883</v>
      </c>
      <c r="H110" s="27">
        <f t="shared" si="9"/>
        <v>1.4678977418347279</v>
      </c>
    </row>
    <row r="111" spans="1:8" ht="15.75">
      <c r="A111" s="8"/>
      <c r="B111" s="9"/>
      <c r="C111" s="8">
        <v>2020</v>
      </c>
      <c r="D111" s="11">
        <v>3885000000000</v>
      </c>
      <c r="E111" s="11">
        <v>2678123608810</v>
      </c>
      <c r="F111" s="11">
        <f t="shared" si="8"/>
        <v>6563123608810</v>
      </c>
      <c r="G111" s="11">
        <v>5255359155031</v>
      </c>
      <c r="H111" s="27">
        <f t="shared" si="9"/>
        <v>1.2488439733994328</v>
      </c>
    </row>
    <row r="112" spans="1:8" ht="15.75">
      <c r="A112" s="8"/>
      <c r="B112" s="9"/>
      <c r="C112" s="8">
        <v>2021</v>
      </c>
      <c r="D112" s="11">
        <v>2900000000000</v>
      </c>
      <c r="E112" s="11">
        <v>2683168655955</v>
      </c>
      <c r="F112" s="11">
        <f t="shared" si="8"/>
        <v>5583168655955</v>
      </c>
      <c r="G112" s="11">
        <v>5346800159052</v>
      </c>
      <c r="H112" s="27">
        <f t="shared" si="9"/>
        <v>1.0442074679942608</v>
      </c>
    </row>
    <row r="113" spans="1:8" ht="15.75">
      <c r="A113" s="8" t="s">
        <v>37</v>
      </c>
      <c r="B113" s="7" t="s">
        <v>63</v>
      </c>
      <c r="C113" s="8">
        <v>2018</v>
      </c>
      <c r="D113" s="11">
        <v>346402000000</v>
      </c>
      <c r="E113" s="11">
        <v>11944837000000</v>
      </c>
      <c r="F113" s="11">
        <f t="shared" si="8"/>
        <v>12291239000000</v>
      </c>
      <c r="G113" s="14">
        <v>19522970000000</v>
      </c>
      <c r="H113" s="27">
        <f t="shared" si="9"/>
        <v>0.62957833772218064</v>
      </c>
    </row>
    <row r="114" spans="1:8" ht="15.75">
      <c r="A114" s="8"/>
      <c r="B114" s="9"/>
      <c r="C114" s="8">
        <v>2019</v>
      </c>
      <c r="D114" s="11">
        <v>320460000000</v>
      </c>
      <c r="E114" s="11">
        <v>15367509000000</v>
      </c>
      <c r="F114" s="11">
        <f t="shared" si="8"/>
        <v>15687969000000</v>
      </c>
      <c r="G114" s="11">
        <v>20649371000000</v>
      </c>
      <c r="H114" s="27">
        <f t="shared" si="9"/>
        <v>0.75973108333420902</v>
      </c>
    </row>
    <row r="115" spans="1:8" ht="15.75">
      <c r="A115" s="8"/>
      <c r="B115" s="9"/>
      <c r="C115" s="8">
        <v>2020</v>
      </c>
      <c r="D115" s="11">
        <v>280402500000</v>
      </c>
      <c r="E115" s="11">
        <v>15597264000000</v>
      </c>
      <c r="F115" s="11">
        <f t="shared" si="8"/>
        <v>15877666500000</v>
      </c>
      <c r="G115" s="11">
        <v>20534632000000</v>
      </c>
      <c r="H115" s="27">
        <f t="shared" si="9"/>
        <v>0.77321407561625644</v>
      </c>
    </row>
    <row r="116" spans="1:8" ht="15.75">
      <c r="A116" s="8"/>
      <c r="B116" s="9"/>
      <c r="C116" s="8">
        <v>2021</v>
      </c>
      <c r="D116" s="11">
        <v>156796500000</v>
      </c>
      <c r="E116" s="11">
        <v>14747263000000</v>
      </c>
      <c r="F116" s="11">
        <f t="shared" si="8"/>
        <v>14904059500000</v>
      </c>
      <c r="G116" s="11">
        <v>19068532000000</v>
      </c>
      <c r="H116" s="27">
        <f t="shared" si="9"/>
        <v>0.78160497619848235</v>
      </c>
    </row>
    <row r="117" spans="1:8" ht="15.75">
      <c r="A117" s="8" t="s">
        <v>38</v>
      </c>
      <c r="B117" s="7" t="s">
        <v>64</v>
      </c>
      <c r="C117" s="8">
        <v>2018</v>
      </c>
      <c r="D117" s="11">
        <v>3843750000000</v>
      </c>
      <c r="E117" s="11">
        <v>2138457892658</v>
      </c>
      <c r="F117" s="11">
        <f t="shared" si="8"/>
        <v>5982207892658</v>
      </c>
      <c r="G117" s="11">
        <v>4588497407410</v>
      </c>
      <c r="H117" s="27">
        <f t="shared" si="9"/>
        <v>1.3037400616152219</v>
      </c>
    </row>
    <row r="118" spans="1:8" ht="15.75">
      <c r="A118" s="8"/>
      <c r="B118" s="9"/>
      <c r="C118" s="8">
        <v>2019</v>
      </c>
      <c r="D118" s="11">
        <v>4319781250000</v>
      </c>
      <c r="E118" s="14">
        <v>2740996000834</v>
      </c>
      <c r="F118" s="11">
        <f t="shared" si="8"/>
        <v>7060777250834</v>
      </c>
      <c r="G118" s="14">
        <v>5515384761490</v>
      </c>
      <c r="H118" s="27">
        <f t="shared" si="9"/>
        <v>1.280196678232564</v>
      </c>
    </row>
    <row r="119" spans="1:8" ht="15.75">
      <c r="A119" s="8"/>
      <c r="B119" s="9"/>
      <c r="C119" s="8">
        <v>2020</v>
      </c>
      <c r="D119" s="28">
        <v>0</v>
      </c>
      <c r="E119" s="21">
        <v>2896837453547</v>
      </c>
      <c r="F119" s="21">
        <v>2896837453547</v>
      </c>
      <c r="G119" s="14">
        <v>5949006786510</v>
      </c>
      <c r="H119" s="27">
        <f t="shared" ref="H119:H124" si="10">F119/G119</f>
        <v>0.4869447216156963</v>
      </c>
    </row>
    <row r="120" spans="1:8" ht="15.75">
      <c r="A120" s="8"/>
      <c r="B120" s="9"/>
      <c r="C120" s="8">
        <v>2021</v>
      </c>
      <c r="D120" s="11">
        <v>5153625000000</v>
      </c>
      <c r="E120" s="11">
        <v>3158497024662</v>
      </c>
      <c r="F120" s="11">
        <f>D120+E120</f>
        <v>8312122024662</v>
      </c>
      <c r="G120" s="11">
        <v>6801034778630</v>
      </c>
      <c r="H120" s="27">
        <f t="shared" si="10"/>
        <v>1.2221849020358035</v>
      </c>
    </row>
    <row r="121" spans="1:8" ht="15.75">
      <c r="A121" s="8" t="s">
        <v>39</v>
      </c>
      <c r="B121" s="7" t="s">
        <v>65</v>
      </c>
      <c r="C121" s="8">
        <v>2018</v>
      </c>
      <c r="D121" s="11">
        <v>3851295400</v>
      </c>
      <c r="E121" s="11">
        <v>444308333455</v>
      </c>
      <c r="F121" s="11">
        <f>D121+E121</f>
        <v>448159628855</v>
      </c>
      <c r="G121" s="11">
        <v>1537031552479</v>
      </c>
      <c r="H121" s="27">
        <f t="shared" si="10"/>
        <v>0.29157477485233541</v>
      </c>
    </row>
    <row r="122" spans="1:8" ht="15.75">
      <c r="A122" s="8"/>
      <c r="B122" s="9"/>
      <c r="C122" s="8">
        <v>2019</v>
      </c>
      <c r="D122" s="11">
        <v>554793400</v>
      </c>
      <c r="E122" s="11">
        <v>1099943156591</v>
      </c>
      <c r="F122" s="11">
        <f>D122+E122</f>
        <v>1100497949991</v>
      </c>
      <c r="G122" s="11">
        <v>2311190054987</v>
      </c>
      <c r="H122" s="27">
        <f t="shared" si="10"/>
        <v>0.47616073269975634</v>
      </c>
    </row>
    <row r="123" spans="1:8" ht="15.75">
      <c r="A123" s="8"/>
      <c r="B123" s="9"/>
      <c r="C123" s="8">
        <v>2020</v>
      </c>
      <c r="D123" s="11">
        <v>2498687600</v>
      </c>
      <c r="E123" s="11">
        <v>1473739202695</v>
      </c>
      <c r="F123" s="11">
        <f>D123+E123</f>
        <v>1476237890295</v>
      </c>
      <c r="G123" s="11">
        <v>2830686417461</v>
      </c>
      <c r="H123" s="27">
        <f t="shared" si="10"/>
        <v>0.52151233749837955</v>
      </c>
    </row>
    <row r="124" spans="1:8" ht="15.75">
      <c r="A124" s="8"/>
      <c r="B124" s="9"/>
      <c r="C124" s="8">
        <v>2021</v>
      </c>
      <c r="D124" s="11">
        <v>111273821600</v>
      </c>
      <c r="E124" s="11">
        <v>1962521802121</v>
      </c>
      <c r="F124" s="11">
        <f>D124+E124</f>
        <v>2073795623721</v>
      </c>
      <c r="G124" s="11">
        <v>3478074220547</v>
      </c>
      <c r="H124" s="27">
        <f t="shared" si="10"/>
        <v>0.59624823744987598</v>
      </c>
    </row>
    <row r="125" spans="1:8">
      <c r="D125" t="s">
        <v>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struktur modal</vt:lpstr>
      <vt:lpstr>ukuran perusahaan</vt:lpstr>
      <vt:lpstr>profitabilitas</vt:lpstr>
      <vt:lpstr>GCG</vt:lpstr>
      <vt:lpstr>Tobin's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2023-01-20T04:05:50Z</dcterms:created>
  <dcterms:modified xsi:type="dcterms:W3CDTF">2023-04-27T01:35:30Z</dcterms:modified>
</cp:coreProperties>
</file>