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1"/>
  </bookViews>
  <sheets>
    <sheet name="AROMA" sheetId="1" r:id="rId1"/>
    <sheet name="warna " sheetId="2" r:id="rId2"/>
    <sheet name="rasa" sheetId="3" r:id="rId3"/>
  </sheets>
  <calcPr calcId="144525"/>
</workbook>
</file>

<file path=xl/calcChain.xml><?xml version="1.0" encoding="utf-8"?>
<calcChain xmlns="http://schemas.openxmlformats.org/spreadsheetml/2006/main">
  <c r="B32" i="3" l="1"/>
  <c r="D35" i="3" l="1"/>
  <c r="H47" i="2"/>
  <c r="H46" i="2"/>
  <c r="H44" i="2"/>
  <c r="H43" i="2"/>
  <c r="H41" i="2"/>
  <c r="H48" i="2"/>
  <c r="H40" i="2"/>
  <c r="H42" i="2"/>
  <c r="H45" i="2"/>
  <c r="B35" i="2"/>
  <c r="N33" i="2"/>
  <c r="O33" i="2"/>
  <c r="P33" i="2"/>
  <c r="Q33" i="2"/>
  <c r="R33" i="2"/>
  <c r="S33" i="2"/>
  <c r="T33" i="2"/>
  <c r="U33" i="2"/>
  <c r="M33" i="2"/>
  <c r="V4" i="1"/>
  <c r="D36" i="3" l="1"/>
  <c r="B36" i="2"/>
  <c r="E49" i="2"/>
  <c r="C38" i="1"/>
  <c r="C32" i="3"/>
  <c r="D32" i="3"/>
  <c r="E32" i="3"/>
  <c r="F32" i="3"/>
  <c r="G32" i="3"/>
  <c r="H32" i="3"/>
  <c r="I32" i="3"/>
  <c r="J32" i="3"/>
  <c r="N34" i="3"/>
  <c r="O34" i="3"/>
  <c r="P34" i="3"/>
  <c r="Q34" i="3"/>
  <c r="R34" i="3"/>
  <c r="S34" i="3"/>
  <c r="T34" i="3"/>
  <c r="U34" i="3"/>
  <c r="M34" i="3"/>
  <c r="N33" i="3"/>
  <c r="O33" i="3"/>
  <c r="P33" i="3"/>
  <c r="Q33" i="3"/>
  <c r="R33" i="3"/>
  <c r="S33" i="3"/>
  <c r="T33" i="3"/>
  <c r="U33" i="3"/>
  <c r="M33" i="3"/>
  <c r="V4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" i="3"/>
  <c r="V23" i="2"/>
  <c r="V24" i="2"/>
  <c r="V25" i="2"/>
  <c r="V26" i="2"/>
  <c r="V27" i="2"/>
  <c r="V28" i="2"/>
  <c r="V29" i="2"/>
  <c r="V30" i="2"/>
  <c r="V31" i="2"/>
  <c r="V32" i="2"/>
  <c r="V22" i="2"/>
  <c r="V21" i="2"/>
  <c r="V20" i="2"/>
  <c r="V19" i="2"/>
  <c r="V18" i="2"/>
  <c r="V17" i="2"/>
  <c r="V16" i="2"/>
  <c r="V15" i="2"/>
  <c r="V14" i="2"/>
  <c r="V13" i="2"/>
  <c r="V12" i="2"/>
  <c r="V10" i="2"/>
  <c r="V9" i="2"/>
  <c r="V8" i="2"/>
  <c r="V7" i="2"/>
  <c r="N34" i="2"/>
  <c r="O34" i="2"/>
  <c r="P34" i="2"/>
  <c r="Q34" i="2"/>
  <c r="R34" i="2"/>
  <c r="S34" i="2"/>
  <c r="T34" i="2"/>
  <c r="U34" i="2"/>
  <c r="M34" i="2"/>
  <c r="V11" i="2"/>
  <c r="V6" i="2"/>
  <c r="V5" i="2"/>
  <c r="V4" i="2"/>
  <c r="V3" i="2"/>
  <c r="C32" i="2"/>
  <c r="D32" i="2"/>
  <c r="E32" i="2"/>
  <c r="F32" i="2"/>
  <c r="G32" i="2"/>
  <c r="H32" i="2"/>
  <c r="I32" i="2"/>
  <c r="J32" i="2"/>
  <c r="B32" i="2"/>
  <c r="C34" i="1"/>
  <c r="D34" i="1"/>
  <c r="E34" i="1"/>
  <c r="F34" i="1"/>
  <c r="G34" i="1"/>
  <c r="H34" i="1"/>
  <c r="I34" i="1"/>
  <c r="J34" i="1"/>
  <c r="B34" i="1"/>
  <c r="V33" i="1" l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N34" i="1" l="1"/>
  <c r="N36" i="1" s="1"/>
  <c r="O34" i="1"/>
  <c r="O36" i="1" s="1"/>
  <c r="P34" i="1"/>
  <c r="P36" i="1" s="1"/>
  <c r="Q34" i="1"/>
  <c r="Q36" i="1" s="1"/>
  <c r="R34" i="1"/>
  <c r="R36" i="1" s="1"/>
  <c r="S34" i="1"/>
  <c r="S36" i="1" s="1"/>
  <c r="T34" i="1"/>
  <c r="T36" i="1" s="1"/>
  <c r="U34" i="1"/>
  <c r="U36" i="1" s="1"/>
  <c r="N35" i="1"/>
  <c r="O35" i="1"/>
  <c r="P35" i="1"/>
  <c r="Q35" i="1"/>
  <c r="R35" i="1"/>
  <c r="S35" i="1"/>
  <c r="T35" i="1"/>
  <c r="U35" i="1"/>
  <c r="M35" i="1"/>
  <c r="M34" i="1"/>
  <c r="C37" i="1" l="1"/>
  <c r="M36" i="1"/>
  <c r="V36" i="1" s="1"/>
</calcChain>
</file>

<file path=xl/sharedStrings.xml><?xml version="1.0" encoding="utf-8"?>
<sst xmlns="http://schemas.openxmlformats.org/spreadsheetml/2006/main" count="82" uniqueCount="33">
  <si>
    <t>PANELIS</t>
  </si>
  <si>
    <t xml:space="preserve">RANK </t>
  </si>
  <si>
    <r>
      <t>D</t>
    </r>
    <r>
      <rPr>
        <b/>
        <sz val="11"/>
        <color theme="1"/>
        <rFont val="Calibri"/>
        <family val="2"/>
        <scheme val="minor"/>
      </rPr>
      <t xml:space="preserve">ATA ASLI </t>
    </r>
  </si>
  <si>
    <t>TOTAL</t>
  </si>
  <si>
    <t>RATA-RATA</t>
  </si>
  <si>
    <t>(TOTAL)^2</t>
  </si>
  <si>
    <t>T</t>
  </si>
  <si>
    <t>X2</t>
  </si>
  <si>
    <t>T&lt;X2</t>
  </si>
  <si>
    <t xml:space="preserve">Rata-rata </t>
  </si>
  <si>
    <t>Perlakuan</t>
  </si>
  <si>
    <t>Rata-rata</t>
  </si>
  <si>
    <t>Total Ranking</t>
  </si>
  <si>
    <t>Titik kritis</t>
  </si>
  <si>
    <t>K1P1 (Kulit Kopi Arabika 100%, Pengeringan 5 Jam )</t>
  </si>
  <si>
    <t>K1P2 (Kulit Kopi Arabika 100%, Pengeringan 7 Jam )</t>
  </si>
  <si>
    <t>K1P3 (Kulit Kopi Arabika 100%, Pengeringan 9 Jam )</t>
  </si>
  <si>
    <t>K2P2 (Kulit Kopi Robusta 100%, Pengeringan 7 Jam )</t>
  </si>
  <si>
    <t>K2P1 (Kulit Kopi Robusta 100%, Pengeringan 5 Jam )</t>
  </si>
  <si>
    <t>K2P3 (Kulit Kopi Robusta 100%, Pengeringan 9 Jam )</t>
  </si>
  <si>
    <t>K3P1 (Kulit Kopi Arabika 50% Robusta 50%, Pengeringan 5 Jam )</t>
  </si>
  <si>
    <t>K3P2 (Kulit Kopi Arabika 50% Robusta 50%, Pengeringan 7 Jam )</t>
  </si>
  <si>
    <t>K3P3 (Kulit Kopi Arabika 50% Robusta 50%, Pengeringan 9 Jam )</t>
  </si>
  <si>
    <t>H0 ditolak</t>
  </si>
  <si>
    <t>tn</t>
  </si>
  <si>
    <t>rata-rata</t>
  </si>
  <si>
    <t>T&gt;X2</t>
  </si>
  <si>
    <t>H0 diterima</t>
  </si>
  <si>
    <t xml:space="preserve">T&lt;X2 </t>
  </si>
  <si>
    <t>a</t>
  </si>
  <si>
    <t>ab</t>
  </si>
  <si>
    <t>bc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</si>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</sst>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Rp&quot;* #,##0_-;\-&quot;Rp&quot;* #,##0_-;_-&quot;Rp&quot;* &quot;-&quot;_-;_-@_-"/>
  </numFmts>
  <fonts count="4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2" fontId="3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2" fontId="0" fillId="0" borderId="1" xfId="0" applyNumberFormat="1" applyBorder="1"/>
    <xf numFmtId="0" fontId="1" fillId="2" borderId="1" xfId="0" applyFont="1" applyFill="1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2" xfId="0" applyFill="1" applyBorder="1"/>
    <xf numFmtId="0" fontId="0" fillId="0" borderId="3" xfId="0" applyFill="1" applyBorder="1"/>
    <xf numFmtId="2" fontId="0" fillId="0" borderId="0" xfId="0" applyNumberFormat="1"/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2" fillId="0" borderId="0" xfId="0" applyFont="1" applyBorder="1"/>
    <xf numFmtId="0" fontId="0" fillId="2" borderId="0" xfId="0" applyFill="1"/>
    <xf numFmtId="2" fontId="0" fillId="0" borderId="3" xfId="0" applyNumberFormat="1" applyFill="1" applyBorder="1"/>
    <xf numFmtId="0" fontId="0" fillId="3" borderId="0" xfId="0" applyFill="1"/>
    <xf numFmtId="2" fontId="0" fillId="3" borderId="0" xfId="0" applyNumberFormat="1" applyFill="1"/>
    <xf numFmtId="0" fontId="0" fillId="0" borderId="0" xfId="0" applyAlignment="1">
      <alignment horizontal="right"/>
    </xf>
    <xf numFmtId="0" fontId="2" fillId="0" borderId="5" xfId="0" applyFont="1" applyBorder="1"/>
    <xf numFmtId="2" fontId="0" fillId="0" borderId="0" xfId="0" applyNumberFormat="1" applyBorder="1"/>
    <xf numFmtId="0" fontId="0" fillId="0" borderId="5" xfId="0" applyBorder="1"/>
    <xf numFmtId="2" fontId="0" fillId="0" borderId="5" xfId="0" applyNumberFormat="1" applyBorder="1"/>
    <xf numFmtId="0" fontId="0" fillId="0" borderId="6" xfId="0" applyBorder="1"/>
    <xf numFmtId="2" fontId="0" fillId="0" borderId="6" xfId="0" applyNumberFormat="1" applyBorder="1"/>
    <xf numFmtId="42" fontId="0" fillId="0" borderId="1" xfId="1" applyFont="1" applyBorder="1"/>
    <xf numFmtId="2" fontId="2" fillId="0" borderId="6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</cellXfs>
  <cellStyles count="2">
    <cellStyle name="Currency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1"/>
  <sheetViews>
    <sheetView topLeftCell="A21" zoomScale="80" zoomScaleNormal="80" workbookViewId="0">
      <selection activeCell="L4" sqref="L4:U34"/>
    </sheetView>
  </sheetViews>
  <sheetFormatPr defaultRowHeight="15" x14ac:dyDescent="0.25"/>
  <cols>
    <col min="4" max="4" width="65.5703125" customWidth="1"/>
    <col min="6" max="6" width="15.7109375" customWidth="1"/>
    <col min="12" max="12" width="13.7109375" customWidth="1"/>
    <col min="26" max="26" width="12.7109375" customWidth="1"/>
  </cols>
  <sheetData>
    <row r="1" spans="1:27" x14ac:dyDescent="0.25">
      <c r="O1" s="3"/>
      <c r="Q1" s="3"/>
    </row>
    <row r="2" spans="1:27" x14ac:dyDescent="0.25">
      <c r="F2" t="s">
        <v>2</v>
      </c>
      <c r="Q2" s="3" t="s">
        <v>1</v>
      </c>
    </row>
    <row r="3" spans="1:27" x14ac:dyDescent="0.25">
      <c r="A3" s="4" t="s">
        <v>0</v>
      </c>
      <c r="B3" s="2">
        <v>199</v>
      </c>
      <c r="C3" s="2">
        <v>143</v>
      </c>
      <c r="D3" s="2">
        <v>253</v>
      </c>
      <c r="E3" s="2">
        <v>364</v>
      </c>
      <c r="F3" s="2">
        <v>325</v>
      </c>
      <c r="G3" s="2">
        <v>412</v>
      </c>
      <c r="H3" s="2">
        <v>487</v>
      </c>
      <c r="I3" s="2">
        <v>436</v>
      </c>
      <c r="J3" s="2">
        <v>568</v>
      </c>
      <c r="L3" s="4" t="s">
        <v>0</v>
      </c>
      <c r="M3" s="2">
        <v>199</v>
      </c>
      <c r="N3" s="2">
        <v>143</v>
      </c>
      <c r="O3" s="2">
        <v>253</v>
      </c>
      <c r="P3" s="2">
        <v>364</v>
      </c>
      <c r="Q3" s="2">
        <v>325</v>
      </c>
      <c r="R3" s="2">
        <v>412</v>
      </c>
      <c r="S3" s="2">
        <v>487</v>
      </c>
      <c r="T3" s="2">
        <v>436</v>
      </c>
      <c r="U3" s="2">
        <v>568</v>
      </c>
    </row>
    <row r="4" spans="1:27" x14ac:dyDescent="0.25">
      <c r="A4" s="4">
        <v>1</v>
      </c>
      <c r="B4" s="1">
        <v>3</v>
      </c>
      <c r="C4" s="1">
        <v>2</v>
      </c>
      <c r="D4" s="1">
        <v>3</v>
      </c>
      <c r="E4" s="1">
        <v>4</v>
      </c>
      <c r="F4" s="1">
        <v>4</v>
      </c>
      <c r="G4" s="1">
        <v>3</v>
      </c>
      <c r="H4" s="1">
        <v>4</v>
      </c>
      <c r="I4" s="1">
        <v>3</v>
      </c>
      <c r="J4" s="1">
        <v>2</v>
      </c>
      <c r="L4" s="4">
        <v>1</v>
      </c>
      <c r="M4" s="1">
        <v>4.5</v>
      </c>
      <c r="N4" s="1">
        <v>1.5</v>
      </c>
      <c r="O4" s="1">
        <v>4.5</v>
      </c>
      <c r="P4" s="1">
        <v>8</v>
      </c>
      <c r="Q4" s="1">
        <v>8</v>
      </c>
      <c r="R4" s="1">
        <v>4.5</v>
      </c>
      <c r="S4" s="1">
        <v>8</v>
      </c>
      <c r="T4" s="1">
        <v>4.5</v>
      </c>
      <c r="U4" s="1">
        <v>1.5</v>
      </c>
      <c r="V4" s="11">
        <f>SUM(M4:U4)</f>
        <v>45</v>
      </c>
      <c r="W4" s="10"/>
    </row>
    <row r="5" spans="1:27" x14ac:dyDescent="0.25">
      <c r="A5" s="4">
        <v>2</v>
      </c>
      <c r="B5" s="1">
        <v>4</v>
      </c>
      <c r="C5" s="1">
        <v>4</v>
      </c>
      <c r="D5" s="1">
        <v>4</v>
      </c>
      <c r="E5" s="1">
        <v>4</v>
      </c>
      <c r="F5" s="1">
        <v>3</v>
      </c>
      <c r="G5" s="1">
        <v>3</v>
      </c>
      <c r="H5" s="1">
        <v>4</v>
      </c>
      <c r="I5" s="1">
        <v>4</v>
      </c>
      <c r="J5" s="1">
        <v>3</v>
      </c>
      <c r="L5" s="4">
        <v>2</v>
      </c>
      <c r="M5" s="1">
        <v>6.5</v>
      </c>
      <c r="N5" s="1">
        <v>6.5</v>
      </c>
      <c r="O5" s="1">
        <v>6.5</v>
      </c>
      <c r="P5" s="1">
        <v>6.5</v>
      </c>
      <c r="Q5" s="1">
        <v>2</v>
      </c>
      <c r="R5" s="1">
        <v>2</v>
      </c>
      <c r="S5" s="1">
        <v>6.5</v>
      </c>
      <c r="T5" s="1">
        <v>6.5</v>
      </c>
      <c r="U5" s="1">
        <v>2</v>
      </c>
      <c r="V5" s="11">
        <f t="shared" ref="V5:V33" si="0">SUM(M5:U5)</f>
        <v>45</v>
      </c>
    </row>
    <row r="6" spans="1:27" x14ac:dyDescent="0.25">
      <c r="A6" s="4">
        <v>3</v>
      </c>
      <c r="B6" s="1">
        <v>4</v>
      </c>
      <c r="C6" s="1">
        <v>4</v>
      </c>
      <c r="D6" s="1">
        <v>4</v>
      </c>
      <c r="E6" s="1">
        <v>3</v>
      </c>
      <c r="F6" s="1">
        <v>3</v>
      </c>
      <c r="G6" s="1">
        <v>4</v>
      </c>
      <c r="H6" s="1">
        <v>4</v>
      </c>
      <c r="I6" s="1">
        <v>3</v>
      </c>
      <c r="J6" s="1">
        <v>3</v>
      </c>
      <c r="L6" s="4">
        <v>3</v>
      </c>
      <c r="M6" s="1">
        <v>7</v>
      </c>
      <c r="N6" s="1">
        <v>7</v>
      </c>
      <c r="O6" s="1">
        <v>7</v>
      </c>
      <c r="P6" s="1">
        <v>2.5</v>
      </c>
      <c r="Q6" s="1">
        <v>2.5</v>
      </c>
      <c r="R6" s="1">
        <v>7</v>
      </c>
      <c r="S6" s="1">
        <v>7</v>
      </c>
      <c r="T6" s="1">
        <v>2.5</v>
      </c>
      <c r="U6" s="1">
        <v>2.5</v>
      </c>
      <c r="V6" s="11">
        <f t="shared" si="0"/>
        <v>45</v>
      </c>
      <c r="W6" s="10"/>
    </row>
    <row r="7" spans="1:27" x14ac:dyDescent="0.25">
      <c r="A7" s="4">
        <v>4</v>
      </c>
      <c r="B7" s="1">
        <v>3</v>
      </c>
      <c r="C7" s="1">
        <v>2</v>
      </c>
      <c r="D7" s="1">
        <v>3</v>
      </c>
      <c r="E7" s="1">
        <v>3</v>
      </c>
      <c r="F7" s="1">
        <v>4</v>
      </c>
      <c r="G7" s="1">
        <v>4</v>
      </c>
      <c r="H7" s="1">
        <v>4</v>
      </c>
      <c r="I7" s="1">
        <v>4</v>
      </c>
      <c r="J7" s="1">
        <v>2</v>
      </c>
      <c r="L7" s="4">
        <v>4</v>
      </c>
      <c r="M7" s="1">
        <v>4</v>
      </c>
      <c r="N7" s="1">
        <v>1.5</v>
      </c>
      <c r="O7" s="1">
        <v>4</v>
      </c>
      <c r="P7" s="1">
        <v>4</v>
      </c>
      <c r="Q7" s="1">
        <v>7.5</v>
      </c>
      <c r="R7" s="1">
        <v>7.5</v>
      </c>
      <c r="S7" s="1">
        <v>7.5</v>
      </c>
      <c r="T7" s="1">
        <v>7.5</v>
      </c>
      <c r="U7" s="1">
        <v>1.5</v>
      </c>
      <c r="V7" s="11">
        <f t="shared" si="0"/>
        <v>45</v>
      </c>
    </row>
    <row r="8" spans="1:27" x14ac:dyDescent="0.25">
      <c r="A8" s="4">
        <v>5</v>
      </c>
      <c r="B8" s="1">
        <v>4</v>
      </c>
      <c r="C8" s="1">
        <v>3</v>
      </c>
      <c r="D8" s="1">
        <v>3</v>
      </c>
      <c r="E8" s="1">
        <v>3</v>
      </c>
      <c r="F8" s="1">
        <v>3</v>
      </c>
      <c r="G8" s="1">
        <v>3</v>
      </c>
      <c r="H8" s="1">
        <v>4</v>
      </c>
      <c r="I8" s="1">
        <v>3</v>
      </c>
      <c r="J8" s="1">
        <v>3</v>
      </c>
      <c r="L8" s="4">
        <v>5</v>
      </c>
      <c r="M8" s="1">
        <v>8.5</v>
      </c>
      <c r="N8" s="1">
        <v>4</v>
      </c>
      <c r="O8" s="1">
        <v>4</v>
      </c>
      <c r="P8" s="1">
        <v>4</v>
      </c>
      <c r="Q8" s="1">
        <v>4</v>
      </c>
      <c r="R8" s="1">
        <v>4</v>
      </c>
      <c r="S8" s="1">
        <v>8.5</v>
      </c>
      <c r="T8" s="1">
        <v>4</v>
      </c>
      <c r="U8" s="1">
        <v>4</v>
      </c>
      <c r="V8" s="10">
        <f t="shared" si="0"/>
        <v>45</v>
      </c>
      <c r="W8" s="10"/>
      <c r="Y8" s="3"/>
    </row>
    <row r="9" spans="1:27" x14ac:dyDescent="0.25">
      <c r="A9" s="4">
        <v>6</v>
      </c>
      <c r="B9" s="1">
        <v>5</v>
      </c>
      <c r="C9" s="1">
        <v>3</v>
      </c>
      <c r="D9" s="1">
        <v>5</v>
      </c>
      <c r="E9" s="1">
        <v>4</v>
      </c>
      <c r="F9" s="1">
        <v>3</v>
      </c>
      <c r="G9" s="1">
        <v>3</v>
      </c>
      <c r="H9" s="1">
        <v>3</v>
      </c>
      <c r="I9" s="1">
        <v>4</v>
      </c>
      <c r="J9" s="1">
        <v>3</v>
      </c>
      <c r="L9" s="4">
        <v>6</v>
      </c>
      <c r="M9" s="1">
        <v>8.5</v>
      </c>
      <c r="N9" s="1">
        <v>3</v>
      </c>
      <c r="O9" s="1">
        <v>8.5</v>
      </c>
      <c r="P9" s="1">
        <v>6.5</v>
      </c>
      <c r="Q9" s="1">
        <v>3</v>
      </c>
      <c r="R9" s="1">
        <v>3</v>
      </c>
      <c r="S9" s="1">
        <v>3</v>
      </c>
      <c r="T9" s="1">
        <v>6.5</v>
      </c>
      <c r="U9" s="1">
        <v>3</v>
      </c>
      <c r="V9" s="10">
        <f t="shared" si="0"/>
        <v>45</v>
      </c>
      <c r="W9" s="7"/>
      <c r="X9" s="7"/>
      <c r="Y9" s="7"/>
      <c r="Z9" s="7"/>
      <c r="AA9" s="7"/>
    </row>
    <row r="10" spans="1:27" x14ac:dyDescent="0.25">
      <c r="A10" s="4">
        <v>7</v>
      </c>
      <c r="B10" s="1">
        <v>3</v>
      </c>
      <c r="C10" s="1">
        <v>3</v>
      </c>
      <c r="D10" s="1">
        <v>2</v>
      </c>
      <c r="E10" s="1">
        <v>3</v>
      </c>
      <c r="F10" s="1">
        <v>3</v>
      </c>
      <c r="G10" s="1">
        <v>3</v>
      </c>
      <c r="H10" s="1">
        <v>3</v>
      </c>
      <c r="I10" s="1">
        <v>2</v>
      </c>
      <c r="J10" s="1">
        <v>3</v>
      </c>
      <c r="L10" s="4">
        <v>7</v>
      </c>
      <c r="M10" s="1">
        <v>6</v>
      </c>
      <c r="N10" s="1">
        <v>6</v>
      </c>
      <c r="O10" s="1">
        <v>1.5</v>
      </c>
      <c r="P10" s="1">
        <v>6</v>
      </c>
      <c r="Q10" s="1">
        <v>6</v>
      </c>
      <c r="R10" s="1">
        <v>6</v>
      </c>
      <c r="S10" s="1">
        <v>6</v>
      </c>
      <c r="T10" s="1">
        <v>1.5</v>
      </c>
      <c r="U10" s="1">
        <v>6</v>
      </c>
      <c r="V10" s="10">
        <f t="shared" si="0"/>
        <v>45</v>
      </c>
      <c r="W10" s="8"/>
      <c r="X10" s="9"/>
      <c r="Y10" s="9"/>
      <c r="Z10" s="9"/>
      <c r="AA10" s="9"/>
    </row>
    <row r="11" spans="1:27" x14ac:dyDescent="0.25">
      <c r="A11" s="4">
        <v>8</v>
      </c>
      <c r="B11" s="1">
        <v>4</v>
      </c>
      <c r="C11" s="1">
        <v>4</v>
      </c>
      <c r="D11" s="1">
        <v>4</v>
      </c>
      <c r="E11" s="1">
        <v>3</v>
      </c>
      <c r="F11" s="1">
        <v>3</v>
      </c>
      <c r="G11" s="1">
        <v>2</v>
      </c>
      <c r="H11" s="1">
        <v>3</v>
      </c>
      <c r="I11" s="1">
        <v>4</v>
      </c>
      <c r="J11" s="1">
        <v>3</v>
      </c>
      <c r="L11" s="4">
        <v>8</v>
      </c>
      <c r="M11" s="1">
        <v>7.5</v>
      </c>
      <c r="N11" s="1">
        <v>7.5</v>
      </c>
      <c r="O11" s="1">
        <v>7.5</v>
      </c>
      <c r="P11" s="1">
        <v>3.5</v>
      </c>
      <c r="Q11" s="1">
        <v>3.5</v>
      </c>
      <c r="R11" s="1">
        <v>1</v>
      </c>
      <c r="S11" s="1">
        <v>3.5</v>
      </c>
      <c r="T11" s="1">
        <v>7.5</v>
      </c>
      <c r="U11" s="1">
        <v>3.5</v>
      </c>
      <c r="V11" s="10">
        <f t="shared" si="0"/>
        <v>45</v>
      </c>
      <c r="W11" s="8"/>
      <c r="X11" s="9"/>
      <c r="Y11" s="9"/>
      <c r="Z11" s="9"/>
      <c r="AA11" s="9"/>
    </row>
    <row r="12" spans="1:27" x14ac:dyDescent="0.25">
      <c r="A12" s="4">
        <v>9</v>
      </c>
      <c r="B12" s="1">
        <v>1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L12" s="4">
        <v>9</v>
      </c>
      <c r="M12" s="1">
        <v>5</v>
      </c>
      <c r="N12" s="1">
        <v>5</v>
      </c>
      <c r="O12" s="1">
        <v>5</v>
      </c>
      <c r="P12" s="1">
        <v>5</v>
      </c>
      <c r="Q12" s="1">
        <v>5</v>
      </c>
      <c r="R12" s="1">
        <v>5</v>
      </c>
      <c r="S12" s="1">
        <v>5</v>
      </c>
      <c r="T12" s="1">
        <v>5</v>
      </c>
      <c r="U12" s="1">
        <v>5</v>
      </c>
      <c r="V12" s="10">
        <f t="shared" si="0"/>
        <v>45</v>
      </c>
      <c r="W12" s="8"/>
      <c r="X12" s="9"/>
      <c r="Y12" s="9"/>
      <c r="Z12" s="9"/>
      <c r="AA12" s="9"/>
    </row>
    <row r="13" spans="1:27" x14ac:dyDescent="0.25">
      <c r="A13" s="4">
        <v>10</v>
      </c>
      <c r="B13" s="1">
        <v>4</v>
      </c>
      <c r="C13" s="1">
        <v>4</v>
      </c>
      <c r="D13" s="1">
        <v>4</v>
      </c>
      <c r="E13" s="1">
        <v>4</v>
      </c>
      <c r="F13" s="1">
        <v>3</v>
      </c>
      <c r="G13" s="1">
        <v>3</v>
      </c>
      <c r="H13" s="1">
        <v>3</v>
      </c>
      <c r="I13" s="1">
        <v>4</v>
      </c>
      <c r="J13" s="1">
        <v>4</v>
      </c>
      <c r="L13" s="4">
        <v>10</v>
      </c>
      <c r="M13" s="1">
        <v>6.5</v>
      </c>
      <c r="N13" s="1">
        <v>6.5</v>
      </c>
      <c r="O13" s="1">
        <v>6.5</v>
      </c>
      <c r="P13" s="1">
        <v>6.5</v>
      </c>
      <c r="Q13" s="1">
        <v>2</v>
      </c>
      <c r="R13" s="1">
        <v>2</v>
      </c>
      <c r="S13" s="1">
        <v>2</v>
      </c>
      <c r="T13" s="1">
        <v>6.5</v>
      </c>
      <c r="U13" s="1">
        <v>6.5</v>
      </c>
      <c r="V13" s="10">
        <f t="shared" si="0"/>
        <v>45</v>
      </c>
      <c r="W13" s="8"/>
      <c r="X13" s="9"/>
      <c r="Y13" s="9"/>
      <c r="Z13" s="9"/>
      <c r="AA13" s="9"/>
    </row>
    <row r="14" spans="1:27" x14ac:dyDescent="0.25">
      <c r="A14" s="4">
        <v>11</v>
      </c>
      <c r="B14" s="1">
        <v>4</v>
      </c>
      <c r="C14" s="1">
        <v>3</v>
      </c>
      <c r="D14" s="1">
        <v>4</v>
      </c>
      <c r="E14" s="1">
        <v>3</v>
      </c>
      <c r="F14" s="1">
        <v>3</v>
      </c>
      <c r="G14" s="1">
        <v>3</v>
      </c>
      <c r="H14" s="1">
        <v>3</v>
      </c>
      <c r="I14" s="1">
        <v>3</v>
      </c>
      <c r="J14" s="1">
        <v>3</v>
      </c>
      <c r="L14" s="4">
        <v>11</v>
      </c>
      <c r="M14" s="1">
        <v>8.5</v>
      </c>
      <c r="N14" s="1">
        <v>4</v>
      </c>
      <c r="O14" s="1">
        <v>8.5</v>
      </c>
      <c r="P14" s="1">
        <v>4</v>
      </c>
      <c r="Q14" s="1">
        <v>4</v>
      </c>
      <c r="R14" s="1">
        <v>4</v>
      </c>
      <c r="S14" s="1">
        <v>4</v>
      </c>
      <c r="T14" s="1">
        <v>4</v>
      </c>
      <c r="U14" s="1">
        <v>4</v>
      </c>
      <c r="V14" s="10">
        <f t="shared" si="0"/>
        <v>45</v>
      </c>
      <c r="W14" s="8"/>
      <c r="X14" s="9"/>
      <c r="Y14" s="9"/>
      <c r="Z14" s="9"/>
      <c r="AA14" s="9"/>
    </row>
    <row r="15" spans="1:27" x14ac:dyDescent="0.25">
      <c r="A15" s="4">
        <v>12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L15" s="4">
        <v>12</v>
      </c>
      <c r="M15" s="1">
        <v>5</v>
      </c>
      <c r="N15" s="1">
        <v>5</v>
      </c>
      <c r="O15" s="1">
        <v>5</v>
      </c>
      <c r="P15" s="1">
        <v>5</v>
      </c>
      <c r="Q15" s="1">
        <v>5</v>
      </c>
      <c r="R15" s="1">
        <v>5</v>
      </c>
      <c r="S15" s="1">
        <v>5</v>
      </c>
      <c r="T15" s="1">
        <v>5</v>
      </c>
      <c r="U15" s="1">
        <v>5</v>
      </c>
      <c r="V15" s="10">
        <f t="shared" si="0"/>
        <v>45</v>
      </c>
      <c r="W15" s="8"/>
      <c r="X15" s="9"/>
      <c r="Y15" s="9"/>
      <c r="Z15" s="9"/>
      <c r="AA15" s="9"/>
    </row>
    <row r="16" spans="1:27" x14ac:dyDescent="0.25">
      <c r="A16" s="4">
        <v>13</v>
      </c>
      <c r="B16" s="1">
        <v>2</v>
      </c>
      <c r="C16" s="1">
        <v>4</v>
      </c>
      <c r="D16" s="1">
        <v>4</v>
      </c>
      <c r="E16" s="1">
        <v>3</v>
      </c>
      <c r="F16" s="1">
        <v>2</v>
      </c>
      <c r="G16" s="1">
        <v>2</v>
      </c>
      <c r="H16" s="1">
        <v>2</v>
      </c>
      <c r="I16" s="1">
        <v>3</v>
      </c>
      <c r="J16" s="1">
        <v>4</v>
      </c>
      <c r="L16" s="4">
        <v>13</v>
      </c>
      <c r="M16" s="1">
        <v>2.5</v>
      </c>
      <c r="N16" s="1">
        <v>8</v>
      </c>
      <c r="O16" s="1">
        <v>8</v>
      </c>
      <c r="P16" s="1">
        <v>5.5</v>
      </c>
      <c r="Q16" s="1">
        <v>2.5</v>
      </c>
      <c r="R16" s="1">
        <v>2.5</v>
      </c>
      <c r="S16" s="1">
        <v>2.5</v>
      </c>
      <c r="T16" s="1">
        <v>5.5</v>
      </c>
      <c r="U16" s="1">
        <v>8</v>
      </c>
      <c r="V16" s="10">
        <f t="shared" si="0"/>
        <v>45</v>
      </c>
      <c r="W16" s="8"/>
      <c r="X16" s="9"/>
      <c r="Y16" s="9"/>
      <c r="Z16" s="9"/>
      <c r="AA16" s="9"/>
    </row>
    <row r="17" spans="1:27" x14ac:dyDescent="0.25">
      <c r="A17" s="4">
        <v>14</v>
      </c>
      <c r="B17" s="1">
        <v>2</v>
      </c>
      <c r="C17" s="1">
        <v>4</v>
      </c>
      <c r="D17" s="1">
        <v>4</v>
      </c>
      <c r="E17" s="1">
        <v>5</v>
      </c>
      <c r="F17" s="1">
        <v>4</v>
      </c>
      <c r="G17" s="1">
        <v>4</v>
      </c>
      <c r="H17" s="1">
        <v>2</v>
      </c>
      <c r="I17" s="1">
        <v>2</v>
      </c>
      <c r="J17" s="1">
        <v>4</v>
      </c>
      <c r="L17" s="4">
        <v>14</v>
      </c>
      <c r="M17" s="1">
        <v>2</v>
      </c>
      <c r="N17" s="1">
        <v>6</v>
      </c>
      <c r="O17" s="1">
        <v>6</v>
      </c>
      <c r="P17" s="1">
        <v>9</v>
      </c>
      <c r="Q17" s="1">
        <v>6</v>
      </c>
      <c r="R17" s="1">
        <v>6</v>
      </c>
      <c r="S17" s="1">
        <v>2</v>
      </c>
      <c r="T17" s="1">
        <v>2</v>
      </c>
      <c r="U17" s="1">
        <v>6</v>
      </c>
      <c r="V17" s="10">
        <f t="shared" si="0"/>
        <v>45</v>
      </c>
      <c r="W17" s="8"/>
      <c r="X17" s="9"/>
      <c r="Y17" s="9"/>
      <c r="Z17" s="9"/>
      <c r="AA17" s="9"/>
    </row>
    <row r="18" spans="1:27" x14ac:dyDescent="0.25">
      <c r="A18" s="4">
        <v>15</v>
      </c>
      <c r="B18" s="1">
        <v>5</v>
      </c>
      <c r="C18" s="1">
        <v>3</v>
      </c>
      <c r="D18" s="1">
        <v>4</v>
      </c>
      <c r="E18" s="1">
        <v>4</v>
      </c>
      <c r="F18" s="1">
        <v>3</v>
      </c>
      <c r="G18" s="1">
        <v>3</v>
      </c>
      <c r="H18" s="1">
        <v>4</v>
      </c>
      <c r="I18" s="1">
        <v>3</v>
      </c>
      <c r="J18" s="1">
        <v>3</v>
      </c>
      <c r="L18" s="4">
        <v>15</v>
      </c>
      <c r="M18" s="1">
        <v>9</v>
      </c>
      <c r="N18" s="1">
        <v>3</v>
      </c>
      <c r="O18" s="1">
        <v>7</v>
      </c>
      <c r="P18" s="1">
        <v>7</v>
      </c>
      <c r="Q18" s="1">
        <v>3</v>
      </c>
      <c r="R18" s="1">
        <v>3</v>
      </c>
      <c r="S18" s="1">
        <v>7</v>
      </c>
      <c r="T18" s="1">
        <v>3</v>
      </c>
      <c r="U18" s="1">
        <v>3</v>
      </c>
      <c r="V18" s="10">
        <f t="shared" si="0"/>
        <v>45</v>
      </c>
      <c r="W18" s="8"/>
      <c r="X18" s="9"/>
      <c r="Y18" s="9"/>
      <c r="Z18" s="9"/>
      <c r="AA18" s="9"/>
    </row>
    <row r="19" spans="1:27" x14ac:dyDescent="0.25">
      <c r="A19" s="4">
        <v>16</v>
      </c>
      <c r="B19" s="1">
        <v>2</v>
      </c>
      <c r="C19" s="1">
        <v>3</v>
      </c>
      <c r="D19" s="1">
        <v>4</v>
      </c>
      <c r="E19" s="1">
        <v>3</v>
      </c>
      <c r="F19" s="1">
        <v>3</v>
      </c>
      <c r="G19" s="1">
        <v>4</v>
      </c>
      <c r="H19" s="1">
        <v>3</v>
      </c>
      <c r="I19" s="1">
        <v>3</v>
      </c>
      <c r="J19" s="1">
        <v>3</v>
      </c>
      <c r="L19" s="4">
        <v>16</v>
      </c>
      <c r="M19" s="1">
        <v>1</v>
      </c>
      <c r="N19" s="1">
        <v>4.5</v>
      </c>
      <c r="O19" s="1">
        <v>8.5</v>
      </c>
      <c r="P19" s="1">
        <v>4.5</v>
      </c>
      <c r="Q19" s="1">
        <v>4.5</v>
      </c>
      <c r="R19" s="1">
        <v>8.5</v>
      </c>
      <c r="S19" s="1">
        <v>4.5</v>
      </c>
      <c r="T19" s="1">
        <v>4.5</v>
      </c>
      <c r="U19" s="1">
        <v>4.5</v>
      </c>
      <c r="V19" s="10">
        <f t="shared" si="0"/>
        <v>45</v>
      </c>
    </row>
    <row r="20" spans="1:27" x14ac:dyDescent="0.25">
      <c r="A20" s="4">
        <v>17</v>
      </c>
      <c r="B20" s="1">
        <v>3</v>
      </c>
      <c r="C20" s="1">
        <v>3</v>
      </c>
      <c r="D20" s="1">
        <v>2</v>
      </c>
      <c r="E20" s="1">
        <v>3</v>
      </c>
      <c r="F20" s="1">
        <v>3</v>
      </c>
      <c r="G20" s="1">
        <v>3</v>
      </c>
      <c r="H20" s="1">
        <v>3</v>
      </c>
      <c r="I20" s="1">
        <v>3</v>
      </c>
      <c r="J20" s="1">
        <v>3</v>
      </c>
      <c r="L20" s="4">
        <v>17</v>
      </c>
      <c r="M20" s="1">
        <v>5.5</v>
      </c>
      <c r="N20" s="1">
        <v>5.5</v>
      </c>
      <c r="O20" s="1">
        <v>1</v>
      </c>
      <c r="P20" s="1">
        <v>5.5</v>
      </c>
      <c r="Q20" s="1">
        <v>5.5</v>
      </c>
      <c r="R20" s="1">
        <v>5.5</v>
      </c>
      <c r="S20" s="1">
        <v>5.5</v>
      </c>
      <c r="T20" s="1">
        <v>5.5</v>
      </c>
      <c r="U20" s="1">
        <v>5.5</v>
      </c>
      <c r="V20" s="10">
        <f t="shared" si="0"/>
        <v>45</v>
      </c>
    </row>
    <row r="21" spans="1:27" x14ac:dyDescent="0.25">
      <c r="A21" s="4">
        <v>18</v>
      </c>
      <c r="B21" s="1">
        <v>2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L21" s="4">
        <v>18</v>
      </c>
      <c r="M21" s="1">
        <v>9</v>
      </c>
      <c r="N21" s="1">
        <v>4.5</v>
      </c>
      <c r="O21" s="1">
        <v>4.5</v>
      </c>
      <c r="P21" s="1">
        <v>4.5</v>
      </c>
      <c r="Q21" s="1">
        <v>4.5</v>
      </c>
      <c r="R21" s="1">
        <v>4.5</v>
      </c>
      <c r="S21" s="1">
        <v>4.5</v>
      </c>
      <c r="T21" s="1">
        <v>4.5</v>
      </c>
      <c r="U21" s="1">
        <v>4.5</v>
      </c>
      <c r="V21" s="10">
        <f t="shared" si="0"/>
        <v>45</v>
      </c>
    </row>
    <row r="22" spans="1:27" x14ac:dyDescent="0.25">
      <c r="A22" s="4">
        <v>19</v>
      </c>
      <c r="B22" s="1">
        <v>2</v>
      </c>
      <c r="C22" s="1">
        <v>3</v>
      </c>
      <c r="D22" s="1">
        <v>2</v>
      </c>
      <c r="E22" s="1">
        <v>2</v>
      </c>
      <c r="F22" s="1">
        <v>3</v>
      </c>
      <c r="G22" s="1">
        <v>3</v>
      </c>
      <c r="H22" s="1">
        <v>2</v>
      </c>
      <c r="I22" s="1">
        <v>3</v>
      </c>
      <c r="J22" s="1">
        <v>3</v>
      </c>
      <c r="L22" s="4">
        <v>19</v>
      </c>
      <c r="M22" s="1">
        <v>2.5</v>
      </c>
      <c r="N22" s="1">
        <v>7</v>
      </c>
      <c r="O22" s="1">
        <v>2.5</v>
      </c>
      <c r="P22" s="1">
        <v>2.5</v>
      </c>
      <c r="Q22" s="1">
        <v>7</v>
      </c>
      <c r="R22" s="1">
        <v>7</v>
      </c>
      <c r="S22" s="1">
        <v>2.5</v>
      </c>
      <c r="T22" s="1">
        <v>7</v>
      </c>
      <c r="U22" s="1">
        <v>7</v>
      </c>
      <c r="V22" s="10">
        <f t="shared" si="0"/>
        <v>45</v>
      </c>
    </row>
    <row r="23" spans="1:27" x14ac:dyDescent="0.25">
      <c r="A23" s="4">
        <v>20</v>
      </c>
      <c r="B23" s="1">
        <v>2</v>
      </c>
      <c r="C23" s="1">
        <v>1</v>
      </c>
      <c r="D23" s="1">
        <v>1</v>
      </c>
      <c r="E23" s="1">
        <v>2</v>
      </c>
      <c r="F23" s="1">
        <v>2</v>
      </c>
      <c r="G23" s="1">
        <v>1</v>
      </c>
      <c r="H23" s="1">
        <v>2</v>
      </c>
      <c r="I23" s="1">
        <v>3</v>
      </c>
      <c r="J23" s="1">
        <v>1</v>
      </c>
      <c r="L23" s="4">
        <v>20</v>
      </c>
      <c r="M23" s="1">
        <v>6.5</v>
      </c>
      <c r="N23" s="1">
        <v>2.5</v>
      </c>
      <c r="O23" s="1">
        <v>2.5</v>
      </c>
      <c r="P23" s="1">
        <v>6.5</v>
      </c>
      <c r="Q23" s="1">
        <v>6.5</v>
      </c>
      <c r="R23" s="1">
        <v>2.5</v>
      </c>
      <c r="S23" s="1">
        <v>6.5</v>
      </c>
      <c r="T23" s="1">
        <v>9</v>
      </c>
      <c r="U23" s="1">
        <v>2.5</v>
      </c>
      <c r="V23" s="10">
        <f t="shared" si="0"/>
        <v>45</v>
      </c>
    </row>
    <row r="24" spans="1:27" x14ac:dyDescent="0.25">
      <c r="A24" s="4">
        <v>21</v>
      </c>
      <c r="B24" s="1">
        <v>2</v>
      </c>
      <c r="C24" s="1">
        <v>2</v>
      </c>
      <c r="D24" s="1">
        <v>2</v>
      </c>
      <c r="E24" s="1">
        <v>3</v>
      </c>
      <c r="F24" s="1">
        <v>3</v>
      </c>
      <c r="G24" s="1">
        <v>3</v>
      </c>
      <c r="H24" s="1">
        <v>3</v>
      </c>
      <c r="I24" s="1">
        <v>2</v>
      </c>
      <c r="J24" s="1">
        <v>3</v>
      </c>
      <c r="L24" s="4">
        <v>21</v>
      </c>
      <c r="M24" s="1">
        <v>2.5</v>
      </c>
      <c r="N24" s="1">
        <v>2.5</v>
      </c>
      <c r="O24" s="1">
        <v>2.5</v>
      </c>
      <c r="P24" s="1">
        <v>7</v>
      </c>
      <c r="Q24" s="1">
        <v>7</v>
      </c>
      <c r="R24" s="1">
        <v>7</v>
      </c>
      <c r="S24" s="1">
        <v>7</v>
      </c>
      <c r="T24" s="1">
        <v>2.5</v>
      </c>
      <c r="U24" s="1">
        <v>7</v>
      </c>
      <c r="V24" s="10">
        <f t="shared" si="0"/>
        <v>45</v>
      </c>
    </row>
    <row r="25" spans="1:27" x14ac:dyDescent="0.25">
      <c r="A25" s="4">
        <v>22</v>
      </c>
      <c r="B25" s="1">
        <v>3</v>
      </c>
      <c r="C25" s="1">
        <v>3</v>
      </c>
      <c r="D25" s="1">
        <v>2</v>
      </c>
      <c r="E25" s="1">
        <v>3</v>
      </c>
      <c r="F25" s="1">
        <v>2</v>
      </c>
      <c r="G25" s="1">
        <v>2</v>
      </c>
      <c r="H25" s="1">
        <v>3</v>
      </c>
      <c r="I25" s="1">
        <v>3</v>
      </c>
      <c r="J25" s="1">
        <v>3</v>
      </c>
      <c r="L25" s="4">
        <v>22</v>
      </c>
      <c r="M25" s="1">
        <v>6.5</v>
      </c>
      <c r="N25" s="1">
        <v>6.5</v>
      </c>
      <c r="O25" s="1">
        <v>2</v>
      </c>
      <c r="P25" s="1">
        <v>6.5</v>
      </c>
      <c r="Q25" s="1">
        <v>2</v>
      </c>
      <c r="R25" s="1">
        <v>2</v>
      </c>
      <c r="S25" s="1">
        <v>6.5</v>
      </c>
      <c r="T25" s="1">
        <v>6.5</v>
      </c>
      <c r="U25" s="1">
        <v>6.5</v>
      </c>
      <c r="V25" s="10">
        <f t="shared" si="0"/>
        <v>45</v>
      </c>
    </row>
    <row r="26" spans="1:27" x14ac:dyDescent="0.25">
      <c r="A26" s="4">
        <v>23</v>
      </c>
      <c r="B26" s="1">
        <v>4</v>
      </c>
      <c r="C26" s="1">
        <v>2</v>
      </c>
      <c r="D26" s="1">
        <v>3</v>
      </c>
      <c r="E26" s="1">
        <v>2</v>
      </c>
      <c r="F26" s="1">
        <v>2</v>
      </c>
      <c r="G26" s="1">
        <v>4</v>
      </c>
      <c r="H26" s="1">
        <v>3</v>
      </c>
      <c r="I26" s="1">
        <v>3</v>
      </c>
      <c r="J26" s="1">
        <v>3</v>
      </c>
      <c r="L26" s="4">
        <v>23</v>
      </c>
      <c r="M26" s="1">
        <v>8.5</v>
      </c>
      <c r="N26" s="1">
        <v>2</v>
      </c>
      <c r="O26" s="1">
        <v>5.5</v>
      </c>
      <c r="P26" s="1">
        <v>2</v>
      </c>
      <c r="Q26" s="1">
        <v>2</v>
      </c>
      <c r="R26" s="1">
        <v>8.5</v>
      </c>
      <c r="S26" s="1">
        <v>5.5</v>
      </c>
      <c r="T26" s="1">
        <v>5.5</v>
      </c>
      <c r="U26" s="1">
        <v>5.5</v>
      </c>
      <c r="V26" s="10">
        <f t="shared" si="0"/>
        <v>45</v>
      </c>
    </row>
    <row r="27" spans="1:27" x14ac:dyDescent="0.25">
      <c r="A27" s="4">
        <v>24</v>
      </c>
      <c r="B27" s="1">
        <v>2</v>
      </c>
      <c r="C27" s="1">
        <v>2</v>
      </c>
      <c r="D27" s="1">
        <v>3</v>
      </c>
      <c r="E27" s="1">
        <v>2</v>
      </c>
      <c r="F27" s="1">
        <v>2</v>
      </c>
      <c r="G27" s="1">
        <v>3</v>
      </c>
      <c r="H27" s="1">
        <v>2</v>
      </c>
      <c r="I27" s="1">
        <v>3</v>
      </c>
      <c r="J27" s="1">
        <v>2</v>
      </c>
      <c r="L27" s="4">
        <v>24</v>
      </c>
      <c r="M27" s="1">
        <v>3.5</v>
      </c>
      <c r="N27" s="1">
        <v>3.5</v>
      </c>
      <c r="O27" s="1">
        <v>8</v>
      </c>
      <c r="P27" s="1">
        <v>3.5</v>
      </c>
      <c r="Q27" s="1">
        <v>3.5</v>
      </c>
      <c r="R27" s="1">
        <v>8</v>
      </c>
      <c r="S27" s="1">
        <v>3.5</v>
      </c>
      <c r="T27" s="1">
        <v>8</v>
      </c>
      <c r="U27" s="1">
        <v>3.5</v>
      </c>
      <c r="V27" s="10">
        <f t="shared" si="0"/>
        <v>45</v>
      </c>
    </row>
    <row r="28" spans="1:27" x14ac:dyDescent="0.25">
      <c r="A28" s="4">
        <v>25</v>
      </c>
      <c r="B28" s="1">
        <v>4</v>
      </c>
      <c r="C28" s="1">
        <v>2</v>
      </c>
      <c r="D28" s="1">
        <v>1</v>
      </c>
      <c r="E28" s="1">
        <v>2</v>
      </c>
      <c r="F28" s="1">
        <v>2</v>
      </c>
      <c r="G28" s="1">
        <v>1</v>
      </c>
      <c r="H28" s="1">
        <v>1</v>
      </c>
      <c r="I28" s="1">
        <v>3</v>
      </c>
      <c r="J28" s="1">
        <v>2</v>
      </c>
      <c r="L28" s="4">
        <v>25</v>
      </c>
      <c r="M28" s="1">
        <v>9</v>
      </c>
      <c r="N28" s="1">
        <v>5.5</v>
      </c>
      <c r="O28" s="1">
        <v>2</v>
      </c>
      <c r="P28" s="1">
        <v>5.5</v>
      </c>
      <c r="Q28" s="1">
        <v>5.5</v>
      </c>
      <c r="R28" s="1">
        <v>2</v>
      </c>
      <c r="S28" s="1">
        <v>2</v>
      </c>
      <c r="T28" s="1">
        <v>8</v>
      </c>
      <c r="U28" s="1">
        <v>5.5</v>
      </c>
      <c r="V28" s="10">
        <f t="shared" si="0"/>
        <v>45</v>
      </c>
    </row>
    <row r="29" spans="1:27" x14ac:dyDescent="0.25">
      <c r="A29" s="4">
        <v>26</v>
      </c>
      <c r="B29" s="1">
        <v>4</v>
      </c>
      <c r="C29" s="1">
        <v>3</v>
      </c>
      <c r="D29" s="1">
        <v>3</v>
      </c>
      <c r="E29" s="1">
        <v>3</v>
      </c>
      <c r="F29" s="1">
        <v>3</v>
      </c>
      <c r="G29" s="1">
        <v>2</v>
      </c>
      <c r="H29" s="1">
        <v>2</v>
      </c>
      <c r="I29" s="1">
        <v>2</v>
      </c>
      <c r="J29" s="1">
        <v>2</v>
      </c>
      <c r="L29" s="4">
        <v>26</v>
      </c>
      <c r="M29" s="1">
        <v>9</v>
      </c>
      <c r="N29" s="1">
        <v>6.5</v>
      </c>
      <c r="O29" s="1">
        <v>6.5</v>
      </c>
      <c r="P29" s="1">
        <v>6.5</v>
      </c>
      <c r="Q29" s="1">
        <v>6.5</v>
      </c>
      <c r="R29" s="1">
        <v>2.5</v>
      </c>
      <c r="S29" s="1">
        <v>2.5</v>
      </c>
      <c r="T29" s="1">
        <v>2.5</v>
      </c>
      <c r="U29" s="1">
        <v>2.5</v>
      </c>
      <c r="V29" s="10">
        <f t="shared" si="0"/>
        <v>45</v>
      </c>
    </row>
    <row r="30" spans="1:27" x14ac:dyDescent="0.25">
      <c r="A30" s="4">
        <v>27</v>
      </c>
      <c r="B30" s="1">
        <v>2</v>
      </c>
      <c r="C30" s="1">
        <v>4</v>
      </c>
      <c r="D30" s="1">
        <v>2</v>
      </c>
      <c r="E30" s="1">
        <v>3</v>
      </c>
      <c r="F30" s="1">
        <v>2</v>
      </c>
      <c r="G30" s="1">
        <v>4</v>
      </c>
      <c r="H30" s="1">
        <v>3</v>
      </c>
      <c r="I30" s="1">
        <v>4</v>
      </c>
      <c r="J30" s="1">
        <v>3</v>
      </c>
      <c r="L30" s="4">
        <v>27</v>
      </c>
      <c r="M30" s="1">
        <v>2</v>
      </c>
      <c r="N30" s="1">
        <v>8</v>
      </c>
      <c r="O30" s="1">
        <v>2</v>
      </c>
      <c r="P30" s="1">
        <v>5</v>
      </c>
      <c r="Q30" s="1">
        <v>2</v>
      </c>
      <c r="R30" s="1">
        <v>8</v>
      </c>
      <c r="S30" s="1">
        <v>5</v>
      </c>
      <c r="T30" s="1">
        <v>8</v>
      </c>
      <c r="U30" s="1">
        <v>5</v>
      </c>
      <c r="V30" s="10">
        <f t="shared" si="0"/>
        <v>45</v>
      </c>
    </row>
    <row r="31" spans="1:27" x14ac:dyDescent="0.25">
      <c r="A31" s="4">
        <v>28</v>
      </c>
      <c r="B31" s="1">
        <v>2</v>
      </c>
      <c r="C31" s="1">
        <v>2</v>
      </c>
      <c r="D31" s="1">
        <v>1</v>
      </c>
      <c r="E31" s="1">
        <v>2</v>
      </c>
      <c r="F31" s="1">
        <v>2</v>
      </c>
      <c r="G31" s="1">
        <v>2</v>
      </c>
      <c r="H31" s="1">
        <v>4</v>
      </c>
      <c r="I31" s="1">
        <v>2</v>
      </c>
      <c r="J31" s="1">
        <v>2</v>
      </c>
      <c r="L31" s="4">
        <v>28</v>
      </c>
      <c r="M31" s="1">
        <v>5</v>
      </c>
      <c r="N31" s="1">
        <v>5</v>
      </c>
      <c r="O31" s="1">
        <v>1</v>
      </c>
      <c r="P31" s="1">
        <v>5</v>
      </c>
      <c r="Q31" s="1">
        <v>5</v>
      </c>
      <c r="R31" s="1">
        <v>5</v>
      </c>
      <c r="S31" s="1">
        <v>9</v>
      </c>
      <c r="T31" s="1">
        <v>5</v>
      </c>
      <c r="U31" s="1">
        <v>5</v>
      </c>
      <c r="V31" s="10">
        <f t="shared" si="0"/>
        <v>45</v>
      </c>
    </row>
    <row r="32" spans="1:27" x14ac:dyDescent="0.25">
      <c r="A32" s="4">
        <v>29</v>
      </c>
      <c r="B32" s="1">
        <v>2</v>
      </c>
      <c r="C32" s="1">
        <v>2</v>
      </c>
      <c r="D32" s="1">
        <v>2</v>
      </c>
      <c r="E32" s="1">
        <v>2</v>
      </c>
      <c r="F32" s="1">
        <v>2</v>
      </c>
      <c r="G32" s="1">
        <v>4</v>
      </c>
      <c r="H32" s="1">
        <v>2</v>
      </c>
      <c r="I32" s="1">
        <v>2</v>
      </c>
      <c r="J32" s="1">
        <v>2</v>
      </c>
      <c r="L32" s="4">
        <v>29</v>
      </c>
      <c r="M32" s="1">
        <v>4.5</v>
      </c>
      <c r="N32" s="1">
        <v>4.5</v>
      </c>
      <c r="O32" s="1">
        <v>4.5</v>
      </c>
      <c r="P32" s="1">
        <v>4.5</v>
      </c>
      <c r="Q32" s="1">
        <v>4.5</v>
      </c>
      <c r="R32" s="1">
        <v>9</v>
      </c>
      <c r="S32" s="1">
        <v>4.5</v>
      </c>
      <c r="T32" s="1">
        <v>4.5</v>
      </c>
      <c r="U32" s="1">
        <v>4.5</v>
      </c>
      <c r="V32" s="10">
        <f t="shared" si="0"/>
        <v>45</v>
      </c>
    </row>
    <row r="33" spans="1:22" x14ac:dyDescent="0.25">
      <c r="A33" s="4">
        <v>30</v>
      </c>
      <c r="B33" s="1">
        <v>3</v>
      </c>
      <c r="C33" s="1">
        <v>2</v>
      </c>
      <c r="D33" s="1">
        <v>3</v>
      </c>
      <c r="E33" s="1">
        <v>2</v>
      </c>
      <c r="F33" s="1">
        <v>2</v>
      </c>
      <c r="G33" s="1">
        <v>3</v>
      </c>
      <c r="H33" s="1">
        <v>2</v>
      </c>
      <c r="I33" s="1">
        <v>2</v>
      </c>
      <c r="J33" s="1">
        <v>2</v>
      </c>
      <c r="L33" s="4">
        <v>30</v>
      </c>
      <c r="M33" s="1">
        <v>8</v>
      </c>
      <c r="N33" s="1">
        <v>3.5</v>
      </c>
      <c r="O33" s="1">
        <v>8</v>
      </c>
      <c r="P33" s="1">
        <v>3.5</v>
      </c>
      <c r="Q33" s="1">
        <v>3.5</v>
      </c>
      <c r="R33" s="1">
        <v>8</v>
      </c>
      <c r="S33" s="1">
        <v>3.5</v>
      </c>
      <c r="T33" s="1">
        <v>3.5</v>
      </c>
      <c r="U33" s="1">
        <v>3.5</v>
      </c>
      <c r="V33" s="10">
        <f t="shared" si="0"/>
        <v>45</v>
      </c>
    </row>
    <row r="34" spans="1:22" x14ac:dyDescent="0.25">
      <c r="A34" t="s">
        <v>9</v>
      </c>
      <c r="B34" s="12">
        <f>AVERAGE(B4:B33)</f>
        <v>2.9333333333333331</v>
      </c>
      <c r="C34" s="12">
        <f t="shared" ref="C34:J34" si="1">AVERAGE(C4:C33)</f>
        <v>2.6666666666666665</v>
      </c>
      <c r="D34" s="12">
        <f t="shared" si="1"/>
        <v>2.7333333333333334</v>
      </c>
      <c r="E34" s="12">
        <f t="shared" si="1"/>
        <v>2.7666666666666666</v>
      </c>
      <c r="F34" s="12">
        <f t="shared" si="1"/>
        <v>2.5666666666666669</v>
      </c>
      <c r="G34" s="12">
        <f t="shared" si="1"/>
        <v>2.7333333333333334</v>
      </c>
      <c r="H34" s="12">
        <f t="shared" si="1"/>
        <v>2.7</v>
      </c>
      <c r="I34" s="12">
        <f t="shared" si="1"/>
        <v>2.7666666666666666</v>
      </c>
      <c r="J34" s="12">
        <f t="shared" si="1"/>
        <v>2.5666666666666669</v>
      </c>
      <c r="L34" s="2" t="s">
        <v>3</v>
      </c>
      <c r="M34" s="1">
        <f>SUM(M4:M33)</f>
        <v>174</v>
      </c>
      <c r="N34" s="1">
        <f t="shared" ref="N34:U34" si="2">SUM(N4:N33)</f>
        <v>146</v>
      </c>
      <c r="O34" s="1">
        <f t="shared" si="2"/>
        <v>150.5</v>
      </c>
      <c r="P34" s="1">
        <f t="shared" si="2"/>
        <v>155.5</v>
      </c>
      <c r="Q34" s="1">
        <f t="shared" si="2"/>
        <v>133.5</v>
      </c>
      <c r="R34" s="1">
        <f t="shared" si="2"/>
        <v>150.5</v>
      </c>
      <c r="S34" s="1">
        <f t="shared" si="2"/>
        <v>150</v>
      </c>
      <c r="T34" s="1">
        <f t="shared" si="2"/>
        <v>156</v>
      </c>
      <c r="U34" s="1">
        <f t="shared" si="2"/>
        <v>134</v>
      </c>
    </row>
    <row r="35" spans="1:22" x14ac:dyDescent="0.25">
      <c r="L35" s="2" t="s">
        <v>4</v>
      </c>
      <c r="M35" s="5">
        <f>AVERAGE(M4:M33)</f>
        <v>5.8</v>
      </c>
      <c r="N35" s="5">
        <f t="shared" ref="N35:U35" si="3">AVERAGE(N4:N33)</f>
        <v>4.8666666666666663</v>
      </c>
      <c r="O35" s="5">
        <f t="shared" si="3"/>
        <v>5.0166666666666666</v>
      </c>
      <c r="P35" s="5">
        <f t="shared" si="3"/>
        <v>5.1833333333333336</v>
      </c>
      <c r="Q35" s="5">
        <f t="shared" si="3"/>
        <v>4.45</v>
      </c>
      <c r="R35" s="5">
        <f t="shared" si="3"/>
        <v>5.0166666666666666</v>
      </c>
      <c r="S35" s="5">
        <f t="shared" si="3"/>
        <v>5</v>
      </c>
      <c r="T35" s="5">
        <f t="shared" si="3"/>
        <v>5.2</v>
      </c>
      <c r="U35" s="5">
        <f t="shared" si="3"/>
        <v>4.4666666666666668</v>
      </c>
    </row>
    <row r="36" spans="1:22" x14ac:dyDescent="0.25">
      <c r="L36" s="2" t="s">
        <v>5</v>
      </c>
      <c r="M36" s="1">
        <f>M34^2</f>
        <v>30276</v>
      </c>
      <c r="N36" s="1">
        <f t="shared" ref="N36:U36" si="4">N34^2</f>
        <v>21316</v>
      </c>
      <c r="O36" s="1">
        <f t="shared" si="4"/>
        <v>22650.25</v>
      </c>
      <c r="P36" s="1">
        <f t="shared" si="4"/>
        <v>24180.25</v>
      </c>
      <c r="Q36" s="1">
        <f t="shared" si="4"/>
        <v>17822.25</v>
      </c>
      <c r="R36" s="1">
        <f t="shared" si="4"/>
        <v>22650.25</v>
      </c>
      <c r="S36" s="1">
        <f t="shared" si="4"/>
        <v>22500</v>
      </c>
      <c r="T36" s="1">
        <f t="shared" si="4"/>
        <v>24336</v>
      </c>
      <c r="U36" s="1">
        <f t="shared" si="4"/>
        <v>17956</v>
      </c>
      <c r="V36" s="6">
        <f>SUM(M36:U36)</f>
        <v>203687</v>
      </c>
    </row>
    <row r="37" spans="1:22" x14ac:dyDescent="0.25">
      <c r="B37" s="16" t="s">
        <v>6</v>
      </c>
      <c r="C37" s="16">
        <f>(12/((30*9)*(9+1))*SUMSQ(M34:U34)-3*(30)*(9+1))</f>
        <v>5.2755555555555702</v>
      </c>
      <c r="E37" t="s">
        <v>8</v>
      </c>
      <c r="F37" t="s">
        <v>23</v>
      </c>
    </row>
    <row r="38" spans="1:22" x14ac:dyDescent="0.25">
      <c r="B38" s="16" t="s">
        <v>7</v>
      </c>
      <c r="C38" s="16">
        <f>_xlfn.CHISQ.INV.RT(0.05,8)</f>
        <v>15.507313055865453</v>
      </c>
    </row>
    <row r="41" spans="1:22" ht="15.75" x14ac:dyDescent="0.25">
      <c r="D41" s="13" t="s">
        <v>10</v>
      </c>
      <c r="E41" s="21" t="s">
        <v>11</v>
      </c>
      <c r="F41" s="21" t="s">
        <v>12</v>
      </c>
      <c r="M41">
        <v>5.8</v>
      </c>
      <c r="N41">
        <v>4.8666666666666663</v>
      </c>
      <c r="O41">
        <v>5.0166666666666666</v>
      </c>
      <c r="P41">
        <v>5.1833333333333336</v>
      </c>
      <c r="Q41">
        <v>4.45</v>
      </c>
      <c r="R41">
        <v>5.0166666666666666</v>
      </c>
      <c r="S41">
        <v>5</v>
      </c>
      <c r="T41">
        <v>5.2</v>
      </c>
      <c r="U41">
        <v>4.4666666666666668</v>
      </c>
    </row>
    <row r="42" spans="1:22" ht="15.75" x14ac:dyDescent="0.25">
      <c r="D42" s="15" t="s">
        <v>14</v>
      </c>
      <c r="E42" s="24">
        <v>2.9333333333333331</v>
      </c>
      <c r="F42" s="23">
        <v>174</v>
      </c>
    </row>
    <row r="43" spans="1:22" ht="15.75" x14ac:dyDescent="0.25">
      <c r="D43" s="15" t="s">
        <v>15</v>
      </c>
      <c r="E43" s="22">
        <v>2.6666666666666665</v>
      </c>
      <c r="F43" s="9">
        <v>146</v>
      </c>
      <c r="M43">
        <v>174</v>
      </c>
      <c r="N43">
        <v>146</v>
      </c>
      <c r="O43">
        <v>150.5</v>
      </c>
      <c r="P43">
        <v>155.5</v>
      </c>
      <c r="Q43">
        <v>133.5</v>
      </c>
      <c r="R43">
        <v>150.5</v>
      </c>
      <c r="S43">
        <v>150</v>
      </c>
      <c r="T43">
        <v>156</v>
      </c>
      <c r="U43">
        <v>134</v>
      </c>
    </row>
    <row r="44" spans="1:22" ht="15.75" x14ac:dyDescent="0.25">
      <c r="D44" s="15" t="s">
        <v>16</v>
      </c>
      <c r="E44" s="22">
        <v>2.7333333333333334</v>
      </c>
      <c r="F44" s="9">
        <v>150.5</v>
      </c>
    </row>
    <row r="45" spans="1:22" ht="15.75" x14ac:dyDescent="0.25">
      <c r="D45" s="15" t="s">
        <v>18</v>
      </c>
      <c r="E45" s="22">
        <v>2.7666666666666666</v>
      </c>
      <c r="F45" s="9">
        <v>155.5</v>
      </c>
    </row>
    <row r="46" spans="1:22" ht="15.75" x14ac:dyDescent="0.25">
      <c r="D46" s="15" t="s">
        <v>17</v>
      </c>
      <c r="E46" s="22">
        <v>2.5666666666666669</v>
      </c>
      <c r="F46" s="9">
        <v>133.5</v>
      </c>
    </row>
    <row r="47" spans="1:22" ht="15.75" x14ac:dyDescent="0.25">
      <c r="D47" s="15" t="s">
        <v>19</v>
      </c>
      <c r="E47" s="22">
        <v>2.7333333333333334</v>
      </c>
      <c r="F47" s="9">
        <v>150.5</v>
      </c>
    </row>
    <row r="48" spans="1:22" ht="15.75" x14ac:dyDescent="0.25">
      <c r="D48" s="15" t="s">
        <v>20</v>
      </c>
      <c r="E48" s="22">
        <v>2.7</v>
      </c>
      <c r="F48" s="9">
        <v>150</v>
      </c>
    </row>
    <row r="49" spans="4:6" ht="15.75" x14ac:dyDescent="0.25">
      <c r="D49" s="15" t="s">
        <v>21</v>
      </c>
      <c r="E49" s="22">
        <v>2.7666666666666666</v>
      </c>
      <c r="F49" s="9">
        <v>156</v>
      </c>
    </row>
    <row r="50" spans="4:6" ht="15.75" x14ac:dyDescent="0.25">
      <c r="D50" s="15" t="s">
        <v>22</v>
      </c>
      <c r="E50" s="26">
        <v>2.5666666666666669</v>
      </c>
      <c r="F50" s="25">
        <v>134</v>
      </c>
    </row>
    <row r="51" spans="4:6" ht="15.75" x14ac:dyDescent="0.25">
      <c r="D51" s="14" t="s">
        <v>13</v>
      </c>
      <c r="E51" s="28" t="s">
        <v>24</v>
      </c>
      <c r="F51" s="28"/>
    </row>
  </sheetData>
  <sortState ref="D42:F50">
    <sortCondition ref="D42:D50"/>
  </sortState>
  <mergeCells count="1">
    <mergeCell ref="E51:F51"/>
  </mergeCells>
  <conditionalFormatting sqref="W6 W4 W8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topLeftCell="B16" zoomScale="80" zoomScaleNormal="80" workbookViewId="0">
      <selection activeCell="L3" sqref="L3:U33"/>
    </sheetView>
  </sheetViews>
  <sheetFormatPr defaultRowHeight="15" x14ac:dyDescent="0.25"/>
  <cols>
    <col min="4" max="4" width="49.85546875" customWidth="1"/>
    <col min="6" max="6" width="13.7109375" customWidth="1"/>
    <col min="20" max="20" width="7.85546875" customWidth="1"/>
    <col min="21" max="21" width="7.7109375" customWidth="1"/>
  </cols>
  <sheetData>
    <row r="1" spans="1:22" x14ac:dyDescent="0.25">
      <c r="A1" s="4" t="s">
        <v>0</v>
      </c>
      <c r="B1" s="2">
        <v>199</v>
      </c>
      <c r="C1" s="2">
        <v>143</v>
      </c>
      <c r="D1" s="2">
        <v>253</v>
      </c>
      <c r="E1" s="2">
        <v>364</v>
      </c>
      <c r="F1" s="2">
        <v>325</v>
      </c>
      <c r="G1" s="2">
        <v>412</v>
      </c>
      <c r="H1" s="2">
        <v>487</v>
      </c>
      <c r="I1" s="2">
        <v>436</v>
      </c>
      <c r="J1" s="2">
        <v>568</v>
      </c>
      <c r="Q1" s="3" t="s">
        <v>1</v>
      </c>
    </row>
    <row r="2" spans="1:22" x14ac:dyDescent="0.25">
      <c r="A2" s="4">
        <v>1</v>
      </c>
      <c r="B2" s="1">
        <v>4</v>
      </c>
      <c r="C2" s="1">
        <v>3</v>
      </c>
      <c r="D2" s="1">
        <v>3</v>
      </c>
      <c r="E2" s="1">
        <v>2</v>
      </c>
      <c r="F2" s="1">
        <v>1</v>
      </c>
      <c r="G2" s="1">
        <v>1</v>
      </c>
      <c r="H2" s="1">
        <v>1</v>
      </c>
      <c r="I2" s="1">
        <v>2</v>
      </c>
      <c r="J2" s="1">
        <v>2</v>
      </c>
      <c r="L2" s="4" t="s">
        <v>0</v>
      </c>
      <c r="M2" s="2">
        <v>199</v>
      </c>
      <c r="N2" s="2">
        <v>143</v>
      </c>
      <c r="O2" s="2">
        <v>253</v>
      </c>
      <c r="P2" s="2">
        <v>364</v>
      </c>
      <c r="Q2" s="2">
        <v>325</v>
      </c>
      <c r="R2" s="2">
        <v>412</v>
      </c>
      <c r="S2" s="2">
        <v>487</v>
      </c>
      <c r="T2" s="2">
        <v>436</v>
      </c>
      <c r="U2" s="2">
        <v>568</v>
      </c>
    </row>
    <row r="3" spans="1:22" x14ac:dyDescent="0.25">
      <c r="A3" s="4">
        <v>2</v>
      </c>
      <c r="B3" s="1">
        <v>4</v>
      </c>
      <c r="C3" s="1">
        <v>4</v>
      </c>
      <c r="D3" s="1">
        <v>4</v>
      </c>
      <c r="E3" s="1">
        <v>2</v>
      </c>
      <c r="F3" s="1">
        <v>2</v>
      </c>
      <c r="G3" s="1">
        <v>2</v>
      </c>
      <c r="H3" s="1">
        <v>2</v>
      </c>
      <c r="I3" s="1">
        <v>2</v>
      </c>
      <c r="J3" s="1">
        <v>4</v>
      </c>
      <c r="L3" s="4">
        <v>1</v>
      </c>
      <c r="M3" s="1">
        <v>9</v>
      </c>
      <c r="N3" s="1">
        <v>7.5</v>
      </c>
      <c r="O3" s="1">
        <v>7.5</v>
      </c>
      <c r="P3" s="1">
        <v>5</v>
      </c>
      <c r="Q3" s="1">
        <v>2</v>
      </c>
      <c r="R3" s="1">
        <v>2</v>
      </c>
      <c r="S3" s="1">
        <v>2</v>
      </c>
      <c r="T3" s="1">
        <v>5</v>
      </c>
      <c r="U3" s="1">
        <v>5</v>
      </c>
      <c r="V3" s="11">
        <f t="shared" ref="V3:V22" si="0">SUM(M3:U3)</f>
        <v>45</v>
      </c>
    </row>
    <row r="4" spans="1:22" x14ac:dyDescent="0.25">
      <c r="A4" s="4">
        <v>3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">
        <v>1</v>
      </c>
      <c r="L4" s="4">
        <v>2</v>
      </c>
      <c r="M4" s="1">
        <v>7.5</v>
      </c>
      <c r="N4" s="1">
        <v>7.5</v>
      </c>
      <c r="O4" s="1">
        <v>7.5</v>
      </c>
      <c r="P4" s="1">
        <v>3</v>
      </c>
      <c r="Q4" s="1">
        <v>3</v>
      </c>
      <c r="R4" s="1">
        <v>3</v>
      </c>
      <c r="S4" s="1">
        <v>3</v>
      </c>
      <c r="T4" s="1">
        <v>3</v>
      </c>
      <c r="U4" s="1">
        <v>7.5</v>
      </c>
      <c r="V4" s="11">
        <f t="shared" si="0"/>
        <v>45</v>
      </c>
    </row>
    <row r="5" spans="1:22" x14ac:dyDescent="0.25">
      <c r="A5" s="4">
        <v>4</v>
      </c>
      <c r="B5" s="1">
        <v>4</v>
      </c>
      <c r="C5" s="1">
        <v>3</v>
      </c>
      <c r="D5" s="1">
        <v>4</v>
      </c>
      <c r="E5" s="1">
        <v>4</v>
      </c>
      <c r="F5" s="1">
        <v>3</v>
      </c>
      <c r="G5" s="1">
        <v>2</v>
      </c>
      <c r="H5" s="1">
        <v>4</v>
      </c>
      <c r="I5" s="1">
        <v>4</v>
      </c>
      <c r="J5" s="1">
        <v>4</v>
      </c>
      <c r="L5" s="4">
        <v>3</v>
      </c>
      <c r="M5" s="1">
        <v>5</v>
      </c>
      <c r="N5" s="1">
        <v>5</v>
      </c>
      <c r="O5" s="1">
        <v>5</v>
      </c>
      <c r="P5" s="1">
        <v>5</v>
      </c>
      <c r="Q5" s="1">
        <v>5</v>
      </c>
      <c r="R5" s="1">
        <v>5</v>
      </c>
      <c r="S5" s="1">
        <v>5</v>
      </c>
      <c r="T5" s="1">
        <v>5</v>
      </c>
      <c r="U5" s="1">
        <v>5</v>
      </c>
      <c r="V5" s="11">
        <f t="shared" si="0"/>
        <v>45</v>
      </c>
    </row>
    <row r="6" spans="1:22" x14ac:dyDescent="0.25">
      <c r="A6" s="4">
        <v>5</v>
      </c>
      <c r="B6" s="1">
        <v>4</v>
      </c>
      <c r="C6" s="1">
        <v>4</v>
      </c>
      <c r="D6" s="1">
        <v>4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L6" s="4">
        <v>4</v>
      </c>
      <c r="M6" s="1">
        <v>6.5</v>
      </c>
      <c r="N6" s="1">
        <v>2.5</v>
      </c>
      <c r="O6" s="1">
        <v>6.5</v>
      </c>
      <c r="P6" s="1">
        <v>6.5</v>
      </c>
      <c r="Q6" s="1">
        <v>2.5</v>
      </c>
      <c r="R6" s="1">
        <v>1</v>
      </c>
      <c r="S6" s="1">
        <v>6.5</v>
      </c>
      <c r="T6" s="1">
        <v>6.5</v>
      </c>
      <c r="U6" s="1">
        <v>6.5</v>
      </c>
      <c r="V6" s="11">
        <f t="shared" si="0"/>
        <v>45</v>
      </c>
    </row>
    <row r="7" spans="1:22" x14ac:dyDescent="0.25">
      <c r="A7" s="4">
        <v>6</v>
      </c>
      <c r="B7" s="1">
        <v>3</v>
      </c>
      <c r="C7" s="1">
        <v>2</v>
      </c>
      <c r="D7" s="1">
        <v>2</v>
      </c>
      <c r="E7" s="1">
        <v>3</v>
      </c>
      <c r="F7" s="1">
        <v>3</v>
      </c>
      <c r="G7" s="1">
        <v>4</v>
      </c>
      <c r="H7" s="1">
        <v>2</v>
      </c>
      <c r="I7" s="1">
        <v>4</v>
      </c>
      <c r="J7" s="1">
        <v>2</v>
      </c>
      <c r="L7" s="4">
        <v>5</v>
      </c>
      <c r="M7" s="1">
        <v>8</v>
      </c>
      <c r="N7" s="1">
        <v>8</v>
      </c>
      <c r="O7" s="1">
        <v>8</v>
      </c>
      <c r="P7" s="1">
        <v>3.5</v>
      </c>
      <c r="Q7" s="1">
        <v>3.5</v>
      </c>
      <c r="R7" s="1">
        <v>3.5</v>
      </c>
      <c r="S7" s="1">
        <v>3.5</v>
      </c>
      <c r="T7" s="1">
        <v>3.5</v>
      </c>
      <c r="U7" s="1">
        <v>3.5</v>
      </c>
      <c r="V7" s="10">
        <f t="shared" si="0"/>
        <v>45</v>
      </c>
    </row>
    <row r="8" spans="1:22" x14ac:dyDescent="0.25">
      <c r="A8" s="4">
        <v>7</v>
      </c>
      <c r="B8" s="1">
        <v>2</v>
      </c>
      <c r="C8" s="1">
        <v>2</v>
      </c>
      <c r="D8" s="1">
        <v>3</v>
      </c>
      <c r="E8" s="1">
        <v>2</v>
      </c>
      <c r="F8" s="1">
        <v>2</v>
      </c>
      <c r="G8" s="1">
        <v>2</v>
      </c>
      <c r="H8" s="1">
        <v>2</v>
      </c>
      <c r="I8" s="1">
        <v>2</v>
      </c>
      <c r="J8" s="1">
        <v>2</v>
      </c>
      <c r="L8" s="4">
        <v>6</v>
      </c>
      <c r="M8" s="1">
        <v>6</v>
      </c>
      <c r="N8" s="1">
        <v>2.5</v>
      </c>
      <c r="O8" s="1">
        <v>2.5</v>
      </c>
      <c r="P8" s="1">
        <v>6</v>
      </c>
      <c r="Q8" s="1">
        <v>6</v>
      </c>
      <c r="R8" s="1">
        <v>8.5</v>
      </c>
      <c r="S8" s="1">
        <v>2.5</v>
      </c>
      <c r="T8" s="1">
        <v>8.5</v>
      </c>
      <c r="U8" s="1">
        <v>2.5</v>
      </c>
      <c r="V8" s="10">
        <f t="shared" si="0"/>
        <v>45</v>
      </c>
    </row>
    <row r="9" spans="1:22" x14ac:dyDescent="0.25">
      <c r="A9" s="4">
        <v>8</v>
      </c>
      <c r="B9" s="1">
        <v>3</v>
      </c>
      <c r="C9" s="1">
        <v>3</v>
      </c>
      <c r="D9" s="1">
        <v>2</v>
      </c>
      <c r="E9" s="1">
        <v>2</v>
      </c>
      <c r="F9" s="1">
        <v>3</v>
      </c>
      <c r="G9" s="1">
        <v>2</v>
      </c>
      <c r="H9" s="1">
        <v>3</v>
      </c>
      <c r="I9" s="1">
        <v>2</v>
      </c>
      <c r="J9" s="1">
        <v>3</v>
      </c>
      <c r="L9" s="4">
        <v>7</v>
      </c>
      <c r="M9" s="1">
        <v>4.5</v>
      </c>
      <c r="N9" s="1">
        <v>4.5</v>
      </c>
      <c r="O9" s="1">
        <v>9</v>
      </c>
      <c r="P9" s="1">
        <v>4.5</v>
      </c>
      <c r="Q9" s="1">
        <v>4.5</v>
      </c>
      <c r="R9" s="1">
        <v>4.5</v>
      </c>
      <c r="S9" s="1">
        <v>4.5</v>
      </c>
      <c r="T9" s="1">
        <v>4.5</v>
      </c>
      <c r="U9" s="1">
        <v>4.5</v>
      </c>
      <c r="V9" s="10">
        <f t="shared" si="0"/>
        <v>45</v>
      </c>
    </row>
    <row r="10" spans="1:22" x14ac:dyDescent="0.25">
      <c r="A10" s="4">
        <v>9</v>
      </c>
      <c r="B10" s="1">
        <v>3</v>
      </c>
      <c r="C10" s="1">
        <v>3</v>
      </c>
      <c r="D10" s="1">
        <v>3</v>
      </c>
      <c r="E10" s="1">
        <v>2</v>
      </c>
      <c r="F10" s="1">
        <v>3</v>
      </c>
      <c r="G10" s="1">
        <v>2</v>
      </c>
      <c r="H10" s="1">
        <v>2</v>
      </c>
      <c r="I10" s="1">
        <v>2</v>
      </c>
      <c r="J10" s="1">
        <v>4</v>
      </c>
      <c r="L10" s="4">
        <v>8</v>
      </c>
      <c r="M10" s="1">
        <v>7</v>
      </c>
      <c r="N10" s="1">
        <v>7</v>
      </c>
      <c r="O10" s="1">
        <v>2.5</v>
      </c>
      <c r="P10" s="1">
        <v>2.5</v>
      </c>
      <c r="Q10" s="1">
        <v>7</v>
      </c>
      <c r="R10" s="1">
        <v>2.5</v>
      </c>
      <c r="S10" s="1">
        <v>7</v>
      </c>
      <c r="T10" s="1">
        <v>2.5</v>
      </c>
      <c r="U10" s="1">
        <v>7</v>
      </c>
      <c r="V10" s="10">
        <f t="shared" si="0"/>
        <v>45</v>
      </c>
    </row>
    <row r="11" spans="1:22" x14ac:dyDescent="0.25">
      <c r="A11" s="4">
        <v>10</v>
      </c>
      <c r="B11" s="1">
        <v>4</v>
      </c>
      <c r="C11" s="1">
        <v>3</v>
      </c>
      <c r="D11" s="1">
        <v>4</v>
      </c>
      <c r="E11" s="1">
        <v>3</v>
      </c>
      <c r="F11" s="1">
        <v>3</v>
      </c>
      <c r="G11" s="1">
        <v>2</v>
      </c>
      <c r="H11" s="1">
        <v>4</v>
      </c>
      <c r="I11" s="1">
        <v>2</v>
      </c>
      <c r="J11" s="1">
        <v>2</v>
      </c>
      <c r="L11" s="4">
        <v>9</v>
      </c>
      <c r="M11" s="1">
        <v>6.5</v>
      </c>
      <c r="N11" s="1">
        <v>6.5</v>
      </c>
      <c r="O11" s="1">
        <v>6.5</v>
      </c>
      <c r="P11" s="1">
        <v>2.5</v>
      </c>
      <c r="Q11" s="1">
        <v>6.5</v>
      </c>
      <c r="R11" s="1">
        <v>2.5</v>
      </c>
      <c r="S11" s="1">
        <v>2.5</v>
      </c>
      <c r="T11" s="1">
        <v>2.5</v>
      </c>
      <c r="U11" s="1">
        <v>9</v>
      </c>
      <c r="V11" s="11">
        <f t="shared" si="0"/>
        <v>45</v>
      </c>
    </row>
    <row r="12" spans="1:22" x14ac:dyDescent="0.25">
      <c r="A12" s="4">
        <v>11</v>
      </c>
      <c r="B12" s="1">
        <v>2</v>
      </c>
      <c r="C12" s="1">
        <v>2</v>
      </c>
      <c r="D12" s="1">
        <v>3</v>
      </c>
      <c r="E12" s="1">
        <v>2</v>
      </c>
      <c r="F12" s="1">
        <v>2</v>
      </c>
      <c r="G12" s="1">
        <v>2</v>
      </c>
      <c r="H12" s="1">
        <v>1</v>
      </c>
      <c r="I12" s="1">
        <v>2</v>
      </c>
      <c r="J12" s="1">
        <v>2</v>
      </c>
      <c r="L12" s="4">
        <v>10</v>
      </c>
      <c r="M12" s="1">
        <v>8</v>
      </c>
      <c r="N12" s="1">
        <v>5</v>
      </c>
      <c r="O12" s="1">
        <v>8</v>
      </c>
      <c r="P12" s="1">
        <v>5</v>
      </c>
      <c r="Q12" s="1">
        <v>5</v>
      </c>
      <c r="R12" s="1">
        <v>2</v>
      </c>
      <c r="S12" s="1">
        <v>8</v>
      </c>
      <c r="T12" s="1">
        <v>2</v>
      </c>
      <c r="U12" s="1">
        <v>2</v>
      </c>
      <c r="V12" s="10">
        <f t="shared" si="0"/>
        <v>45</v>
      </c>
    </row>
    <row r="13" spans="1:22" x14ac:dyDescent="0.25">
      <c r="A13" s="4">
        <v>12</v>
      </c>
      <c r="B13" s="1">
        <v>3</v>
      </c>
      <c r="C13" s="1">
        <v>2</v>
      </c>
      <c r="D13" s="1">
        <v>3</v>
      </c>
      <c r="E13" s="1">
        <v>3</v>
      </c>
      <c r="F13" s="1">
        <v>2</v>
      </c>
      <c r="G13" s="1">
        <v>2</v>
      </c>
      <c r="H13" s="1">
        <v>3</v>
      </c>
      <c r="I13" s="1">
        <v>2</v>
      </c>
      <c r="J13" s="1">
        <v>3</v>
      </c>
      <c r="L13" s="4">
        <v>11</v>
      </c>
      <c r="M13" s="1">
        <v>5</v>
      </c>
      <c r="N13" s="1">
        <v>5</v>
      </c>
      <c r="O13" s="1">
        <v>9</v>
      </c>
      <c r="P13" s="1">
        <v>5</v>
      </c>
      <c r="Q13" s="1">
        <v>5</v>
      </c>
      <c r="R13" s="1">
        <v>5</v>
      </c>
      <c r="S13" s="1">
        <v>1</v>
      </c>
      <c r="T13" s="1">
        <v>5</v>
      </c>
      <c r="U13" s="1">
        <v>5</v>
      </c>
      <c r="V13" s="10">
        <f t="shared" si="0"/>
        <v>45</v>
      </c>
    </row>
    <row r="14" spans="1:22" x14ac:dyDescent="0.25">
      <c r="A14" s="4">
        <v>13</v>
      </c>
      <c r="B14" s="1">
        <v>2</v>
      </c>
      <c r="C14" s="1">
        <v>2</v>
      </c>
      <c r="D14" s="1">
        <v>2</v>
      </c>
      <c r="E14" s="1">
        <v>3</v>
      </c>
      <c r="F14" s="1">
        <v>3</v>
      </c>
      <c r="G14" s="1">
        <v>2</v>
      </c>
      <c r="H14" s="1">
        <v>2</v>
      </c>
      <c r="I14" s="1">
        <v>2</v>
      </c>
      <c r="J14" s="1">
        <v>2</v>
      </c>
      <c r="L14" s="4">
        <v>12</v>
      </c>
      <c r="M14" s="1">
        <v>7</v>
      </c>
      <c r="N14" s="1">
        <v>2.5</v>
      </c>
      <c r="O14" s="1">
        <v>7</v>
      </c>
      <c r="P14" s="1">
        <v>7</v>
      </c>
      <c r="Q14" s="1">
        <v>2.5</v>
      </c>
      <c r="R14" s="1">
        <v>2.5</v>
      </c>
      <c r="S14" s="1">
        <v>7</v>
      </c>
      <c r="T14" s="1">
        <v>2.5</v>
      </c>
      <c r="U14" s="1">
        <v>7</v>
      </c>
      <c r="V14" s="10">
        <f t="shared" si="0"/>
        <v>45</v>
      </c>
    </row>
    <row r="15" spans="1:22" x14ac:dyDescent="0.25">
      <c r="A15" s="4">
        <v>14</v>
      </c>
      <c r="B15" s="1">
        <v>3</v>
      </c>
      <c r="C15" s="1">
        <v>2</v>
      </c>
      <c r="D15" s="1">
        <v>4</v>
      </c>
      <c r="E15" s="1">
        <v>2</v>
      </c>
      <c r="F15" s="1">
        <v>2</v>
      </c>
      <c r="G15" s="1">
        <v>2</v>
      </c>
      <c r="H15" s="1">
        <v>2</v>
      </c>
      <c r="I15" s="1">
        <v>2</v>
      </c>
      <c r="J15" s="1">
        <v>2</v>
      </c>
      <c r="L15" s="4">
        <v>13</v>
      </c>
      <c r="M15" s="1">
        <v>4</v>
      </c>
      <c r="N15" s="1">
        <v>4</v>
      </c>
      <c r="O15" s="1">
        <v>4</v>
      </c>
      <c r="P15" s="1">
        <v>8.5</v>
      </c>
      <c r="Q15" s="1">
        <v>8.5</v>
      </c>
      <c r="R15" s="1">
        <v>4</v>
      </c>
      <c r="S15" s="1">
        <v>4</v>
      </c>
      <c r="T15" s="1">
        <v>4</v>
      </c>
      <c r="U15" s="1">
        <v>4</v>
      </c>
      <c r="V15" s="10">
        <f t="shared" si="0"/>
        <v>45</v>
      </c>
    </row>
    <row r="16" spans="1:22" x14ac:dyDescent="0.25">
      <c r="A16" s="4">
        <v>15</v>
      </c>
      <c r="B16" s="1">
        <v>2</v>
      </c>
      <c r="C16" s="1">
        <v>3</v>
      </c>
      <c r="D16" s="1">
        <v>3</v>
      </c>
      <c r="E16" s="1">
        <v>4</v>
      </c>
      <c r="F16" s="1">
        <v>3</v>
      </c>
      <c r="G16" s="1">
        <v>3</v>
      </c>
      <c r="H16" s="1">
        <v>3</v>
      </c>
      <c r="I16" s="1">
        <v>3</v>
      </c>
      <c r="J16" s="1">
        <v>3</v>
      </c>
      <c r="L16" s="4">
        <v>14</v>
      </c>
      <c r="M16" s="1">
        <v>8</v>
      </c>
      <c r="N16" s="1">
        <v>4</v>
      </c>
      <c r="O16" s="1">
        <v>9</v>
      </c>
      <c r="P16" s="1">
        <v>4</v>
      </c>
      <c r="Q16" s="1">
        <v>4</v>
      </c>
      <c r="R16" s="1">
        <v>4</v>
      </c>
      <c r="S16" s="1">
        <v>4</v>
      </c>
      <c r="T16" s="1">
        <v>4</v>
      </c>
      <c r="U16" s="1">
        <v>4</v>
      </c>
      <c r="V16" s="10">
        <f t="shared" si="0"/>
        <v>45</v>
      </c>
    </row>
    <row r="17" spans="1:22" x14ac:dyDescent="0.25">
      <c r="A17" s="4">
        <v>16</v>
      </c>
      <c r="B17" s="1">
        <v>3</v>
      </c>
      <c r="C17" s="1">
        <v>3</v>
      </c>
      <c r="D17" s="1">
        <v>4</v>
      </c>
      <c r="E17" s="1">
        <v>4</v>
      </c>
      <c r="F17" s="1">
        <v>3</v>
      </c>
      <c r="G17" s="1">
        <v>4</v>
      </c>
      <c r="H17" s="1">
        <v>3</v>
      </c>
      <c r="I17" s="1">
        <v>3</v>
      </c>
      <c r="J17" s="1">
        <v>4</v>
      </c>
      <c r="L17" s="4">
        <v>15</v>
      </c>
      <c r="M17" s="1">
        <v>1</v>
      </c>
      <c r="N17" s="1">
        <v>5</v>
      </c>
      <c r="O17" s="1">
        <v>5</v>
      </c>
      <c r="P17" s="1">
        <v>9</v>
      </c>
      <c r="Q17" s="1">
        <v>5</v>
      </c>
      <c r="R17" s="1">
        <v>5</v>
      </c>
      <c r="S17" s="1">
        <v>5</v>
      </c>
      <c r="T17" s="1">
        <v>5</v>
      </c>
      <c r="U17" s="1">
        <v>5</v>
      </c>
      <c r="V17" s="10">
        <f t="shared" si="0"/>
        <v>45</v>
      </c>
    </row>
    <row r="18" spans="1:22" x14ac:dyDescent="0.25">
      <c r="A18" s="4">
        <v>17</v>
      </c>
      <c r="B18" s="1">
        <v>4</v>
      </c>
      <c r="C18" s="1">
        <v>4</v>
      </c>
      <c r="D18" s="1">
        <v>5</v>
      </c>
      <c r="E18" s="1">
        <v>4</v>
      </c>
      <c r="F18" s="1">
        <v>2</v>
      </c>
      <c r="G18" s="1">
        <v>2</v>
      </c>
      <c r="H18" s="1">
        <v>2</v>
      </c>
      <c r="I18" s="1">
        <v>2</v>
      </c>
      <c r="J18" s="1">
        <v>4</v>
      </c>
      <c r="L18" s="4">
        <v>16</v>
      </c>
      <c r="M18" s="1">
        <v>3</v>
      </c>
      <c r="N18" s="1">
        <v>3</v>
      </c>
      <c r="O18" s="1">
        <v>7.5</v>
      </c>
      <c r="P18" s="1">
        <v>7.5</v>
      </c>
      <c r="Q18" s="1">
        <v>3</v>
      </c>
      <c r="R18" s="1">
        <v>7.5</v>
      </c>
      <c r="S18" s="1">
        <v>3</v>
      </c>
      <c r="T18" s="1">
        <v>3</v>
      </c>
      <c r="U18" s="1">
        <v>7.5</v>
      </c>
      <c r="V18" s="10">
        <f t="shared" si="0"/>
        <v>45</v>
      </c>
    </row>
    <row r="19" spans="1:22" x14ac:dyDescent="0.25">
      <c r="A19" s="4">
        <v>18</v>
      </c>
      <c r="B19" s="1">
        <v>2</v>
      </c>
      <c r="C19" s="1">
        <v>4</v>
      </c>
      <c r="D19" s="1">
        <v>4</v>
      </c>
      <c r="E19" s="1">
        <v>2</v>
      </c>
      <c r="F19" s="1">
        <v>2</v>
      </c>
      <c r="G19" s="1">
        <v>2</v>
      </c>
      <c r="H19" s="1">
        <v>2</v>
      </c>
      <c r="I19" s="1">
        <v>3</v>
      </c>
      <c r="J19" s="1">
        <v>4</v>
      </c>
      <c r="L19" s="4">
        <v>17</v>
      </c>
      <c r="M19" s="1">
        <v>6.5</v>
      </c>
      <c r="N19" s="1">
        <v>6.5</v>
      </c>
      <c r="O19" s="1">
        <v>9</v>
      </c>
      <c r="P19" s="1">
        <v>6.5</v>
      </c>
      <c r="Q19" s="1">
        <v>2.5</v>
      </c>
      <c r="R19" s="1">
        <v>2.5</v>
      </c>
      <c r="S19" s="1">
        <v>2.5</v>
      </c>
      <c r="T19" s="1">
        <v>2.5</v>
      </c>
      <c r="U19" s="1">
        <v>6.5</v>
      </c>
      <c r="V19" s="10">
        <f t="shared" si="0"/>
        <v>45</v>
      </c>
    </row>
    <row r="20" spans="1:22" x14ac:dyDescent="0.25">
      <c r="A20" s="4">
        <v>19</v>
      </c>
      <c r="B20" s="1">
        <v>3</v>
      </c>
      <c r="C20" s="1">
        <v>5</v>
      </c>
      <c r="D20" s="1">
        <v>3</v>
      </c>
      <c r="E20" s="1">
        <v>1</v>
      </c>
      <c r="F20" s="1">
        <v>1</v>
      </c>
      <c r="G20" s="1">
        <v>1</v>
      </c>
      <c r="H20" s="1">
        <v>1</v>
      </c>
      <c r="I20" s="1">
        <v>3</v>
      </c>
      <c r="J20" s="1">
        <v>4</v>
      </c>
      <c r="L20" s="4">
        <v>18</v>
      </c>
      <c r="M20" s="1">
        <v>3</v>
      </c>
      <c r="N20" s="1">
        <v>8</v>
      </c>
      <c r="O20" s="1">
        <v>8</v>
      </c>
      <c r="P20" s="1">
        <v>3</v>
      </c>
      <c r="Q20" s="1">
        <v>3</v>
      </c>
      <c r="R20" s="1">
        <v>3</v>
      </c>
      <c r="S20" s="1">
        <v>3</v>
      </c>
      <c r="T20" s="1">
        <v>6</v>
      </c>
      <c r="U20" s="1">
        <v>8</v>
      </c>
      <c r="V20" s="10">
        <f t="shared" si="0"/>
        <v>45</v>
      </c>
    </row>
    <row r="21" spans="1:22" x14ac:dyDescent="0.25">
      <c r="A21" s="4">
        <v>20</v>
      </c>
      <c r="B21" s="1">
        <v>5</v>
      </c>
      <c r="C21" s="1">
        <v>3</v>
      </c>
      <c r="D21" s="1">
        <v>5</v>
      </c>
      <c r="E21" s="1">
        <v>3</v>
      </c>
      <c r="F21" s="1">
        <v>3</v>
      </c>
      <c r="G21" s="1">
        <v>3</v>
      </c>
      <c r="H21" s="1">
        <v>3</v>
      </c>
      <c r="I21" s="1">
        <v>3</v>
      </c>
      <c r="J21" s="1">
        <v>4</v>
      </c>
      <c r="L21" s="4">
        <v>19</v>
      </c>
      <c r="M21" s="1">
        <v>6</v>
      </c>
      <c r="N21" s="1">
        <v>9</v>
      </c>
      <c r="O21" s="1">
        <v>6</v>
      </c>
      <c r="P21" s="1">
        <v>2.5</v>
      </c>
      <c r="Q21" s="1">
        <v>2.5</v>
      </c>
      <c r="R21" s="1">
        <v>2.5</v>
      </c>
      <c r="S21" s="1">
        <v>2.5</v>
      </c>
      <c r="T21" s="1">
        <v>6</v>
      </c>
      <c r="U21" s="1">
        <v>8</v>
      </c>
      <c r="V21" s="10">
        <f t="shared" si="0"/>
        <v>45</v>
      </c>
    </row>
    <row r="22" spans="1:22" x14ac:dyDescent="0.25">
      <c r="A22" s="4">
        <v>21</v>
      </c>
      <c r="B22" s="1">
        <v>2</v>
      </c>
      <c r="C22" s="1">
        <v>4</v>
      </c>
      <c r="D22" s="1">
        <v>4</v>
      </c>
      <c r="E22" s="1">
        <v>4</v>
      </c>
      <c r="F22" s="1">
        <v>2</v>
      </c>
      <c r="G22" s="1">
        <v>2</v>
      </c>
      <c r="H22" s="1">
        <v>4</v>
      </c>
      <c r="I22" s="1">
        <v>3</v>
      </c>
      <c r="J22" s="1">
        <v>5</v>
      </c>
      <c r="L22" s="4">
        <v>20</v>
      </c>
      <c r="M22" s="1">
        <v>8.5</v>
      </c>
      <c r="N22" s="1">
        <v>3.5</v>
      </c>
      <c r="O22" s="1">
        <v>8.5</v>
      </c>
      <c r="P22" s="1">
        <v>3.5</v>
      </c>
      <c r="Q22" s="1">
        <v>3.5</v>
      </c>
      <c r="R22" s="1">
        <v>3.5</v>
      </c>
      <c r="S22" s="1">
        <v>3.5</v>
      </c>
      <c r="T22" s="1">
        <v>3.5</v>
      </c>
      <c r="U22" s="1">
        <v>7</v>
      </c>
      <c r="V22" s="10">
        <f t="shared" si="0"/>
        <v>45</v>
      </c>
    </row>
    <row r="23" spans="1:22" x14ac:dyDescent="0.25">
      <c r="A23" s="4">
        <v>22</v>
      </c>
      <c r="B23" s="1">
        <v>2</v>
      </c>
      <c r="C23" s="1">
        <v>2</v>
      </c>
      <c r="D23" s="1">
        <v>2</v>
      </c>
      <c r="E23" s="1">
        <v>2</v>
      </c>
      <c r="F23" s="1">
        <v>2</v>
      </c>
      <c r="G23" s="1">
        <v>1</v>
      </c>
      <c r="H23" s="1">
        <v>1</v>
      </c>
      <c r="I23" s="1">
        <v>1</v>
      </c>
      <c r="J23" s="1">
        <v>2</v>
      </c>
      <c r="L23" s="4">
        <v>21</v>
      </c>
      <c r="M23" s="1">
        <v>2</v>
      </c>
      <c r="N23" s="1">
        <v>6.5</v>
      </c>
      <c r="O23" s="1">
        <v>6.5</v>
      </c>
      <c r="P23" s="1">
        <v>6.5</v>
      </c>
      <c r="Q23" s="1">
        <v>2</v>
      </c>
      <c r="R23" s="1">
        <v>2</v>
      </c>
      <c r="S23" s="1">
        <v>6.5</v>
      </c>
      <c r="T23" s="1">
        <v>4</v>
      </c>
      <c r="U23" s="1">
        <v>9</v>
      </c>
      <c r="V23" s="10">
        <f t="shared" ref="V23:V32" si="1">SUM(M23:U23)</f>
        <v>45</v>
      </c>
    </row>
    <row r="24" spans="1:22" x14ac:dyDescent="0.25">
      <c r="A24" s="4">
        <v>23</v>
      </c>
      <c r="B24" s="1">
        <v>4</v>
      </c>
      <c r="C24" s="1">
        <v>4</v>
      </c>
      <c r="D24" s="1">
        <v>4</v>
      </c>
      <c r="E24" s="1">
        <v>4</v>
      </c>
      <c r="F24" s="1">
        <v>3</v>
      </c>
      <c r="G24" s="1">
        <v>2</v>
      </c>
      <c r="H24" s="1">
        <v>2</v>
      </c>
      <c r="I24" s="1">
        <v>3</v>
      </c>
      <c r="J24" s="1">
        <v>3</v>
      </c>
      <c r="L24" s="4">
        <v>22</v>
      </c>
      <c r="M24" s="1">
        <v>6.5</v>
      </c>
      <c r="N24" s="1">
        <v>6.5</v>
      </c>
      <c r="O24" s="1">
        <v>6.5</v>
      </c>
      <c r="P24" s="1">
        <v>6.5</v>
      </c>
      <c r="Q24" s="1">
        <v>6.5</v>
      </c>
      <c r="R24" s="1">
        <v>2</v>
      </c>
      <c r="S24" s="1">
        <v>2</v>
      </c>
      <c r="T24" s="1">
        <v>2</v>
      </c>
      <c r="U24" s="1">
        <v>6.5</v>
      </c>
      <c r="V24" s="10">
        <f t="shared" si="1"/>
        <v>45</v>
      </c>
    </row>
    <row r="25" spans="1:22" x14ac:dyDescent="0.25">
      <c r="A25" s="4">
        <v>24</v>
      </c>
      <c r="B25" s="1">
        <v>4</v>
      </c>
      <c r="C25" s="1">
        <v>5</v>
      </c>
      <c r="D25" s="1">
        <v>3</v>
      </c>
      <c r="E25" s="1">
        <v>3</v>
      </c>
      <c r="F25" s="1">
        <v>2</v>
      </c>
      <c r="G25" s="1">
        <v>1</v>
      </c>
      <c r="H25" s="1">
        <v>2</v>
      </c>
      <c r="I25" s="1">
        <v>1</v>
      </c>
      <c r="J25" s="1">
        <v>3</v>
      </c>
      <c r="L25" s="4">
        <v>23</v>
      </c>
      <c r="M25" s="1">
        <v>7.5</v>
      </c>
      <c r="N25" s="1">
        <v>7.5</v>
      </c>
      <c r="O25" s="1">
        <v>7.5</v>
      </c>
      <c r="P25" s="1">
        <v>7.5</v>
      </c>
      <c r="Q25" s="1">
        <v>4</v>
      </c>
      <c r="R25" s="1">
        <v>1.5</v>
      </c>
      <c r="S25" s="1">
        <v>1.5</v>
      </c>
      <c r="T25" s="1">
        <v>4</v>
      </c>
      <c r="U25" s="1">
        <v>4</v>
      </c>
      <c r="V25" s="10">
        <f t="shared" si="1"/>
        <v>45</v>
      </c>
    </row>
    <row r="26" spans="1:22" x14ac:dyDescent="0.25">
      <c r="A26" s="4">
        <v>25</v>
      </c>
      <c r="B26" s="1">
        <v>4</v>
      </c>
      <c r="C26" s="1">
        <v>5</v>
      </c>
      <c r="D26" s="1">
        <v>4</v>
      </c>
      <c r="E26" s="1">
        <v>3</v>
      </c>
      <c r="F26" s="1">
        <v>3</v>
      </c>
      <c r="G26" s="1">
        <v>3</v>
      </c>
      <c r="H26" s="1">
        <v>4</v>
      </c>
      <c r="I26" s="1">
        <v>3</v>
      </c>
      <c r="J26" s="1">
        <v>4</v>
      </c>
      <c r="L26" s="4">
        <v>24</v>
      </c>
      <c r="M26" s="1">
        <v>8</v>
      </c>
      <c r="N26" s="1">
        <v>9</v>
      </c>
      <c r="O26" s="1">
        <v>6</v>
      </c>
      <c r="P26" s="1">
        <v>6</v>
      </c>
      <c r="Q26" s="1">
        <v>3.5</v>
      </c>
      <c r="R26" s="1">
        <v>1.5</v>
      </c>
      <c r="S26" s="1">
        <v>3.5</v>
      </c>
      <c r="T26" s="1">
        <v>1.5</v>
      </c>
      <c r="U26" s="1">
        <v>6</v>
      </c>
      <c r="V26" s="10">
        <f t="shared" si="1"/>
        <v>45</v>
      </c>
    </row>
    <row r="27" spans="1:22" x14ac:dyDescent="0.25">
      <c r="A27" s="4">
        <v>26</v>
      </c>
      <c r="B27" s="1">
        <v>4</v>
      </c>
      <c r="C27" s="1">
        <v>4</v>
      </c>
      <c r="D27" s="1">
        <v>3</v>
      </c>
      <c r="E27" s="1">
        <v>4</v>
      </c>
      <c r="F27" s="1">
        <v>3</v>
      </c>
      <c r="G27" s="1">
        <v>3</v>
      </c>
      <c r="H27" s="1">
        <v>3</v>
      </c>
      <c r="I27" s="1">
        <v>4</v>
      </c>
      <c r="J27" s="1">
        <v>3</v>
      </c>
      <c r="L27" s="4">
        <v>25</v>
      </c>
      <c r="M27" s="1">
        <v>6.5</v>
      </c>
      <c r="N27" s="1">
        <v>9</v>
      </c>
      <c r="O27" s="1">
        <v>6.5</v>
      </c>
      <c r="P27" s="1">
        <v>2.5</v>
      </c>
      <c r="Q27" s="1">
        <v>2.5</v>
      </c>
      <c r="R27" s="1">
        <v>2.5</v>
      </c>
      <c r="S27" s="1">
        <v>6.5</v>
      </c>
      <c r="T27" s="1">
        <v>2.5</v>
      </c>
      <c r="U27" s="1">
        <v>6.5</v>
      </c>
      <c r="V27" s="10">
        <f t="shared" si="1"/>
        <v>45</v>
      </c>
    </row>
    <row r="28" spans="1:22" x14ac:dyDescent="0.25">
      <c r="A28" s="4">
        <v>27</v>
      </c>
      <c r="B28" s="1">
        <v>4</v>
      </c>
      <c r="C28" s="1">
        <v>4</v>
      </c>
      <c r="D28" s="1">
        <v>4</v>
      </c>
      <c r="E28" s="1">
        <v>3</v>
      </c>
      <c r="F28" s="1">
        <v>3</v>
      </c>
      <c r="G28" s="1">
        <v>3</v>
      </c>
      <c r="H28" s="1">
        <v>3</v>
      </c>
      <c r="I28" s="1">
        <v>3</v>
      </c>
      <c r="J28" s="1">
        <v>3</v>
      </c>
      <c r="L28" s="4">
        <v>26</v>
      </c>
      <c r="M28" s="1">
        <v>7.5</v>
      </c>
      <c r="N28" s="1">
        <v>7.5</v>
      </c>
      <c r="O28" s="1">
        <v>3</v>
      </c>
      <c r="P28" s="1">
        <v>7.5</v>
      </c>
      <c r="Q28" s="1">
        <v>3</v>
      </c>
      <c r="R28" s="1">
        <v>3</v>
      </c>
      <c r="S28" s="1">
        <v>3</v>
      </c>
      <c r="T28" s="1">
        <v>7.5</v>
      </c>
      <c r="U28" s="1">
        <v>3</v>
      </c>
      <c r="V28" s="10">
        <f t="shared" si="1"/>
        <v>45</v>
      </c>
    </row>
    <row r="29" spans="1:22" x14ac:dyDescent="0.25">
      <c r="A29" s="4">
        <v>28</v>
      </c>
      <c r="B29" s="1">
        <v>3</v>
      </c>
      <c r="C29" s="1">
        <v>3</v>
      </c>
      <c r="D29" s="1">
        <v>3</v>
      </c>
      <c r="E29" s="1">
        <v>4</v>
      </c>
      <c r="F29" s="1">
        <v>4</v>
      </c>
      <c r="G29" s="1">
        <v>4</v>
      </c>
      <c r="H29" s="1">
        <v>3</v>
      </c>
      <c r="I29" s="1">
        <v>3</v>
      </c>
      <c r="J29" s="1">
        <v>4</v>
      </c>
      <c r="L29" s="4">
        <v>27</v>
      </c>
      <c r="M29" s="1">
        <v>8</v>
      </c>
      <c r="N29" s="1">
        <v>8</v>
      </c>
      <c r="O29" s="1">
        <v>8</v>
      </c>
      <c r="P29" s="1">
        <v>3.5</v>
      </c>
      <c r="Q29" s="1">
        <v>3.5</v>
      </c>
      <c r="R29" s="1">
        <v>3.5</v>
      </c>
      <c r="S29" s="1">
        <v>3.5</v>
      </c>
      <c r="T29" s="1">
        <v>3.5</v>
      </c>
      <c r="U29" s="1">
        <v>3.5</v>
      </c>
      <c r="V29" s="10">
        <f t="shared" si="1"/>
        <v>45</v>
      </c>
    </row>
    <row r="30" spans="1:22" x14ac:dyDescent="0.25">
      <c r="A30" s="4">
        <v>29</v>
      </c>
      <c r="B30" s="1">
        <v>3</v>
      </c>
      <c r="C30" s="1">
        <v>3</v>
      </c>
      <c r="D30" s="1">
        <v>3</v>
      </c>
      <c r="E30" s="1">
        <v>2</v>
      </c>
      <c r="F30" s="1">
        <v>4</v>
      </c>
      <c r="G30" s="1">
        <v>3</v>
      </c>
      <c r="H30" s="1">
        <v>3</v>
      </c>
      <c r="I30" s="1">
        <v>2</v>
      </c>
      <c r="J30" s="1">
        <v>3</v>
      </c>
      <c r="L30" s="4">
        <v>28</v>
      </c>
      <c r="M30" s="1">
        <v>3</v>
      </c>
      <c r="N30" s="1">
        <v>3</v>
      </c>
      <c r="O30" s="1">
        <v>3</v>
      </c>
      <c r="P30" s="1">
        <v>7.5</v>
      </c>
      <c r="Q30" s="1">
        <v>7.5</v>
      </c>
      <c r="R30" s="1">
        <v>7.5</v>
      </c>
      <c r="S30" s="1">
        <v>3</v>
      </c>
      <c r="T30" s="1">
        <v>3</v>
      </c>
      <c r="U30" s="1">
        <v>7.5</v>
      </c>
      <c r="V30" s="10">
        <f t="shared" si="1"/>
        <v>45</v>
      </c>
    </row>
    <row r="31" spans="1:22" x14ac:dyDescent="0.25">
      <c r="A31" s="4">
        <v>30</v>
      </c>
      <c r="B31" s="1">
        <v>4</v>
      </c>
      <c r="C31" s="1">
        <v>3</v>
      </c>
      <c r="D31" s="1">
        <v>2</v>
      </c>
      <c r="E31" s="1">
        <v>4</v>
      </c>
      <c r="F31" s="1">
        <v>3</v>
      </c>
      <c r="G31" s="1">
        <v>3</v>
      </c>
      <c r="H31" s="1">
        <v>3</v>
      </c>
      <c r="I31" s="1">
        <v>2</v>
      </c>
      <c r="J31" s="1">
        <v>4</v>
      </c>
      <c r="L31" s="4">
        <v>29</v>
      </c>
      <c r="M31" s="1">
        <v>5.5</v>
      </c>
      <c r="N31" s="1">
        <v>5.5</v>
      </c>
      <c r="O31" s="1">
        <v>5.5</v>
      </c>
      <c r="P31" s="1">
        <v>1.5</v>
      </c>
      <c r="Q31" s="1">
        <v>9</v>
      </c>
      <c r="R31" s="1">
        <v>5.5</v>
      </c>
      <c r="S31" s="1">
        <v>5.5</v>
      </c>
      <c r="T31" s="1">
        <v>1.5</v>
      </c>
      <c r="U31" s="1">
        <v>5.5</v>
      </c>
      <c r="V31" s="10">
        <f t="shared" si="1"/>
        <v>45</v>
      </c>
    </row>
    <row r="32" spans="1:22" x14ac:dyDescent="0.25">
      <c r="A32" t="s">
        <v>25</v>
      </c>
      <c r="B32" s="17">
        <f>AVERAGE(B2:B31)</f>
        <v>3.1666666666666665</v>
      </c>
      <c r="C32" s="17">
        <f t="shared" ref="C32:J32" si="2">AVERAGE(C2:C31)</f>
        <v>3.1666666666666665</v>
      </c>
      <c r="D32" s="17">
        <f t="shared" si="2"/>
        <v>3.2666666666666666</v>
      </c>
      <c r="E32" s="17">
        <f t="shared" si="2"/>
        <v>2.8</v>
      </c>
      <c r="F32" s="17">
        <f t="shared" si="2"/>
        <v>2.5</v>
      </c>
      <c r="G32" s="17">
        <f t="shared" si="2"/>
        <v>2.2666666666666666</v>
      </c>
      <c r="H32" s="17">
        <f t="shared" si="2"/>
        <v>2.4333333333333331</v>
      </c>
      <c r="I32" s="17">
        <f t="shared" si="2"/>
        <v>2.4333333333333331</v>
      </c>
      <c r="J32" s="17">
        <f t="shared" si="2"/>
        <v>3.0666666666666669</v>
      </c>
      <c r="L32" s="4">
        <v>30</v>
      </c>
      <c r="M32" s="1">
        <v>8</v>
      </c>
      <c r="N32" s="1">
        <v>4.5</v>
      </c>
      <c r="O32" s="1">
        <v>1.5</v>
      </c>
      <c r="P32" s="1">
        <v>8</v>
      </c>
      <c r="Q32" s="1">
        <v>4.5</v>
      </c>
      <c r="R32" s="1">
        <v>4.5</v>
      </c>
      <c r="S32" s="1">
        <v>4.5</v>
      </c>
      <c r="T32" s="1">
        <v>1.5</v>
      </c>
      <c r="U32" s="1">
        <v>8</v>
      </c>
      <c r="V32" s="10">
        <f t="shared" si="1"/>
        <v>45</v>
      </c>
    </row>
    <row r="33" spans="1:21" x14ac:dyDescent="0.25">
      <c r="L33" s="2" t="s">
        <v>3</v>
      </c>
      <c r="M33" s="1">
        <f>SUM(M3:M32)</f>
        <v>182.5</v>
      </c>
      <c r="N33" s="1">
        <f t="shared" ref="N33:U33" si="3">SUM(N3:N32)</f>
        <v>173.5</v>
      </c>
      <c r="O33" s="1">
        <f t="shared" si="3"/>
        <v>190</v>
      </c>
      <c r="P33" s="1">
        <f t="shared" si="3"/>
        <v>157</v>
      </c>
      <c r="Q33" s="1">
        <f t="shared" si="3"/>
        <v>130.5</v>
      </c>
      <c r="R33" s="1">
        <f t="shared" si="3"/>
        <v>107.5</v>
      </c>
      <c r="S33" s="1">
        <f t="shared" si="3"/>
        <v>119.5</v>
      </c>
      <c r="T33" s="1">
        <f t="shared" si="3"/>
        <v>115.5</v>
      </c>
      <c r="U33" s="1">
        <f t="shared" si="3"/>
        <v>174</v>
      </c>
    </row>
    <row r="34" spans="1:21" x14ac:dyDescent="0.25">
      <c r="L34" s="2" t="s">
        <v>4</v>
      </c>
      <c r="M34" s="5">
        <f>AVERAGE(M3:M32)</f>
        <v>6.083333333333333</v>
      </c>
      <c r="N34" s="5">
        <f t="shared" ref="N34:U34" si="4">AVERAGE(N3:N32)</f>
        <v>5.7833333333333332</v>
      </c>
      <c r="O34" s="5">
        <f t="shared" si="4"/>
        <v>6.333333333333333</v>
      </c>
      <c r="P34" s="5">
        <f t="shared" si="4"/>
        <v>5.2333333333333334</v>
      </c>
      <c r="Q34" s="5">
        <f t="shared" si="4"/>
        <v>4.3499999999999996</v>
      </c>
      <c r="R34" s="5">
        <f t="shared" si="4"/>
        <v>3.5833333333333335</v>
      </c>
      <c r="S34" s="5">
        <f t="shared" si="4"/>
        <v>3.9833333333333334</v>
      </c>
      <c r="T34" s="5">
        <f t="shared" si="4"/>
        <v>3.85</v>
      </c>
      <c r="U34" s="5">
        <f t="shared" si="4"/>
        <v>5.8</v>
      </c>
    </row>
    <row r="35" spans="1:21" x14ac:dyDescent="0.25">
      <c r="A35" s="16" t="s">
        <v>6</v>
      </c>
      <c r="B35" s="16">
        <f>(12/((30*9)*(9+1))*SUMSQ(M33:U33)-3*(30)*(9+1))</f>
        <v>36.17999999999995</v>
      </c>
      <c r="E35" t="s">
        <v>26</v>
      </c>
      <c r="F35" t="s">
        <v>27</v>
      </c>
    </row>
    <row r="36" spans="1:21" x14ac:dyDescent="0.25">
      <c r="A36" s="16" t="s">
        <v>7</v>
      </c>
      <c r="B36" s="16">
        <f>_xlfn.CHISQ.INV.RT(0.05,8)</f>
        <v>15.507313055865453</v>
      </c>
    </row>
    <row r="37" spans="1:21" x14ac:dyDescent="0.25">
      <c r="L37">
        <v>182.5</v>
      </c>
      <c r="M37">
        <v>173.5</v>
      </c>
      <c r="N37">
        <v>190</v>
      </c>
      <c r="O37">
        <v>157</v>
      </c>
      <c r="P37">
        <v>130.5</v>
      </c>
      <c r="Q37">
        <v>107.5</v>
      </c>
      <c r="R37">
        <v>119.5</v>
      </c>
      <c r="S37">
        <v>115.5</v>
      </c>
      <c r="T37">
        <v>174</v>
      </c>
    </row>
    <row r="39" spans="1:21" ht="15.75" x14ac:dyDescent="0.25">
      <c r="D39" s="13" t="s">
        <v>10</v>
      </c>
      <c r="E39" s="14" t="s">
        <v>11</v>
      </c>
      <c r="F39" s="14" t="s">
        <v>12</v>
      </c>
    </row>
    <row r="40" spans="1:21" ht="15.75" x14ac:dyDescent="0.25">
      <c r="D40" s="15" t="s">
        <v>14</v>
      </c>
      <c r="E40" s="12">
        <v>3.1666666666666665</v>
      </c>
      <c r="F40">
        <v>182.5</v>
      </c>
      <c r="G40" s="20" t="s">
        <v>32</v>
      </c>
      <c r="H40" s="12">
        <f t="shared" ref="H40:H48" si="5">F40+E$49</f>
        <v>217.39571965155613</v>
      </c>
      <c r="I40" s="12"/>
      <c r="K40" s="12"/>
    </row>
    <row r="41" spans="1:21" ht="15.75" x14ac:dyDescent="0.25">
      <c r="D41" s="15" t="s">
        <v>15</v>
      </c>
      <c r="E41" s="12">
        <v>3.1666666666666665</v>
      </c>
      <c r="F41">
        <v>173.5</v>
      </c>
      <c r="G41" s="20" t="s">
        <v>32</v>
      </c>
      <c r="H41" s="12">
        <f t="shared" si="5"/>
        <v>208.39571965155613</v>
      </c>
      <c r="I41" s="12"/>
      <c r="J41" s="18"/>
      <c r="K41" s="19"/>
    </row>
    <row r="42" spans="1:21" ht="15.75" x14ac:dyDescent="0.25">
      <c r="D42" s="15" t="s">
        <v>16</v>
      </c>
      <c r="E42" s="12">
        <v>3.2666666666666666</v>
      </c>
      <c r="F42">
        <v>190</v>
      </c>
      <c r="G42" s="20" t="s">
        <v>32</v>
      </c>
      <c r="H42" s="12">
        <f t="shared" si="5"/>
        <v>224.89571965155613</v>
      </c>
      <c r="I42" s="12"/>
      <c r="K42" s="12"/>
    </row>
    <row r="43" spans="1:21" ht="15.75" x14ac:dyDescent="0.25">
      <c r="D43" s="15" t="s">
        <v>18</v>
      </c>
      <c r="E43" s="12">
        <v>2.8</v>
      </c>
      <c r="F43">
        <v>157</v>
      </c>
      <c r="G43" s="20" t="s">
        <v>31</v>
      </c>
      <c r="H43" s="12">
        <f t="shared" si="5"/>
        <v>191.89571965155613</v>
      </c>
      <c r="I43" s="12"/>
      <c r="K43" s="12"/>
    </row>
    <row r="44" spans="1:21" ht="15.75" x14ac:dyDescent="0.25">
      <c r="D44" s="15" t="s">
        <v>17</v>
      </c>
      <c r="E44" s="12">
        <v>2.5</v>
      </c>
      <c r="F44">
        <v>130.5</v>
      </c>
      <c r="G44" s="20" t="s">
        <v>30</v>
      </c>
      <c r="H44" s="12">
        <f t="shared" si="5"/>
        <v>165.39571965155613</v>
      </c>
      <c r="I44" s="12"/>
      <c r="K44" s="12"/>
    </row>
    <row r="45" spans="1:21" ht="15.75" x14ac:dyDescent="0.25">
      <c r="D45" s="15" t="s">
        <v>19</v>
      </c>
      <c r="E45" s="12">
        <v>2.2666666666666666</v>
      </c>
      <c r="F45">
        <v>107.5</v>
      </c>
      <c r="G45" s="20" t="s">
        <v>29</v>
      </c>
      <c r="H45" s="12">
        <f t="shared" si="5"/>
        <v>142.39571965155613</v>
      </c>
      <c r="I45" s="12"/>
      <c r="K45" s="12"/>
    </row>
    <row r="46" spans="1:21" ht="15.75" x14ac:dyDescent="0.25">
      <c r="D46" s="15" t="s">
        <v>20</v>
      </c>
      <c r="E46" s="12">
        <v>2.4333333333333331</v>
      </c>
      <c r="F46">
        <v>119.5</v>
      </c>
      <c r="G46" s="20" t="s">
        <v>29</v>
      </c>
      <c r="H46" s="12">
        <f t="shared" si="5"/>
        <v>154.39571965155613</v>
      </c>
      <c r="I46" s="12"/>
    </row>
    <row r="47" spans="1:21" ht="15.75" x14ac:dyDescent="0.25">
      <c r="D47" s="15" t="s">
        <v>21</v>
      </c>
      <c r="E47" s="12">
        <v>2.4333333333333331</v>
      </c>
      <c r="F47">
        <v>115.5</v>
      </c>
      <c r="G47" s="20" t="s">
        <v>29</v>
      </c>
      <c r="H47" s="12">
        <f t="shared" si="5"/>
        <v>150.39571965155613</v>
      </c>
      <c r="I47" s="12"/>
    </row>
    <row r="48" spans="1:21" ht="15.75" x14ac:dyDescent="0.25">
      <c r="D48" s="15" t="s">
        <v>22</v>
      </c>
      <c r="E48" s="12">
        <v>3.0666666666666669</v>
      </c>
      <c r="F48">
        <v>174</v>
      </c>
      <c r="G48" s="20" t="s">
        <v>32</v>
      </c>
      <c r="H48" s="12">
        <f t="shared" si="5"/>
        <v>208.89571965155613</v>
      </c>
      <c r="I48" s="12"/>
    </row>
    <row r="49" spans="4:6" ht="15.75" x14ac:dyDescent="0.25">
      <c r="D49" s="14" t="s">
        <v>13</v>
      </c>
      <c r="E49" s="29">
        <f>1.645*SQRT((30*9*(9+1)/6))</f>
        <v>34.895719651556121</v>
      </c>
      <c r="F49" s="29"/>
    </row>
  </sheetData>
  <sortState ref="D40:H48">
    <sortCondition ref="D40:D48"/>
  </sortState>
  <mergeCells count="1">
    <mergeCell ref="E49:F4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opLeftCell="D11" workbookViewId="0">
      <selection activeCell="L3" sqref="L3:U33"/>
    </sheetView>
  </sheetViews>
  <sheetFormatPr defaultRowHeight="15" x14ac:dyDescent="0.25"/>
  <cols>
    <col min="3" max="3" width="59.5703125" customWidth="1"/>
    <col min="5" max="5" width="19.28515625" customWidth="1"/>
  </cols>
  <sheetData>
    <row r="1" spans="1:22" x14ac:dyDescent="0.25">
      <c r="A1" s="4" t="s">
        <v>0</v>
      </c>
      <c r="B1" s="2">
        <v>199</v>
      </c>
      <c r="C1" s="2">
        <v>143</v>
      </c>
      <c r="D1" s="2">
        <v>253</v>
      </c>
      <c r="E1" s="2">
        <v>364</v>
      </c>
      <c r="F1" s="2">
        <v>325</v>
      </c>
      <c r="G1" s="2">
        <v>412</v>
      </c>
      <c r="H1" s="2">
        <v>487</v>
      </c>
      <c r="I1" s="2">
        <v>436</v>
      </c>
      <c r="J1" s="2">
        <v>568</v>
      </c>
      <c r="Q1" s="3" t="s">
        <v>1</v>
      </c>
    </row>
    <row r="2" spans="1:22" x14ac:dyDescent="0.25">
      <c r="A2" s="4">
        <v>1</v>
      </c>
      <c r="B2" s="1">
        <v>2</v>
      </c>
      <c r="C2" s="1">
        <v>3</v>
      </c>
      <c r="D2" s="1">
        <v>2</v>
      </c>
      <c r="E2" s="1">
        <v>2</v>
      </c>
      <c r="F2" s="1">
        <v>2</v>
      </c>
      <c r="G2" s="1">
        <v>2</v>
      </c>
      <c r="H2" s="1">
        <v>1</v>
      </c>
      <c r="I2" s="1">
        <v>2</v>
      </c>
      <c r="J2" s="1">
        <v>1</v>
      </c>
      <c r="L2" s="4" t="s">
        <v>0</v>
      </c>
      <c r="M2" s="2">
        <v>199</v>
      </c>
      <c r="N2" s="2">
        <v>143</v>
      </c>
      <c r="O2" s="2">
        <v>253</v>
      </c>
      <c r="P2" s="2">
        <v>364</v>
      </c>
      <c r="Q2" s="2">
        <v>325</v>
      </c>
      <c r="R2" s="2">
        <v>412</v>
      </c>
      <c r="S2" s="2">
        <v>487</v>
      </c>
      <c r="T2" s="2">
        <v>436</v>
      </c>
      <c r="U2" s="2">
        <v>568</v>
      </c>
    </row>
    <row r="3" spans="1:22" x14ac:dyDescent="0.25">
      <c r="A3" s="4">
        <v>2</v>
      </c>
      <c r="B3" s="1">
        <v>2</v>
      </c>
      <c r="C3" s="1">
        <v>2</v>
      </c>
      <c r="D3" s="1">
        <v>2</v>
      </c>
      <c r="E3" s="1">
        <v>2</v>
      </c>
      <c r="F3" s="1">
        <v>2</v>
      </c>
      <c r="G3" s="1">
        <v>4</v>
      </c>
      <c r="H3" s="1">
        <v>2</v>
      </c>
      <c r="I3" s="1">
        <v>2</v>
      </c>
      <c r="J3" s="1">
        <v>2</v>
      </c>
      <c r="L3" s="4">
        <v>1</v>
      </c>
      <c r="M3" s="1">
        <v>5.5</v>
      </c>
      <c r="N3" s="1">
        <v>9</v>
      </c>
      <c r="O3" s="1">
        <v>5.5</v>
      </c>
      <c r="P3" s="1">
        <v>5.5</v>
      </c>
      <c r="Q3" s="1">
        <v>5.5</v>
      </c>
      <c r="R3" s="1">
        <v>5.5</v>
      </c>
      <c r="S3" s="1">
        <v>1.5</v>
      </c>
      <c r="T3" s="1">
        <v>5.5</v>
      </c>
      <c r="U3" s="1">
        <v>1.5</v>
      </c>
      <c r="V3" s="11">
        <f>SUM(M3:U3)</f>
        <v>45</v>
      </c>
    </row>
    <row r="4" spans="1:22" x14ac:dyDescent="0.25">
      <c r="A4" s="4">
        <v>3</v>
      </c>
      <c r="B4" s="1">
        <v>1</v>
      </c>
      <c r="C4" s="1">
        <v>2</v>
      </c>
      <c r="D4" s="1">
        <v>1</v>
      </c>
      <c r="E4" s="1">
        <v>2</v>
      </c>
      <c r="F4" s="1">
        <v>1</v>
      </c>
      <c r="G4" s="1">
        <v>1</v>
      </c>
      <c r="H4" s="1">
        <v>4</v>
      </c>
      <c r="I4" s="1">
        <v>2</v>
      </c>
      <c r="J4" s="1">
        <v>2</v>
      </c>
      <c r="L4" s="4">
        <v>2</v>
      </c>
      <c r="M4" s="1">
        <v>4.5</v>
      </c>
      <c r="N4" s="1">
        <v>4.5</v>
      </c>
      <c r="O4" s="1">
        <v>4.5</v>
      </c>
      <c r="P4" s="1">
        <v>4.5</v>
      </c>
      <c r="Q4" s="1">
        <v>4.5</v>
      </c>
      <c r="R4" s="1">
        <v>9</v>
      </c>
      <c r="S4" s="1">
        <v>4.5</v>
      </c>
      <c r="T4" s="1">
        <v>4.5</v>
      </c>
      <c r="U4" s="1">
        <v>4.5</v>
      </c>
      <c r="V4" s="11">
        <f t="shared" ref="V4:V32" si="0">SUM(M4:U4)</f>
        <v>45</v>
      </c>
    </row>
    <row r="5" spans="1:22" x14ac:dyDescent="0.25">
      <c r="A5" s="4">
        <v>4</v>
      </c>
      <c r="B5" s="1">
        <v>2</v>
      </c>
      <c r="C5" s="1">
        <v>4</v>
      </c>
      <c r="D5" s="1">
        <v>3</v>
      </c>
      <c r="E5" s="1">
        <v>4</v>
      </c>
      <c r="F5" s="1">
        <v>3</v>
      </c>
      <c r="G5" s="1">
        <v>3</v>
      </c>
      <c r="H5" s="1">
        <v>3</v>
      </c>
      <c r="I5" s="1">
        <v>4</v>
      </c>
      <c r="J5" s="1">
        <v>3</v>
      </c>
      <c r="L5" s="4">
        <v>3</v>
      </c>
      <c r="M5" s="1">
        <v>2.5</v>
      </c>
      <c r="N5" s="1">
        <v>6.5</v>
      </c>
      <c r="O5" s="1">
        <v>2.5</v>
      </c>
      <c r="P5" s="1">
        <v>6.5</v>
      </c>
      <c r="Q5" s="1">
        <v>2.5</v>
      </c>
      <c r="R5" s="1">
        <v>2.5</v>
      </c>
      <c r="S5" s="1">
        <v>9</v>
      </c>
      <c r="T5" s="1">
        <v>6.5</v>
      </c>
      <c r="U5" s="1">
        <v>6.5</v>
      </c>
      <c r="V5" s="11">
        <f t="shared" si="0"/>
        <v>45</v>
      </c>
    </row>
    <row r="6" spans="1:22" x14ac:dyDescent="0.25">
      <c r="A6" s="4">
        <v>5</v>
      </c>
      <c r="B6" s="1">
        <v>2</v>
      </c>
      <c r="C6" s="1">
        <v>2</v>
      </c>
      <c r="D6" s="1">
        <v>2</v>
      </c>
      <c r="E6" s="1">
        <v>3</v>
      </c>
      <c r="F6" s="1">
        <v>3</v>
      </c>
      <c r="G6" s="1">
        <v>3</v>
      </c>
      <c r="H6" s="1">
        <v>3</v>
      </c>
      <c r="I6" s="1">
        <v>3</v>
      </c>
      <c r="J6" s="1">
        <v>3</v>
      </c>
      <c r="L6" s="4">
        <v>4</v>
      </c>
      <c r="M6" s="1">
        <v>1</v>
      </c>
      <c r="N6" s="1">
        <v>8</v>
      </c>
      <c r="O6" s="1">
        <v>4</v>
      </c>
      <c r="P6" s="1">
        <v>8</v>
      </c>
      <c r="Q6" s="1">
        <v>4</v>
      </c>
      <c r="R6" s="1">
        <v>4</v>
      </c>
      <c r="S6" s="1">
        <v>4</v>
      </c>
      <c r="T6" s="1">
        <v>8</v>
      </c>
      <c r="U6" s="1">
        <v>4</v>
      </c>
      <c r="V6" s="11">
        <f t="shared" si="0"/>
        <v>45</v>
      </c>
    </row>
    <row r="7" spans="1:22" x14ac:dyDescent="0.25">
      <c r="A7" s="4">
        <v>6</v>
      </c>
      <c r="B7" s="1">
        <v>2</v>
      </c>
      <c r="C7" s="1">
        <v>3</v>
      </c>
      <c r="D7" s="1">
        <v>2</v>
      </c>
      <c r="E7" s="1">
        <v>2</v>
      </c>
      <c r="F7" s="1">
        <v>4</v>
      </c>
      <c r="G7" s="1">
        <v>2</v>
      </c>
      <c r="H7" s="1">
        <v>2</v>
      </c>
      <c r="I7" s="1">
        <v>3</v>
      </c>
      <c r="J7" s="1">
        <v>2</v>
      </c>
      <c r="L7" s="4">
        <v>5</v>
      </c>
      <c r="M7" s="1">
        <v>2</v>
      </c>
      <c r="N7" s="1">
        <v>2</v>
      </c>
      <c r="O7" s="1">
        <v>2</v>
      </c>
      <c r="P7" s="1">
        <v>6.5</v>
      </c>
      <c r="Q7" s="1">
        <v>6.5</v>
      </c>
      <c r="R7" s="1">
        <v>6.5</v>
      </c>
      <c r="S7" s="1">
        <v>6.5</v>
      </c>
      <c r="T7" s="1">
        <v>6.5</v>
      </c>
      <c r="U7" s="1">
        <v>6.5</v>
      </c>
      <c r="V7" s="11">
        <f t="shared" si="0"/>
        <v>45</v>
      </c>
    </row>
    <row r="8" spans="1:22" x14ac:dyDescent="0.25">
      <c r="A8" s="4">
        <v>7</v>
      </c>
      <c r="B8" s="1">
        <v>2</v>
      </c>
      <c r="C8" s="1">
        <v>2</v>
      </c>
      <c r="D8" s="1">
        <v>2</v>
      </c>
      <c r="E8" s="1">
        <v>2</v>
      </c>
      <c r="F8" s="1">
        <v>2</v>
      </c>
      <c r="G8" s="1">
        <v>2</v>
      </c>
      <c r="H8" s="1">
        <v>2</v>
      </c>
      <c r="I8" s="1">
        <v>3</v>
      </c>
      <c r="J8" s="1">
        <v>2</v>
      </c>
      <c r="L8" s="4">
        <v>6</v>
      </c>
      <c r="M8" s="1">
        <v>3.5</v>
      </c>
      <c r="N8" s="1">
        <v>7.5</v>
      </c>
      <c r="O8" s="1">
        <v>3.5</v>
      </c>
      <c r="P8" s="1">
        <v>3.5</v>
      </c>
      <c r="Q8" s="1">
        <v>9</v>
      </c>
      <c r="R8" s="1">
        <v>3.5</v>
      </c>
      <c r="S8" s="1">
        <v>3.5</v>
      </c>
      <c r="T8" s="1">
        <v>7.5</v>
      </c>
      <c r="U8" s="1">
        <v>3.5</v>
      </c>
      <c r="V8" s="11">
        <f t="shared" si="0"/>
        <v>45</v>
      </c>
    </row>
    <row r="9" spans="1:22" x14ac:dyDescent="0.25">
      <c r="A9" s="4">
        <v>8</v>
      </c>
      <c r="B9" s="1">
        <v>3</v>
      </c>
      <c r="C9" s="1">
        <v>3</v>
      </c>
      <c r="D9" s="1">
        <v>3</v>
      </c>
      <c r="E9" s="1">
        <v>2</v>
      </c>
      <c r="F9" s="1">
        <v>3</v>
      </c>
      <c r="G9" s="1">
        <v>3</v>
      </c>
      <c r="H9" s="1">
        <v>1</v>
      </c>
      <c r="I9" s="1">
        <v>3</v>
      </c>
      <c r="J9" s="1">
        <v>3</v>
      </c>
      <c r="L9" s="4">
        <v>7</v>
      </c>
      <c r="M9" s="1">
        <v>4.5</v>
      </c>
      <c r="N9" s="1">
        <v>4.5</v>
      </c>
      <c r="O9" s="1">
        <v>4.5</v>
      </c>
      <c r="P9" s="1">
        <v>4.5</v>
      </c>
      <c r="Q9" s="1">
        <v>4.5</v>
      </c>
      <c r="R9" s="1">
        <v>4.5</v>
      </c>
      <c r="S9" s="1">
        <v>4.5</v>
      </c>
      <c r="T9" s="1">
        <v>9</v>
      </c>
      <c r="U9" s="1">
        <v>4.5</v>
      </c>
      <c r="V9" s="11">
        <f t="shared" si="0"/>
        <v>45</v>
      </c>
    </row>
    <row r="10" spans="1:22" x14ac:dyDescent="0.25">
      <c r="A10" s="4">
        <v>9</v>
      </c>
      <c r="B10" s="1">
        <v>3</v>
      </c>
      <c r="C10" s="1">
        <v>3</v>
      </c>
      <c r="D10" s="1">
        <v>2</v>
      </c>
      <c r="E10" s="1">
        <v>3</v>
      </c>
      <c r="F10" s="1">
        <v>2</v>
      </c>
      <c r="G10" s="1">
        <v>2</v>
      </c>
      <c r="H10" s="1">
        <v>3</v>
      </c>
      <c r="I10" s="1">
        <v>3</v>
      </c>
      <c r="J10" s="1">
        <v>4</v>
      </c>
      <c r="L10" s="4">
        <v>8</v>
      </c>
      <c r="M10" s="1">
        <v>6</v>
      </c>
      <c r="N10" s="1">
        <v>6</v>
      </c>
      <c r="O10" s="1">
        <v>6</v>
      </c>
      <c r="P10" s="1">
        <v>2</v>
      </c>
      <c r="Q10" s="1">
        <v>6</v>
      </c>
      <c r="R10" s="1">
        <v>6</v>
      </c>
      <c r="S10" s="1">
        <v>1</v>
      </c>
      <c r="T10" s="1">
        <v>6</v>
      </c>
      <c r="U10" s="1">
        <v>6</v>
      </c>
      <c r="V10" s="11">
        <f t="shared" si="0"/>
        <v>45</v>
      </c>
    </row>
    <row r="11" spans="1:22" x14ac:dyDescent="0.25">
      <c r="A11" s="4">
        <v>10</v>
      </c>
      <c r="B11" s="1">
        <v>2</v>
      </c>
      <c r="C11" s="1">
        <v>3</v>
      </c>
      <c r="D11" s="1">
        <v>3</v>
      </c>
      <c r="E11" s="1">
        <v>3</v>
      </c>
      <c r="F11" s="1">
        <v>2</v>
      </c>
      <c r="G11" s="1">
        <v>2</v>
      </c>
      <c r="H11" s="1">
        <v>2</v>
      </c>
      <c r="I11" s="1">
        <v>2</v>
      </c>
      <c r="J11" s="1">
        <v>2</v>
      </c>
      <c r="L11" s="4">
        <v>9</v>
      </c>
      <c r="M11" s="1">
        <v>6</v>
      </c>
      <c r="N11" s="1">
        <v>6</v>
      </c>
      <c r="O11" s="1">
        <v>2</v>
      </c>
      <c r="P11" s="1">
        <v>6</v>
      </c>
      <c r="Q11" s="1">
        <v>2</v>
      </c>
      <c r="R11" s="1">
        <v>2</v>
      </c>
      <c r="S11" s="1">
        <v>6</v>
      </c>
      <c r="T11" s="1">
        <v>6</v>
      </c>
      <c r="U11" s="1">
        <v>9</v>
      </c>
      <c r="V11" s="11">
        <f t="shared" si="0"/>
        <v>45</v>
      </c>
    </row>
    <row r="12" spans="1:22" x14ac:dyDescent="0.25">
      <c r="A12" s="4">
        <v>11</v>
      </c>
      <c r="B12" s="1">
        <v>2</v>
      </c>
      <c r="C12" s="1">
        <v>1</v>
      </c>
      <c r="D12" s="1">
        <v>3</v>
      </c>
      <c r="E12" s="1">
        <v>2</v>
      </c>
      <c r="F12" s="1">
        <v>3</v>
      </c>
      <c r="G12" s="1">
        <v>1</v>
      </c>
      <c r="H12" s="1">
        <v>1</v>
      </c>
      <c r="I12" s="1">
        <v>2</v>
      </c>
      <c r="J12" s="1">
        <v>2</v>
      </c>
      <c r="L12" s="4">
        <v>10</v>
      </c>
      <c r="M12" s="1">
        <v>3.5</v>
      </c>
      <c r="N12" s="1">
        <v>8</v>
      </c>
      <c r="O12" s="1">
        <v>8</v>
      </c>
      <c r="P12" s="1">
        <v>8</v>
      </c>
      <c r="Q12" s="1">
        <v>3.5</v>
      </c>
      <c r="R12" s="1">
        <v>3.5</v>
      </c>
      <c r="S12" s="1">
        <v>3.5</v>
      </c>
      <c r="T12" s="1">
        <v>3.5</v>
      </c>
      <c r="U12" s="1">
        <v>3.5</v>
      </c>
      <c r="V12" s="11">
        <f t="shared" si="0"/>
        <v>45</v>
      </c>
    </row>
    <row r="13" spans="1:22" x14ac:dyDescent="0.25">
      <c r="A13" s="4">
        <v>12</v>
      </c>
      <c r="B13" s="1">
        <v>3</v>
      </c>
      <c r="C13" s="1">
        <v>4</v>
      </c>
      <c r="D13" s="1">
        <v>3</v>
      </c>
      <c r="E13" s="1">
        <v>2</v>
      </c>
      <c r="F13" s="1">
        <v>4</v>
      </c>
      <c r="G13" s="1">
        <v>2</v>
      </c>
      <c r="H13" s="1">
        <v>3</v>
      </c>
      <c r="I13" s="1">
        <v>3</v>
      </c>
      <c r="J13" s="1">
        <v>2</v>
      </c>
      <c r="L13" s="4">
        <v>11</v>
      </c>
      <c r="M13" s="1">
        <v>5.5</v>
      </c>
      <c r="N13" s="1">
        <v>2</v>
      </c>
      <c r="O13" s="1">
        <v>8.5</v>
      </c>
      <c r="P13" s="1">
        <v>5.5</v>
      </c>
      <c r="Q13" s="1">
        <v>8.5</v>
      </c>
      <c r="R13" s="1">
        <v>2</v>
      </c>
      <c r="S13" s="1">
        <v>2</v>
      </c>
      <c r="T13" s="1">
        <v>5.5</v>
      </c>
      <c r="U13" s="1">
        <v>5.5</v>
      </c>
      <c r="V13" s="11">
        <f t="shared" si="0"/>
        <v>45</v>
      </c>
    </row>
    <row r="14" spans="1:22" x14ac:dyDescent="0.25">
      <c r="A14" s="4">
        <v>13</v>
      </c>
      <c r="B14" s="1">
        <v>2</v>
      </c>
      <c r="C14" s="1">
        <v>1</v>
      </c>
      <c r="D14" s="1">
        <v>1</v>
      </c>
      <c r="E14" s="1">
        <v>2</v>
      </c>
      <c r="F14" s="1">
        <v>3</v>
      </c>
      <c r="G14" s="1">
        <v>2</v>
      </c>
      <c r="H14" s="1">
        <v>1</v>
      </c>
      <c r="I14" s="1">
        <v>2</v>
      </c>
      <c r="J14" s="1">
        <v>1</v>
      </c>
      <c r="L14" s="4">
        <v>12</v>
      </c>
      <c r="M14" s="1">
        <v>5.5</v>
      </c>
      <c r="N14" s="1">
        <v>8.5</v>
      </c>
      <c r="O14" s="1">
        <v>5.5</v>
      </c>
      <c r="P14" s="1">
        <v>2</v>
      </c>
      <c r="Q14" s="1">
        <v>8.5</v>
      </c>
      <c r="R14" s="1">
        <v>2</v>
      </c>
      <c r="S14" s="1">
        <v>5.5</v>
      </c>
      <c r="T14" s="1">
        <v>5.5</v>
      </c>
      <c r="U14" s="1">
        <v>2</v>
      </c>
      <c r="V14" s="11">
        <f t="shared" si="0"/>
        <v>45</v>
      </c>
    </row>
    <row r="15" spans="1:22" x14ac:dyDescent="0.25">
      <c r="A15" s="4">
        <v>14</v>
      </c>
      <c r="B15" s="1">
        <v>2</v>
      </c>
      <c r="C15" s="1">
        <v>3</v>
      </c>
      <c r="D15" s="1">
        <v>3</v>
      </c>
      <c r="E15" s="1">
        <v>3</v>
      </c>
      <c r="F15" s="1">
        <v>4</v>
      </c>
      <c r="G15" s="1">
        <v>3</v>
      </c>
      <c r="H15" s="1">
        <v>2</v>
      </c>
      <c r="I15" s="1">
        <v>3</v>
      </c>
      <c r="J15" s="1">
        <v>3</v>
      </c>
      <c r="L15" s="4">
        <v>13</v>
      </c>
      <c r="M15" s="1">
        <v>6.5</v>
      </c>
      <c r="N15" s="1">
        <v>2.5</v>
      </c>
      <c r="O15" s="1">
        <v>2.5</v>
      </c>
      <c r="P15" s="1">
        <v>6.5</v>
      </c>
      <c r="Q15" s="1">
        <v>9</v>
      </c>
      <c r="R15" s="1">
        <v>6.5</v>
      </c>
      <c r="S15" s="1">
        <v>2.5</v>
      </c>
      <c r="T15" s="1">
        <v>6.5</v>
      </c>
      <c r="U15" s="1">
        <v>2.5</v>
      </c>
      <c r="V15" s="11">
        <f t="shared" si="0"/>
        <v>45</v>
      </c>
    </row>
    <row r="16" spans="1:22" x14ac:dyDescent="0.25">
      <c r="A16" s="4">
        <v>15</v>
      </c>
      <c r="B16" s="1">
        <v>3</v>
      </c>
      <c r="C16" s="1">
        <v>3</v>
      </c>
      <c r="D16" s="1">
        <v>3</v>
      </c>
      <c r="E16" s="1">
        <v>3</v>
      </c>
      <c r="F16" s="1">
        <v>3</v>
      </c>
      <c r="G16" s="1">
        <v>3</v>
      </c>
      <c r="H16" s="1">
        <v>3</v>
      </c>
      <c r="I16" s="1">
        <v>3</v>
      </c>
      <c r="J16" s="1">
        <v>3</v>
      </c>
      <c r="L16" s="4">
        <v>14</v>
      </c>
      <c r="M16" s="1">
        <v>1.5</v>
      </c>
      <c r="N16" s="1">
        <v>5.5</v>
      </c>
      <c r="O16" s="1">
        <v>5.5</v>
      </c>
      <c r="P16" s="1">
        <v>5.5</v>
      </c>
      <c r="Q16" s="1">
        <v>9</v>
      </c>
      <c r="R16" s="1">
        <v>5.5</v>
      </c>
      <c r="S16" s="1">
        <v>1.5</v>
      </c>
      <c r="T16" s="1">
        <v>5.5</v>
      </c>
      <c r="U16" s="1">
        <v>5.5</v>
      </c>
      <c r="V16" s="11">
        <f t="shared" si="0"/>
        <v>45</v>
      </c>
    </row>
    <row r="17" spans="1:22" x14ac:dyDescent="0.25">
      <c r="A17" s="4">
        <v>16</v>
      </c>
      <c r="B17" s="1">
        <v>5</v>
      </c>
      <c r="C17" s="1">
        <v>3</v>
      </c>
      <c r="D17" s="1">
        <v>4</v>
      </c>
      <c r="E17" s="1">
        <v>4</v>
      </c>
      <c r="F17" s="1">
        <v>3</v>
      </c>
      <c r="G17" s="1">
        <v>3</v>
      </c>
      <c r="H17" s="1">
        <v>3</v>
      </c>
      <c r="I17" s="1">
        <v>3</v>
      </c>
      <c r="J17" s="1">
        <v>4</v>
      </c>
      <c r="L17" s="4">
        <v>15</v>
      </c>
      <c r="M17" s="1">
        <v>5</v>
      </c>
      <c r="N17" s="1">
        <v>5</v>
      </c>
      <c r="O17" s="1">
        <v>5</v>
      </c>
      <c r="P17" s="1">
        <v>5</v>
      </c>
      <c r="Q17" s="1">
        <v>5</v>
      </c>
      <c r="R17" s="1">
        <v>5</v>
      </c>
      <c r="S17" s="1">
        <v>5</v>
      </c>
      <c r="T17" s="1">
        <v>5</v>
      </c>
      <c r="U17" s="1">
        <v>5</v>
      </c>
      <c r="V17" s="11">
        <f t="shared" si="0"/>
        <v>45</v>
      </c>
    </row>
    <row r="18" spans="1:22" x14ac:dyDescent="0.25">
      <c r="A18" s="4">
        <v>17</v>
      </c>
      <c r="B18" s="1">
        <v>4</v>
      </c>
      <c r="C18" s="1">
        <v>4</v>
      </c>
      <c r="D18" s="1">
        <v>4</v>
      </c>
      <c r="E18" s="1">
        <v>4</v>
      </c>
      <c r="F18" s="1">
        <v>5</v>
      </c>
      <c r="G18" s="1">
        <v>4</v>
      </c>
      <c r="H18" s="1">
        <v>4</v>
      </c>
      <c r="I18" s="1">
        <v>4</v>
      </c>
      <c r="J18" s="1">
        <v>4</v>
      </c>
      <c r="L18" s="4">
        <v>16</v>
      </c>
      <c r="M18" s="1">
        <v>9</v>
      </c>
      <c r="N18" s="1">
        <v>3</v>
      </c>
      <c r="O18" s="1">
        <v>7</v>
      </c>
      <c r="P18" s="1">
        <v>7</v>
      </c>
      <c r="Q18" s="1">
        <v>3</v>
      </c>
      <c r="R18" s="1">
        <v>3</v>
      </c>
      <c r="S18" s="1">
        <v>3</v>
      </c>
      <c r="T18" s="1">
        <v>3</v>
      </c>
      <c r="U18" s="1">
        <v>7</v>
      </c>
      <c r="V18" s="11">
        <f t="shared" si="0"/>
        <v>45</v>
      </c>
    </row>
    <row r="19" spans="1:22" x14ac:dyDescent="0.25">
      <c r="A19" s="4">
        <v>18</v>
      </c>
      <c r="B19" s="1">
        <v>2</v>
      </c>
      <c r="C19" s="1">
        <v>4</v>
      </c>
      <c r="D19" s="1">
        <v>4</v>
      </c>
      <c r="E19" s="1">
        <v>2</v>
      </c>
      <c r="F19" s="1">
        <v>2</v>
      </c>
      <c r="G19" s="1">
        <v>2</v>
      </c>
      <c r="H19" s="1">
        <v>2</v>
      </c>
      <c r="I19" s="1">
        <v>2</v>
      </c>
      <c r="J19" s="1">
        <v>4</v>
      </c>
      <c r="L19" s="4">
        <v>17</v>
      </c>
      <c r="M19" s="1">
        <v>4.5</v>
      </c>
      <c r="N19" s="1">
        <v>4.5</v>
      </c>
      <c r="O19" s="1">
        <v>4.5</v>
      </c>
      <c r="P19" s="1">
        <v>4.5</v>
      </c>
      <c r="Q19" s="1">
        <v>9</v>
      </c>
      <c r="R19" s="1">
        <v>4.5</v>
      </c>
      <c r="S19" s="1">
        <v>4.5</v>
      </c>
      <c r="T19" s="1">
        <v>4.5</v>
      </c>
      <c r="U19" s="1">
        <v>4.5</v>
      </c>
      <c r="V19" s="11">
        <f t="shared" si="0"/>
        <v>45</v>
      </c>
    </row>
    <row r="20" spans="1:22" x14ac:dyDescent="0.25">
      <c r="A20" s="4">
        <v>19</v>
      </c>
      <c r="B20" s="1">
        <v>3</v>
      </c>
      <c r="C20" s="1">
        <v>4</v>
      </c>
      <c r="D20" s="1">
        <v>3</v>
      </c>
      <c r="E20" s="1">
        <v>3</v>
      </c>
      <c r="F20" s="1">
        <v>2</v>
      </c>
      <c r="G20" s="1">
        <v>4</v>
      </c>
      <c r="H20" s="1">
        <v>3</v>
      </c>
      <c r="I20" s="1">
        <v>3</v>
      </c>
      <c r="J20" s="1">
        <v>5</v>
      </c>
      <c r="L20" s="4">
        <v>18</v>
      </c>
      <c r="M20" s="1">
        <v>3.5</v>
      </c>
      <c r="N20" s="1">
        <v>8</v>
      </c>
      <c r="O20" s="1">
        <v>8</v>
      </c>
      <c r="P20" s="1">
        <v>3.5</v>
      </c>
      <c r="Q20" s="1">
        <v>3.5</v>
      </c>
      <c r="R20" s="1">
        <v>3.5</v>
      </c>
      <c r="S20" s="1">
        <v>3.5</v>
      </c>
      <c r="T20" s="1">
        <v>3.5</v>
      </c>
      <c r="U20" s="1">
        <v>8</v>
      </c>
      <c r="V20" s="11">
        <f t="shared" si="0"/>
        <v>45</v>
      </c>
    </row>
    <row r="21" spans="1:22" x14ac:dyDescent="0.25">
      <c r="A21" s="4">
        <v>20</v>
      </c>
      <c r="B21" s="1">
        <v>2</v>
      </c>
      <c r="C21" s="1">
        <v>4</v>
      </c>
      <c r="D21" s="1">
        <v>4</v>
      </c>
      <c r="E21" s="1">
        <v>2</v>
      </c>
      <c r="F21" s="1">
        <v>4</v>
      </c>
      <c r="G21" s="1">
        <v>2</v>
      </c>
      <c r="H21" s="1">
        <v>2</v>
      </c>
      <c r="I21" s="1">
        <v>2</v>
      </c>
      <c r="J21" s="1">
        <v>2</v>
      </c>
      <c r="L21" s="4">
        <v>19</v>
      </c>
      <c r="M21" s="1">
        <v>4</v>
      </c>
      <c r="N21" s="1">
        <v>7.5</v>
      </c>
      <c r="O21" s="1">
        <v>4</v>
      </c>
      <c r="P21" s="1">
        <v>4</v>
      </c>
      <c r="Q21" s="1">
        <v>1</v>
      </c>
      <c r="R21" s="1">
        <v>7.5</v>
      </c>
      <c r="S21" s="1">
        <v>4</v>
      </c>
      <c r="T21" s="1">
        <v>4</v>
      </c>
      <c r="U21" s="1">
        <v>9</v>
      </c>
      <c r="V21" s="11">
        <f t="shared" si="0"/>
        <v>45</v>
      </c>
    </row>
    <row r="22" spans="1:22" x14ac:dyDescent="0.25">
      <c r="A22" s="4">
        <v>21</v>
      </c>
      <c r="B22" s="1">
        <v>4</v>
      </c>
      <c r="C22" s="1">
        <v>2</v>
      </c>
      <c r="D22" s="1">
        <v>5</v>
      </c>
      <c r="E22" s="1">
        <v>2</v>
      </c>
      <c r="F22" s="1">
        <v>5</v>
      </c>
      <c r="G22" s="1">
        <v>4</v>
      </c>
      <c r="H22" s="1">
        <v>4</v>
      </c>
      <c r="I22" s="1">
        <v>4</v>
      </c>
      <c r="J22" s="1">
        <v>4</v>
      </c>
      <c r="L22" s="4">
        <v>20</v>
      </c>
      <c r="M22" s="1">
        <v>3.5</v>
      </c>
      <c r="N22" s="1">
        <v>8</v>
      </c>
      <c r="O22" s="1">
        <v>8</v>
      </c>
      <c r="P22" s="1">
        <v>3.5</v>
      </c>
      <c r="Q22" s="1">
        <v>8</v>
      </c>
      <c r="R22" s="1">
        <v>3.5</v>
      </c>
      <c r="S22" s="1">
        <v>3.5</v>
      </c>
      <c r="T22" s="1">
        <v>3.5</v>
      </c>
      <c r="U22" s="1">
        <v>3.5</v>
      </c>
      <c r="V22" s="11">
        <f t="shared" si="0"/>
        <v>45</v>
      </c>
    </row>
    <row r="23" spans="1:22" x14ac:dyDescent="0.25">
      <c r="A23" s="4">
        <v>22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L23" s="4">
        <v>21</v>
      </c>
      <c r="M23" s="1">
        <v>5</v>
      </c>
      <c r="N23" s="1">
        <v>1.5</v>
      </c>
      <c r="O23" s="1">
        <v>8.5</v>
      </c>
      <c r="P23" s="1">
        <v>1.5</v>
      </c>
      <c r="Q23" s="1">
        <v>8.5</v>
      </c>
      <c r="R23" s="1">
        <v>5</v>
      </c>
      <c r="S23" s="1">
        <v>5</v>
      </c>
      <c r="T23" s="1">
        <v>5</v>
      </c>
      <c r="U23" s="1">
        <v>5</v>
      </c>
      <c r="V23" s="11">
        <f t="shared" si="0"/>
        <v>45</v>
      </c>
    </row>
    <row r="24" spans="1:22" x14ac:dyDescent="0.25">
      <c r="A24" s="4">
        <v>23</v>
      </c>
      <c r="B24" s="1">
        <v>4</v>
      </c>
      <c r="C24" s="1">
        <v>4</v>
      </c>
      <c r="D24" s="1">
        <v>4</v>
      </c>
      <c r="E24" s="1">
        <v>4</v>
      </c>
      <c r="F24" s="1">
        <v>3</v>
      </c>
      <c r="G24" s="1">
        <v>2</v>
      </c>
      <c r="H24" s="1">
        <v>4</v>
      </c>
      <c r="I24" s="1">
        <v>3</v>
      </c>
      <c r="J24" s="1">
        <v>3</v>
      </c>
      <c r="L24" s="4">
        <v>22</v>
      </c>
      <c r="M24" s="1">
        <v>5</v>
      </c>
      <c r="N24" s="1">
        <v>5</v>
      </c>
      <c r="O24" s="1">
        <v>5</v>
      </c>
      <c r="P24" s="1">
        <v>5</v>
      </c>
      <c r="Q24" s="1">
        <v>5</v>
      </c>
      <c r="R24" s="1">
        <v>5</v>
      </c>
      <c r="S24" s="1">
        <v>5</v>
      </c>
      <c r="T24" s="1">
        <v>5</v>
      </c>
      <c r="U24" s="1">
        <v>5</v>
      </c>
      <c r="V24" s="11">
        <f t="shared" si="0"/>
        <v>45</v>
      </c>
    </row>
    <row r="25" spans="1:22" x14ac:dyDescent="0.25">
      <c r="A25" s="4">
        <v>24</v>
      </c>
      <c r="B25" s="1">
        <v>3</v>
      </c>
      <c r="C25" s="1">
        <v>4</v>
      </c>
      <c r="D25" s="1">
        <v>2</v>
      </c>
      <c r="E25" s="1">
        <v>1</v>
      </c>
      <c r="F25" s="1">
        <v>2</v>
      </c>
      <c r="G25" s="1">
        <v>2</v>
      </c>
      <c r="H25" s="1">
        <v>2</v>
      </c>
      <c r="I25" s="1">
        <v>3</v>
      </c>
      <c r="J25" s="1">
        <v>3</v>
      </c>
      <c r="L25" s="4">
        <v>23</v>
      </c>
      <c r="M25" s="1">
        <v>7</v>
      </c>
      <c r="N25" s="1">
        <v>7</v>
      </c>
      <c r="O25" s="1">
        <v>7</v>
      </c>
      <c r="P25" s="1">
        <v>7</v>
      </c>
      <c r="Q25" s="1">
        <v>3</v>
      </c>
      <c r="R25" s="1">
        <v>1</v>
      </c>
      <c r="S25" s="1">
        <v>7</v>
      </c>
      <c r="T25" s="1">
        <v>3</v>
      </c>
      <c r="U25" s="1">
        <v>3</v>
      </c>
      <c r="V25" s="11">
        <f t="shared" si="0"/>
        <v>45</v>
      </c>
    </row>
    <row r="26" spans="1:22" x14ac:dyDescent="0.25">
      <c r="A26" s="4">
        <v>25</v>
      </c>
      <c r="B26" s="1">
        <v>4</v>
      </c>
      <c r="C26" s="1">
        <v>5</v>
      </c>
      <c r="D26" s="1">
        <v>4</v>
      </c>
      <c r="E26" s="1">
        <v>4</v>
      </c>
      <c r="F26" s="1">
        <v>2</v>
      </c>
      <c r="G26" s="1">
        <v>2</v>
      </c>
      <c r="H26" s="1">
        <v>4</v>
      </c>
      <c r="I26" s="1">
        <v>1</v>
      </c>
      <c r="J26" s="1">
        <v>5</v>
      </c>
      <c r="L26" s="4">
        <v>24</v>
      </c>
      <c r="M26" s="1">
        <v>7</v>
      </c>
      <c r="N26" s="1">
        <v>9</v>
      </c>
      <c r="O26" s="1">
        <v>3.5</v>
      </c>
      <c r="P26" s="1">
        <v>1</v>
      </c>
      <c r="Q26" s="1">
        <v>3.5</v>
      </c>
      <c r="R26" s="1">
        <v>3.5</v>
      </c>
      <c r="S26" s="1">
        <v>3.5</v>
      </c>
      <c r="T26" s="1">
        <v>7</v>
      </c>
      <c r="U26" s="1">
        <v>7</v>
      </c>
      <c r="V26" s="11">
        <f t="shared" si="0"/>
        <v>45</v>
      </c>
    </row>
    <row r="27" spans="1:22" x14ac:dyDescent="0.25">
      <c r="A27" s="4">
        <v>26</v>
      </c>
      <c r="B27" s="1">
        <v>2</v>
      </c>
      <c r="C27" s="1">
        <v>2</v>
      </c>
      <c r="D27" s="1">
        <v>3</v>
      </c>
      <c r="E27" s="1">
        <v>2</v>
      </c>
      <c r="F27" s="1">
        <v>3</v>
      </c>
      <c r="G27" s="1">
        <v>2</v>
      </c>
      <c r="H27" s="1">
        <v>2</v>
      </c>
      <c r="I27" s="1">
        <v>2</v>
      </c>
      <c r="J27" s="1">
        <v>2</v>
      </c>
      <c r="L27" s="4">
        <v>25</v>
      </c>
      <c r="M27" s="1">
        <v>5.5</v>
      </c>
      <c r="N27" s="1">
        <v>8.5</v>
      </c>
      <c r="O27" s="1">
        <v>5.5</v>
      </c>
      <c r="P27" s="1">
        <v>5.5</v>
      </c>
      <c r="Q27" s="1">
        <v>2.5</v>
      </c>
      <c r="R27" s="1">
        <v>2.5</v>
      </c>
      <c r="S27" s="1">
        <v>5.5</v>
      </c>
      <c r="T27" s="1">
        <v>1</v>
      </c>
      <c r="U27" s="1">
        <v>8.5</v>
      </c>
      <c r="V27" s="11">
        <f t="shared" si="0"/>
        <v>45</v>
      </c>
    </row>
    <row r="28" spans="1:22" x14ac:dyDescent="0.25">
      <c r="A28" s="4">
        <v>27</v>
      </c>
      <c r="B28" s="1">
        <v>2</v>
      </c>
      <c r="C28" s="1">
        <v>3</v>
      </c>
      <c r="D28" s="1">
        <v>2</v>
      </c>
      <c r="E28" s="1">
        <v>2</v>
      </c>
      <c r="F28" s="1">
        <v>1</v>
      </c>
      <c r="G28" s="1">
        <v>3</v>
      </c>
      <c r="H28" s="1">
        <v>3</v>
      </c>
      <c r="I28" s="1">
        <v>4</v>
      </c>
      <c r="J28" s="1">
        <v>3</v>
      </c>
      <c r="L28" s="4">
        <v>26</v>
      </c>
      <c r="M28" s="1">
        <v>4</v>
      </c>
      <c r="N28" s="1">
        <v>4</v>
      </c>
      <c r="O28" s="1">
        <v>8.5</v>
      </c>
      <c r="P28" s="1">
        <v>4</v>
      </c>
      <c r="Q28" s="1">
        <v>8.5</v>
      </c>
      <c r="R28" s="1">
        <v>4</v>
      </c>
      <c r="S28" s="1">
        <v>4</v>
      </c>
      <c r="T28" s="1">
        <v>4</v>
      </c>
      <c r="U28" s="1">
        <v>4</v>
      </c>
      <c r="V28" s="11">
        <f t="shared" si="0"/>
        <v>45</v>
      </c>
    </row>
    <row r="29" spans="1:22" x14ac:dyDescent="0.25">
      <c r="A29" s="4">
        <v>28</v>
      </c>
      <c r="B29" s="1">
        <v>3</v>
      </c>
      <c r="C29" s="1">
        <v>2</v>
      </c>
      <c r="D29" s="1">
        <v>2</v>
      </c>
      <c r="E29" s="1">
        <v>3</v>
      </c>
      <c r="F29" s="1">
        <v>3</v>
      </c>
      <c r="G29" s="1">
        <v>3</v>
      </c>
      <c r="H29" s="1">
        <v>2</v>
      </c>
      <c r="I29" s="1">
        <v>2</v>
      </c>
      <c r="J29" s="1">
        <v>1</v>
      </c>
      <c r="L29" s="4">
        <v>27</v>
      </c>
      <c r="M29" s="1">
        <v>3</v>
      </c>
      <c r="N29" s="1">
        <v>6.5</v>
      </c>
      <c r="O29" s="1">
        <v>3</v>
      </c>
      <c r="P29" s="1">
        <v>3</v>
      </c>
      <c r="Q29" s="1">
        <v>1</v>
      </c>
      <c r="R29" s="1">
        <v>6.5</v>
      </c>
      <c r="S29" s="1">
        <v>6.5</v>
      </c>
      <c r="T29" s="1">
        <v>9</v>
      </c>
      <c r="U29" s="1">
        <v>6.5</v>
      </c>
      <c r="V29" s="11">
        <f t="shared" si="0"/>
        <v>45</v>
      </c>
    </row>
    <row r="30" spans="1:22" x14ac:dyDescent="0.25">
      <c r="A30" s="4">
        <v>29</v>
      </c>
      <c r="B30" s="1">
        <v>2</v>
      </c>
      <c r="C30" s="1">
        <v>3</v>
      </c>
      <c r="D30" s="1">
        <v>2</v>
      </c>
      <c r="E30" s="1">
        <v>3</v>
      </c>
      <c r="F30" s="1">
        <v>2</v>
      </c>
      <c r="G30" s="1">
        <v>2</v>
      </c>
      <c r="H30" s="1">
        <v>3</v>
      </c>
      <c r="I30" s="1">
        <v>3</v>
      </c>
      <c r="J30" s="1">
        <v>3</v>
      </c>
      <c r="L30" s="4">
        <v>28</v>
      </c>
      <c r="M30" s="1">
        <v>7.5</v>
      </c>
      <c r="N30" s="1">
        <v>3.5</v>
      </c>
      <c r="O30" s="1">
        <v>3.5</v>
      </c>
      <c r="P30" s="1">
        <v>7.5</v>
      </c>
      <c r="Q30" s="1">
        <v>7.5</v>
      </c>
      <c r="R30" s="1">
        <v>7.5</v>
      </c>
      <c r="S30" s="1">
        <v>3.5</v>
      </c>
      <c r="T30" s="1">
        <v>3.5</v>
      </c>
      <c r="U30" s="27">
        <v>1</v>
      </c>
      <c r="V30" s="11">
        <f t="shared" si="0"/>
        <v>45</v>
      </c>
    </row>
    <row r="31" spans="1:22" x14ac:dyDescent="0.25">
      <c r="A31" s="4">
        <v>30</v>
      </c>
      <c r="B31" s="1">
        <v>2</v>
      </c>
      <c r="C31" s="1">
        <v>1</v>
      </c>
      <c r="D31" s="1">
        <v>3</v>
      </c>
      <c r="E31" s="1">
        <v>2</v>
      </c>
      <c r="F31" s="1">
        <v>2</v>
      </c>
      <c r="G31" s="1">
        <v>2</v>
      </c>
      <c r="H31" s="1">
        <v>1</v>
      </c>
      <c r="I31" s="1">
        <v>2</v>
      </c>
      <c r="J31" s="1">
        <v>2</v>
      </c>
      <c r="L31" s="4">
        <v>29</v>
      </c>
      <c r="M31" s="1">
        <v>2.5</v>
      </c>
      <c r="N31" s="1">
        <v>7</v>
      </c>
      <c r="O31" s="1">
        <v>2.5</v>
      </c>
      <c r="P31" s="1">
        <v>7</v>
      </c>
      <c r="Q31" s="1">
        <v>2.5</v>
      </c>
      <c r="R31" s="1">
        <v>2.5</v>
      </c>
      <c r="S31" s="1">
        <v>7</v>
      </c>
      <c r="T31" s="1">
        <v>7</v>
      </c>
      <c r="U31" s="1">
        <v>7</v>
      </c>
      <c r="V31" s="11">
        <f t="shared" si="0"/>
        <v>45</v>
      </c>
    </row>
    <row r="32" spans="1:22" x14ac:dyDescent="0.25">
      <c r="A32" t="s">
        <v>9</v>
      </c>
      <c r="B32" s="12">
        <f>AVERAGE(B2:B31)</f>
        <v>2.5333333333333332</v>
      </c>
      <c r="C32" s="12">
        <f t="shared" ref="C32:J32" si="1">AVERAGE(C2:C31)</f>
        <v>2.8333333333333335</v>
      </c>
      <c r="D32" s="12">
        <f t="shared" si="1"/>
        <v>2.7333333333333334</v>
      </c>
      <c r="E32" s="12">
        <f t="shared" si="1"/>
        <v>2.5333333333333332</v>
      </c>
      <c r="F32" s="12">
        <f t="shared" si="1"/>
        <v>2.7</v>
      </c>
      <c r="G32" s="12">
        <f t="shared" si="1"/>
        <v>2.4333333333333331</v>
      </c>
      <c r="H32" s="12">
        <f t="shared" si="1"/>
        <v>2.4333333333333331</v>
      </c>
      <c r="I32" s="12">
        <f t="shared" si="1"/>
        <v>2.6333333333333333</v>
      </c>
      <c r="J32" s="12">
        <f t="shared" si="1"/>
        <v>2.7</v>
      </c>
      <c r="L32" s="4">
        <v>30</v>
      </c>
      <c r="M32" s="1">
        <v>5.5</v>
      </c>
      <c r="N32" s="1">
        <v>1.5</v>
      </c>
      <c r="O32" s="1">
        <v>9</v>
      </c>
      <c r="P32" s="1">
        <v>5.5</v>
      </c>
      <c r="Q32" s="1">
        <v>5.5</v>
      </c>
      <c r="R32" s="1">
        <v>5.5</v>
      </c>
      <c r="S32" s="1">
        <v>1.5</v>
      </c>
      <c r="T32" s="1">
        <v>5.5</v>
      </c>
      <c r="U32" s="1">
        <v>5.5</v>
      </c>
      <c r="V32" s="11">
        <f t="shared" si="0"/>
        <v>45</v>
      </c>
    </row>
    <row r="33" spans="3:21" x14ac:dyDescent="0.25">
      <c r="L33" s="2" t="s">
        <v>3</v>
      </c>
      <c r="M33" s="1">
        <f>SUM(M3:M32)</f>
        <v>139.5</v>
      </c>
      <c r="N33" s="1">
        <f t="shared" ref="N33:U33" si="2">SUM(N3:N32)</f>
        <v>170</v>
      </c>
      <c r="O33" s="1">
        <f t="shared" si="2"/>
        <v>157</v>
      </c>
      <c r="P33" s="1">
        <f t="shared" si="2"/>
        <v>149</v>
      </c>
      <c r="Q33" s="1">
        <f t="shared" si="2"/>
        <v>160</v>
      </c>
      <c r="R33" s="1">
        <f t="shared" si="2"/>
        <v>133</v>
      </c>
      <c r="S33" s="1">
        <f t="shared" si="2"/>
        <v>127.5</v>
      </c>
      <c r="T33" s="1">
        <f t="shared" si="2"/>
        <v>159.5</v>
      </c>
      <c r="U33" s="1">
        <f t="shared" si="2"/>
        <v>154.5</v>
      </c>
    </row>
    <row r="34" spans="3:21" x14ac:dyDescent="0.25">
      <c r="L34" s="2" t="s">
        <v>4</v>
      </c>
      <c r="M34" s="5">
        <f>AVERAGE(M3:M32)</f>
        <v>4.6500000000000004</v>
      </c>
      <c r="N34" s="5">
        <f t="shared" ref="N34:U34" si="3">AVERAGE(N3:N32)</f>
        <v>5.666666666666667</v>
      </c>
      <c r="O34" s="5">
        <f t="shared" si="3"/>
        <v>5.2333333333333334</v>
      </c>
      <c r="P34" s="5">
        <f t="shared" si="3"/>
        <v>4.9666666666666668</v>
      </c>
      <c r="Q34" s="5">
        <f t="shared" si="3"/>
        <v>5.333333333333333</v>
      </c>
      <c r="R34" s="5">
        <f t="shared" si="3"/>
        <v>4.4333333333333336</v>
      </c>
      <c r="S34" s="5">
        <f t="shared" si="3"/>
        <v>4.25</v>
      </c>
      <c r="T34" s="5">
        <f t="shared" si="3"/>
        <v>5.3166666666666664</v>
      </c>
      <c r="U34" s="5">
        <f t="shared" si="3"/>
        <v>5.15</v>
      </c>
    </row>
    <row r="35" spans="3:21" x14ac:dyDescent="0.25">
      <c r="C35" s="16" t="s">
        <v>6</v>
      </c>
      <c r="D35" s="16">
        <f>(12/((30*9)*(9+1))*SUMSQ(M33:U33)-3*(30)*(9+1))</f>
        <v>6.9600000000000364</v>
      </c>
      <c r="G35" t="s">
        <v>28</v>
      </c>
      <c r="H35" t="s">
        <v>23</v>
      </c>
    </row>
    <row r="36" spans="3:21" x14ac:dyDescent="0.25">
      <c r="C36" s="16" t="s">
        <v>7</v>
      </c>
      <c r="D36" s="16">
        <f>_xlfn.CHISQ.INV.RT(0.05,8)</f>
        <v>15.507313055865453</v>
      </c>
    </row>
    <row r="39" spans="3:21" ht="15.75" x14ac:dyDescent="0.25">
      <c r="C39" s="13" t="s">
        <v>10</v>
      </c>
      <c r="D39" s="14" t="s">
        <v>11</v>
      </c>
      <c r="E39" s="14" t="s">
        <v>12</v>
      </c>
      <c r="L39">
        <v>139.5</v>
      </c>
      <c r="M39">
        <v>170</v>
      </c>
      <c r="N39">
        <v>157</v>
      </c>
      <c r="O39">
        <v>149</v>
      </c>
      <c r="P39">
        <v>160</v>
      </c>
      <c r="Q39">
        <v>133</v>
      </c>
      <c r="R39">
        <v>127.5</v>
      </c>
      <c r="S39">
        <v>159.5</v>
      </c>
      <c r="T39">
        <v>154.5</v>
      </c>
    </row>
    <row r="40" spans="3:21" ht="15.75" x14ac:dyDescent="0.25">
      <c r="C40" s="15" t="s">
        <v>14</v>
      </c>
      <c r="D40" s="12">
        <v>2.5333333333333301</v>
      </c>
      <c r="E40">
        <v>139.5</v>
      </c>
    </row>
    <row r="41" spans="3:21" ht="15.75" x14ac:dyDescent="0.25">
      <c r="C41" s="15" t="s">
        <v>15</v>
      </c>
      <c r="D41" s="12">
        <v>2.8333333333333335</v>
      </c>
      <c r="E41">
        <v>170</v>
      </c>
    </row>
    <row r="42" spans="3:21" ht="15.75" x14ac:dyDescent="0.25">
      <c r="C42" s="15" t="s">
        <v>16</v>
      </c>
      <c r="D42" s="12">
        <v>2.7333333333333334</v>
      </c>
      <c r="E42">
        <v>157</v>
      </c>
    </row>
    <row r="43" spans="3:21" ht="15.75" x14ac:dyDescent="0.25">
      <c r="C43" s="15" t="s">
        <v>18</v>
      </c>
      <c r="D43" s="12">
        <v>2.5333333333333332</v>
      </c>
      <c r="E43">
        <v>149</v>
      </c>
    </row>
    <row r="44" spans="3:21" ht="15.75" x14ac:dyDescent="0.25">
      <c r="C44" s="15" t="s">
        <v>17</v>
      </c>
      <c r="D44" s="12">
        <v>2.7</v>
      </c>
      <c r="E44">
        <v>160</v>
      </c>
    </row>
    <row r="45" spans="3:21" ht="15.75" x14ac:dyDescent="0.25">
      <c r="C45" s="15" t="s">
        <v>19</v>
      </c>
      <c r="D45" s="12">
        <v>2.4333333333333331</v>
      </c>
      <c r="E45">
        <v>133</v>
      </c>
    </row>
    <row r="46" spans="3:21" ht="15.75" x14ac:dyDescent="0.25">
      <c r="C46" s="15" t="s">
        <v>20</v>
      </c>
      <c r="D46" s="12">
        <v>2.4333333333333331</v>
      </c>
      <c r="E46">
        <v>127.5</v>
      </c>
    </row>
    <row r="47" spans="3:21" ht="15.75" x14ac:dyDescent="0.25">
      <c r="C47" s="15" t="s">
        <v>21</v>
      </c>
      <c r="D47" s="12">
        <v>2.6333333333333333</v>
      </c>
      <c r="E47">
        <v>159.5</v>
      </c>
    </row>
    <row r="48" spans="3:21" ht="15.75" x14ac:dyDescent="0.25">
      <c r="C48" s="15" t="s">
        <v>22</v>
      </c>
      <c r="D48" s="12">
        <v>2.7</v>
      </c>
      <c r="E48">
        <v>154.5</v>
      </c>
    </row>
    <row r="49" spans="3:5" ht="15.75" x14ac:dyDescent="0.25">
      <c r="C49" s="14" t="s">
        <v>13</v>
      </c>
      <c r="D49" s="29" t="s">
        <v>24</v>
      </c>
      <c r="E49" s="29"/>
    </row>
  </sheetData>
  <sortState ref="C40:E48">
    <sortCondition ref="C40:C48"/>
  </sortState>
  <mergeCells count="1">
    <mergeCell ref="D49:E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AROMA</vt:lpstr>
      <vt:lpstr>warna </vt:lpstr>
      <vt:lpstr>rasa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2023-01-08T18:31:21Z</dcterms:created>
  <dcterms:modified xsi:type="dcterms:W3CDTF">2023-03-12T21:00:28Z</dcterms:modified>
</cp:coreProperties>
</file>