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 i n 7\Downloads\FIX\"/>
    </mc:Choice>
  </mc:AlternateContent>
  <bookViews>
    <workbookView xWindow="0" yWindow="0" windowWidth="20490" windowHeight="7455" activeTab="3"/>
  </bookViews>
  <sheets>
    <sheet name="ERM" sheetId="5" r:id="rId1"/>
    <sheet name="KM" sheetId="4" r:id="rId2"/>
    <sheet name="tobins" sheetId="9" r:id="rId3"/>
    <sheet name="profit" sheetId="1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5" l="1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8" i="9" l="1"/>
  <c r="H8" i="9" s="1"/>
  <c r="F9" i="9"/>
  <c r="H9" i="9" s="1"/>
  <c r="F10" i="9"/>
  <c r="H10" i="9" s="1"/>
  <c r="F11" i="9"/>
  <c r="H11" i="9" s="1"/>
  <c r="F12" i="9"/>
  <c r="H12" i="9" s="1"/>
  <c r="F13" i="9"/>
  <c r="H13" i="9" s="1"/>
  <c r="F14" i="9"/>
  <c r="H14" i="9" s="1"/>
  <c r="F15" i="9"/>
  <c r="H15" i="9" s="1"/>
  <c r="F16" i="9"/>
  <c r="H16" i="9" s="1"/>
  <c r="F17" i="9"/>
  <c r="H17" i="9" s="1"/>
  <c r="F18" i="9"/>
  <c r="H18" i="9" s="1"/>
  <c r="F19" i="9"/>
  <c r="H19" i="9" s="1"/>
  <c r="F20" i="9"/>
  <c r="H20" i="9" s="1"/>
  <c r="F21" i="9"/>
  <c r="H21" i="9" s="1"/>
  <c r="F22" i="9"/>
  <c r="H22" i="9" s="1"/>
  <c r="F23" i="9"/>
  <c r="H23" i="9" s="1"/>
  <c r="F24" i="9"/>
  <c r="H24" i="9" s="1"/>
  <c r="F25" i="9"/>
  <c r="H25" i="9" s="1"/>
  <c r="F26" i="9"/>
  <c r="H26" i="9" s="1"/>
  <c r="F27" i="9"/>
  <c r="H27" i="9" s="1"/>
  <c r="F28" i="9"/>
  <c r="H28" i="9" s="1"/>
  <c r="F29" i="9"/>
  <c r="H29" i="9" s="1"/>
  <c r="F30" i="9"/>
  <c r="H30" i="9" s="1"/>
  <c r="F31" i="9"/>
  <c r="H31" i="9" s="1"/>
  <c r="F32" i="9"/>
  <c r="H32" i="9" s="1"/>
  <c r="F33" i="9"/>
  <c r="H33" i="9" s="1"/>
  <c r="F34" i="9"/>
  <c r="H34" i="9" s="1"/>
  <c r="F35" i="9"/>
  <c r="H35" i="9" s="1"/>
  <c r="F5" i="9" l="1"/>
  <c r="H5" i="9" s="1"/>
  <c r="F6" i="9"/>
  <c r="H6" i="9" s="1"/>
  <c r="F7" i="9"/>
  <c r="H7" i="9" s="1"/>
  <c r="F4" i="9"/>
  <c r="H4" i="9" s="1"/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0" i="4"/>
  <c r="F31" i="4"/>
  <c r="F32" i="4"/>
  <c r="F33" i="4"/>
  <c r="F34" i="4"/>
  <c r="F35" i="4"/>
  <c r="F28" i="4"/>
  <c r="F29" i="4"/>
  <c r="F24" i="4"/>
  <c r="F25" i="4"/>
  <c r="F26" i="4"/>
  <c r="F27" i="4"/>
  <c r="F23" i="4"/>
  <c r="F14" i="4"/>
  <c r="F15" i="4"/>
  <c r="F16" i="4"/>
  <c r="F17" i="4"/>
  <c r="F18" i="4"/>
  <c r="F19" i="4"/>
  <c r="F20" i="4"/>
  <c r="F21" i="4"/>
  <c r="F22" i="4"/>
  <c r="F13" i="4"/>
  <c r="F8" i="4"/>
  <c r="F9" i="4"/>
  <c r="F10" i="4"/>
  <c r="F11" i="4"/>
  <c r="F12" i="4"/>
  <c r="F4" i="4"/>
  <c r="F5" i="4"/>
  <c r="F6" i="4"/>
  <c r="F7" i="4"/>
</calcChain>
</file>

<file path=xl/sharedStrings.xml><?xml version="1.0" encoding="utf-8"?>
<sst xmlns="http://schemas.openxmlformats.org/spreadsheetml/2006/main" count="69" uniqueCount="33">
  <si>
    <t xml:space="preserve">No </t>
  </si>
  <si>
    <t>Perusahaan</t>
  </si>
  <si>
    <t>Tahun</t>
  </si>
  <si>
    <t>hasil profitabilitas</t>
  </si>
  <si>
    <t>laba bersih setelah pajak</t>
  </si>
  <si>
    <t>total aset</t>
  </si>
  <si>
    <t>ULTJ</t>
  </si>
  <si>
    <t>MYOR</t>
  </si>
  <si>
    <t>saham yg dimiliki mnj</t>
  </si>
  <si>
    <t>saham beredar</t>
  </si>
  <si>
    <t>HOKI</t>
  </si>
  <si>
    <t>SKBM</t>
  </si>
  <si>
    <t>STTP</t>
  </si>
  <si>
    <t>SKLT</t>
  </si>
  <si>
    <t>total item yang diungkapkan</t>
  </si>
  <si>
    <t>item yg seharusnya diungkapkan</t>
  </si>
  <si>
    <t>hasil ERM</t>
  </si>
  <si>
    <t>INDF</t>
  </si>
  <si>
    <t>total liabilitas</t>
  </si>
  <si>
    <t>total market</t>
  </si>
  <si>
    <t>MVE+liabilitas</t>
  </si>
  <si>
    <t>hasil KM</t>
  </si>
  <si>
    <t>hasil NP</t>
  </si>
  <si>
    <t>perusahaan food and baverages</t>
  </si>
  <si>
    <t>CAMP</t>
  </si>
  <si>
    <t xml:space="preserve">ERMDI        : ERM Disclosure Index </t>
  </si>
  <si>
    <t xml:space="preserve">∑ij Ditem     : Total item skor ERM yang diungkapkan </t>
  </si>
  <si>
    <t xml:space="preserve">∑ij ADitem  : 25 item ERM yang seharusnya diungkapkan </t>
  </si>
  <si>
    <t>Perusahaan food and baverages</t>
  </si>
  <si>
    <t>Rumus:</t>
  </si>
  <si>
    <t>jumlah saham yang dimiliki manajemen / jumlah saham beredar</t>
  </si>
  <si>
    <t>Rumus Tobin'Q:</t>
  </si>
  <si>
    <t>laba bersih setelah pajak / total aset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</si>
</sst>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(&quot;Rp&quot;* #,##0_);_(&quot;Rp&quot;* \(#,##0\);_(&quot;Rp&quot;* &quot;-&quot;_);_(@_)"/>
  </numFmts>
  <fonts count="2" x14ac:knownFonts="1">
    <font>
      <sz val="11"/>
      <color theme="1"/>
      <name val="Calibri"/>
      <family val="2"/>
      <charset val="1"/>
      <scheme val="minor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42" fontId="0" fillId="0" borderId="0" xfId="0" applyNumberFormat="1" applyAlignment="1">
      <alignment horizontal="center"/>
    </xf>
    <xf numFmtId="42" fontId="0" fillId="0" borderId="0" xfId="0" applyNumberFormat="1"/>
    <xf numFmtId="0" fontId="0" fillId="0" borderId="0" xfId="0" applyNumberFormat="1"/>
    <xf numFmtId="0" fontId="0" fillId="0" borderId="3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0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42" fontId="0" fillId="0" borderId="9" xfId="0" applyNumberFormat="1" applyBorder="1" applyAlignment="1">
      <alignment horizontal="center"/>
    </xf>
    <xf numFmtId="0" fontId="0" fillId="0" borderId="9" xfId="0" applyBorder="1"/>
    <xf numFmtId="42" fontId="0" fillId="0" borderId="9" xfId="0" applyNumberFormat="1" applyFill="1" applyBorder="1"/>
    <xf numFmtId="42" fontId="0" fillId="0" borderId="9" xfId="0" applyNumberFormat="1" applyBorder="1"/>
    <xf numFmtId="42" fontId="0" fillId="0" borderId="9" xfId="0" applyNumberFormat="1" applyFill="1" applyBorder="1" applyAlignment="1">
      <alignment horizontal="center"/>
    </xf>
    <xf numFmtId="42" fontId="0" fillId="2" borderId="9" xfId="0" applyNumberForma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3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5" xfId="0" applyBorder="1" applyAlignment="1">
      <alignment vertical="top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3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6" xfId="0" applyBorder="1"/>
    <xf numFmtId="0" fontId="0" fillId="0" borderId="9" xfId="0" applyBorder="1" applyAlignment="1">
      <alignment horizontal="center" vertical="center"/>
    </xf>
    <xf numFmtId="3" fontId="0" fillId="0" borderId="9" xfId="0" applyNumberFormat="1" applyBorder="1"/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/>
    <xf numFmtId="0" fontId="0" fillId="0" borderId="2" xfId="0" applyBorder="1" applyAlignment="1"/>
    <xf numFmtId="0" fontId="0" fillId="0" borderId="4" xfId="0" applyBorder="1" applyAlignment="1"/>
    <xf numFmtId="0" fontId="0" fillId="0" borderId="9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542925</xdr:colOff>
      <xdr:row>2</xdr:row>
      <xdr:rowOff>114300</xdr:rowOff>
    </xdr:from>
    <xdr:to>
      <xdr:col>11</xdr:col>
      <xdr:colOff>425450</xdr:colOff>
      <xdr:row>4</xdr:row>
      <xdr:rowOff>38100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39175" y="495300"/>
          <a:ext cx="1101725" cy="304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361950</xdr:colOff>
      <xdr:row>3</xdr:row>
      <xdr:rowOff>85725</xdr:rowOff>
    </xdr:from>
    <xdr:to>
      <xdr:col>14</xdr:col>
      <xdr:colOff>352425</xdr:colOff>
      <xdr:row>5</xdr:row>
      <xdr:rowOff>19050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3650" y="657225"/>
          <a:ext cx="3038475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opLeftCell="C1" workbookViewId="0">
      <selection activeCell="L16" sqref="L16"/>
    </sheetView>
  </sheetViews>
  <sheetFormatPr defaultRowHeight="15" x14ac:dyDescent="0.25"/>
  <cols>
    <col min="1" max="1" width="7.7109375" customWidth="1"/>
    <col min="2" max="2" width="12" customWidth="1"/>
    <col min="3" max="3" width="9.140625" style="1"/>
    <col min="4" max="4" width="25.5703125" style="1" customWidth="1"/>
    <col min="5" max="5" width="30.42578125" style="1" bestFit="1" customWidth="1"/>
    <col min="6" max="6" width="9.140625" style="1"/>
  </cols>
  <sheetData>
    <row r="1" spans="1:15" x14ac:dyDescent="0.25">
      <c r="A1" s="15" t="s">
        <v>23</v>
      </c>
      <c r="B1" s="15"/>
      <c r="C1" s="15"/>
      <c r="D1" s="15"/>
      <c r="E1" s="15"/>
      <c r="F1" s="15"/>
    </row>
    <row r="2" spans="1:15" x14ac:dyDescent="0.25">
      <c r="A2" s="16"/>
      <c r="B2" s="16"/>
      <c r="C2" s="16"/>
      <c r="D2" s="16"/>
      <c r="E2" s="16"/>
      <c r="F2" s="16"/>
    </row>
    <row r="3" spans="1:15" x14ac:dyDescent="0.25">
      <c r="A3" s="11" t="s">
        <v>0</v>
      </c>
      <c r="B3" s="11" t="s">
        <v>1</v>
      </c>
      <c r="C3" s="11" t="s">
        <v>2</v>
      </c>
      <c r="D3" s="11" t="s">
        <v>14</v>
      </c>
      <c r="E3" s="11" t="s">
        <v>15</v>
      </c>
      <c r="F3" s="11" t="s">
        <v>16</v>
      </c>
      <c r="H3" s="26"/>
      <c r="I3" s="27"/>
      <c r="J3" s="27"/>
      <c r="K3" s="27"/>
      <c r="L3" s="27"/>
      <c r="M3" s="27"/>
      <c r="N3" s="27"/>
      <c r="O3" s="28"/>
    </row>
    <row r="4" spans="1:15" x14ac:dyDescent="0.25">
      <c r="A4" s="13">
        <v>1</v>
      </c>
      <c r="B4" s="13" t="s">
        <v>17</v>
      </c>
      <c r="C4" s="11">
        <v>2018</v>
      </c>
      <c r="D4" s="11">
        <v>5</v>
      </c>
      <c r="E4" s="11">
        <v>25</v>
      </c>
      <c r="F4" s="11">
        <f t="shared" ref="F4:F35" si="0">D4/E4</f>
        <v>0.2</v>
      </c>
      <c r="H4" s="29"/>
      <c r="I4" s="30"/>
      <c r="J4" s="30"/>
      <c r="K4" s="30"/>
      <c r="L4" s="30"/>
      <c r="M4" s="30"/>
      <c r="N4" s="30"/>
      <c r="O4" s="31"/>
    </row>
    <row r="5" spans="1:15" x14ac:dyDescent="0.25">
      <c r="A5" s="13"/>
      <c r="B5" s="13"/>
      <c r="C5" s="11">
        <v>2019</v>
      </c>
      <c r="D5" s="11">
        <v>6</v>
      </c>
      <c r="E5" s="11">
        <v>25</v>
      </c>
      <c r="F5" s="11">
        <f t="shared" si="0"/>
        <v>0.24</v>
      </c>
      <c r="H5" s="5"/>
      <c r="I5" s="6"/>
      <c r="J5" s="6"/>
      <c r="K5" s="6"/>
      <c r="L5" s="6"/>
      <c r="M5" s="7"/>
      <c r="N5" s="7"/>
      <c r="O5" s="8"/>
    </row>
    <row r="6" spans="1:15" x14ac:dyDescent="0.25">
      <c r="A6" s="13"/>
      <c r="B6" s="13"/>
      <c r="C6" s="11">
        <v>2020</v>
      </c>
      <c r="D6" s="11">
        <v>7</v>
      </c>
      <c r="E6" s="11">
        <v>25</v>
      </c>
      <c r="F6" s="11">
        <f t="shared" si="0"/>
        <v>0.28000000000000003</v>
      </c>
      <c r="H6" s="32" t="s">
        <v>25</v>
      </c>
      <c r="I6" s="33"/>
      <c r="J6" s="33"/>
      <c r="K6" s="33"/>
      <c r="L6" s="33"/>
      <c r="M6" s="33"/>
      <c r="N6" s="33"/>
      <c r="O6" s="8"/>
    </row>
    <row r="7" spans="1:15" x14ac:dyDescent="0.25">
      <c r="A7" s="14"/>
      <c r="B7" s="14"/>
      <c r="C7" s="11">
        <v>2021</v>
      </c>
      <c r="D7" s="11">
        <v>7</v>
      </c>
      <c r="E7" s="11">
        <v>25</v>
      </c>
      <c r="F7" s="11">
        <f t="shared" si="0"/>
        <v>0.28000000000000003</v>
      </c>
      <c r="H7" s="34" t="s">
        <v>26</v>
      </c>
      <c r="I7" s="35"/>
      <c r="J7" s="35"/>
      <c r="K7" s="35"/>
      <c r="L7" s="35"/>
      <c r="M7" s="35"/>
      <c r="N7" s="35"/>
      <c r="O7" s="8"/>
    </row>
    <row r="8" spans="1:15" x14ac:dyDescent="0.25">
      <c r="A8" s="13">
        <v>2</v>
      </c>
      <c r="B8" s="13" t="s">
        <v>6</v>
      </c>
      <c r="C8" s="11">
        <v>2018</v>
      </c>
      <c r="D8" s="11">
        <v>4</v>
      </c>
      <c r="E8" s="11">
        <v>25</v>
      </c>
      <c r="F8" s="11">
        <f t="shared" si="0"/>
        <v>0.16</v>
      </c>
      <c r="H8" s="36" t="s">
        <v>27</v>
      </c>
      <c r="I8" s="37"/>
      <c r="J8" s="37"/>
      <c r="K8" s="37"/>
      <c r="L8" s="37"/>
      <c r="M8" s="37"/>
      <c r="N8" s="37"/>
      <c r="O8" s="10"/>
    </row>
    <row r="9" spans="1:15" x14ac:dyDescent="0.25">
      <c r="A9" s="13"/>
      <c r="B9" s="13"/>
      <c r="C9" s="11">
        <v>2019</v>
      </c>
      <c r="D9" s="11">
        <v>4</v>
      </c>
      <c r="E9" s="11">
        <v>25</v>
      </c>
      <c r="F9" s="11">
        <f t="shared" si="0"/>
        <v>0.16</v>
      </c>
    </row>
    <row r="10" spans="1:15" x14ac:dyDescent="0.25">
      <c r="A10" s="13"/>
      <c r="B10" s="13"/>
      <c r="C10" s="11">
        <v>2020</v>
      </c>
      <c r="D10" s="11">
        <v>4</v>
      </c>
      <c r="E10" s="11">
        <v>25</v>
      </c>
      <c r="F10" s="11">
        <f t="shared" si="0"/>
        <v>0.16</v>
      </c>
    </row>
    <row r="11" spans="1:15" x14ac:dyDescent="0.25">
      <c r="A11" s="14"/>
      <c r="B11" s="14"/>
      <c r="C11" s="11">
        <v>2021</v>
      </c>
      <c r="D11" s="11">
        <v>4</v>
      </c>
      <c r="E11" s="11">
        <v>25</v>
      </c>
      <c r="F11" s="11">
        <f t="shared" si="0"/>
        <v>0.16</v>
      </c>
    </row>
    <row r="12" spans="1:15" x14ac:dyDescent="0.25">
      <c r="A12" s="13">
        <v>3</v>
      </c>
      <c r="B12" s="13" t="s">
        <v>7</v>
      </c>
      <c r="C12" s="11">
        <v>2018</v>
      </c>
      <c r="D12" s="11">
        <v>5</v>
      </c>
      <c r="E12" s="11">
        <v>25</v>
      </c>
      <c r="F12" s="11">
        <f t="shared" si="0"/>
        <v>0.2</v>
      </c>
    </row>
    <row r="13" spans="1:15" x14ac:dyDescent="0.25">
      <c r="A13" s="13"/>
      <c r="B13" s="13"/>
      <c r="C13" s="11">
        <v>2019</v>
      </c>
      <c r="D13" s="11">
        <v>5</v>
      </c>
      <c r="E13" s="11">
        <v>25</v>
      </c>
      <c r="F13" s="11">
        <f t="shared" si="0"/>
        <v>0.2</v>
      </c>
    </row>
    <row r="14" spans="1:15" x14ac:dyDescent="0.25">
      <c r="A14" s="13"/>
      <c r="B14" s="13"/>
      <c r="C14" s="11">
        <v>2020</v>
      </c>
      <c r="D14" s="11">
        <v>6</v>
      </c>
      <c r="E14" s="11">
        <v>25</v>
      </c>
      <c r="F14" s="11">
        <f t="shared" si="0"/>
        <v>0.24</v>
      </c>
    </row>
    <row r="15" spans="1:15" x14ac:dyDescent="0.25">
      <c r="A15" s="14"/>
      <c r="B15" s="14"/>
      <c r="C15" s="11">
        <v>2021</v>
      </c>
      <c r="D15" s="11">
        <v>6</v>
      </c>
      <c r="E15" s="11">
        <v>25</v>
      </c>
      <c r="F15" s="11">
        <f t="shared" si="0"/>
        <v>0.24</v>
      </c>
    </row>
    <row r="16" spans="1:15" x14ac:dyDescent="0.25">
      <c r="A16" s="13">
        <v>4</v>
      </c>
      <c r="B16" s="13" t="s">
        <v>24</v>
      </c>
      <c r="C16" s="11">
        <v>2018</v>
      </c>
      <c r="D16" s="11">
        <v>5</v>
      </c>
      <c r="E16" s="11">
        <v>25</v>
      </c>
      <c r="F16" s="11">
        <f t="shared" si="0"/>
        <v>0.2</v>
      </c>
    </row>
    <row r="17" spans="1:6" x14ac:dyDescent="0.25">
      <c r="A17" s="13"/>
      <c r="B17" s="13"/>
      <c r="C17" s="11">
        <v>2019</v>
      </c>
      <c r="D17" s="11">
        <v>5</v>
      </c>
      <c r="E17" s="11">
        <v>25</v>
      </c>
      <c r="F17" s="11">
        <f t="shared" si="0"/>
        <v>0.2</v>
      </c>
    </row>
    <row r="18" spans="1:6" x14ac:dyDescent="0.25">
      <c r="A18" s="13"/>
      <c r="B18" s="13"/>
      <c r="C18" s="11">
        <v>2020</v>
      </c>
      <c r="D18" s="11">
        <v>5</v>
      </c>
      <c r="E18" s="11">
        <v>25</v>
      </c>
      <c r="F18" s="11">
        <f t="shared" si="0"/>
        <v>0.2</v>
      </c>
    </row>
    <row r="19" spans="1:6" x14ac:dyDescent="0.25">
      <c r="A19" s="14"/>
      <c r="B19" s="14"/>
      <c r="C19" s="11">
        <v>2021</v>
      </c>
      <c r="D19" s="11">
        <v>5</v>
      </c>
      <c r="E19" s="11">
        <v>25</v>
      </c>
      <c r="F19" s="11">
        <f t="shared" si="0"/>
        <v>0.2</v>
      </c>
    </row>
    <row r="20" spans="1:6" x14ac:dyDescent="0.25">
      <c r="A20" s="13">
        <v>5</v>
      </c>
      <c r="B20" s="13" t="s">
        <v>10</v>
      </c>
      <c r="C20" s="11">
        <v>2018</v>
      </c>
      <c r="D20" s="11">
        <v>8</v>
      </c>
      <c r="E20" s="11">
        <v>25</v>
      </c>
      <c r="F20" s="11">
        <f t="shared" si="0"/>
        <v>0.32</v>
      </c>
    </row>
    <row r="21" spans="1:6" x14ac:dyDescent="0.25">
      <c r="A21" s="13"/>
      <c r="B21" s="13"/>
      <c r="C21" s="11">
        <v>2019</v>
      </c>
      <c r="D21" s="11">
        <v>8</v>
      </c>
      <c r="E21" s="11">
        <v>25</v>
      </c>
      <c r="F21" s="11">
        <f t="shared" si="0"/>
        <v>0.32</v>
      </c>
    </row>
    <row r="22" spans="1:6" x14ac:dyDescent="0.25">
      <c r="A22" s="13"/>
      <c r="B22" s="13"/>
      <c r="C22" s="11">
        <v>2020</v>
      </c>
      <c r="D22" s="11">
        <v>8</v>
      </c>
      <c r="E22" s="11">
        <v>25</v>
      </c>
      <c r="F22" s="11">
        <f t="shared" si="0"/>
        <v>0.32</v>
      </c>
    </row>
    <row r="23" spans="1:6" x14ac:dyDescent="0.25">
      <c r="A23" s="14"/>
      <c r="B23" s="14"/>
      <c r="C23" s="11">
        <v>2021</v>
      </c>
      <c r="D23" s="11">
        <v>8</v>
      </c>
      <c r="E23" s="11">
        <v>25</v>
      </c>
      <c r="F23" s="11">
        <f t="shared" si="0"/>
        <v>0.32</v>
      </c>
    </row>
    <row r="24" spans="1:6" x14ac:dyDescent="0.25">
      <c r="A24" s="13">
        <v>6</v>
      </c>
      <c r="B24" s="13" t="s">
        <v>11</v>
      </c>
      <c r="C24" s="11">
        <v>2018</v>
      </c>
      <c r="D24" s="11">
        <v>3</v>
      </c>
      <c r="E24" s="11">
        <v>25</v>
      </c>
      <c r="F24" s="11">
        <f t="shared" si="0"/>
        <v>0.12</v>
      </c>
    </row>
    <row r="25" spans="1:6" x14ac:dyDescent="0.25">
      <c r="A25" s="13"/>
      <c r="B25" s="13"/>
      <c r="C25" s="11">
        <v>2019</v>
      </c>
      <c r="D25" s="11">
        <v>3</v>
      </c>
      <c r="E25" s="11">
        <v>25</v>
      </c>
      <c r="F25" s="11">
        <f t="shared" si="0"/>
        <v>0.12</v>
      </c>
    </row>
    <row r="26" spans="1:6" x14ac:dyDescent="0.25">
      <c r="A26" s="13"/>
      <c r="B26" s="13"/>
      <c r="C26" s="11">
        <v>2020</v>
      </c>
      <c r="D26" s="11">
        <v>3</v>
      </c>
      <c r="E26" s="11">
        <v>25</v>
      </c>
      <c r="F26" s="11">
        <f t="shared" si="0"/>
        <v>0.12</v>
      </c>
    </row>
    <row r="27" spans="1:6" x14ac:dyDescent="0.25">
      <c r="A27" s="14"/>
      <c r="B27" s="14"/>
      <c r="C27" s="11">
        <v>2021</v>
      </c>
      <c r="D27" s="11">
        <v>3</v>
      </c>
      <c r="E27" s="11">
        <v>25</v>
      </c>
      <c r="F27" s="11">
        <f t="shared" si="0"/>
        <v>0.12</v>
      </c>
    </row>
    <row r="28" spans="1:6" x14ac:dyDescent="0.25">
      <c r="A28" s="13">
        <v>7</v>
      </c>
      <c r="B28" s="13" t="s">
        <v>12</v>
      </c>
      <c r="C28" s="11">
        <v>2018</v>
      </c>
      <c r="D28" s="11">
        <v>4</v>
      </c>
      <c r="E28" s="11">
        <v>25</v>
      </c>
      <c r="F28" s="11">
        <f t="shared" si="0"/>
        <v>0.16</v>
      </c>
    </row>
    <row r="29" spans="1:6" x14ac:dyDescent="0.25">
      <c r="A29" s="13"/>
      <c r="B29" s="13"/>
      <c r="C29" s="11">
        <v>2019</v>
      </c>
      <c r="D29" s="11">
        <v>4</v>
      </c>
      <c r="E29" s="11">
        <v>25</v>
      </c>
      <c r="F29" s="11">
        <f t="shared" si="0"/>
        <v>0.16</v>
      </c>
    </row>
    <row r="30" spans="1:6" x14ac:dyDescent="0.25">
      <c r="A30" s="13"/>
      <c r="B30" s="13"/>
      <c r="C30" s="11">
        <v>2020</v>
      </c>
      <c r="D30" s="11">
        <v>3</v>
      </c>
      <c r="E30" s="11">
        <v>25</v>
      </c>
      <c r="F30" s="11">
        <f t="shared" si="0"/>
        <v>0.12</v>
      </c>
    </row>
    <row r="31" spans="1:6" x14ac:dyDescent="0.25">
      <c r="A31" s="14"/>
      <c r="B31" s="14"/>
      <c r="C31" s="11">
        <v>2021</v>
      </c>
      <c r="D31" s="11">
        <v>3</v>
      </c>
      <c r="E31" s="11">
        <v>25</v>
      </c>
      <c r="F31" s="11">
        <f t="shared" si="0"/>
        <v>0.12</v>
      </c>
    </row>
    <row r="32" spans="1:6" x14ac:dyDescent="0.25">
      <c r="A32" s="13">
        <v>8</v>
      </c>
      <c r="B32" s="13" t="s">
        <v>13</v>
      </c>
      <c r="C32" s="11">
        <v>2018</v>
      </c>
      <c r="D32" s="11">
        <v>7</v>
      </c>
      <c r="E32" s="11">
        <v>25</v>
      </c>
      <c r="F32" s="11">
        <f t="shared" si="0"/>
        <v>0.28000000000000003</v>
      </c>
    </row>
    <row r="33" spans="1:6" x14ac:dyDescent="0.25">
      <c r="A33" s="13"/>
      <c r="B33" s="13"/>
      <c r="C33" s="11">
        <v>2019</v>
      </c>
      <c r="D33" s="11">
        <v>9</v>
      </c>
      <c r="E33" s="11">
        <v>25</v>
      </c>
      <c r="F33" s="11">
        <f t="shared" si="0"/>
        <v>0.36</v>
      </c>
    </row>
    <row r="34" spans="1:6" x14ac:dyDescent="0.25">
      <c r="A34" s="13"/>
      <c r="B34" s="13"/>
      <c r="C34" s="11">
        <v>2020</v>
      </c>
      <c r="D34" s="11">
        <v>9</v>
      </c>
      <c r="E34" s="11">
        <v>25</v>
      </c>
      <c r="F34" s="11">
        <f t="shared" si="0"/>
        <v>0.36</v>
      </c>
    </row>
    <row r="35" spans="1:6" x14ac:dyDescent="0.25">
      <c r="A35" s="14"/>
      <c r="B35" s="14"/>
      <c r="C35" s="11">
        <v>2021</v>
      </c>
      <c r="D35" s="11">
        <v>9</v>
      </c>
      <c r="E35" s="11">
        <v>25</v>
      </c>
      <c r="F35" s="11">
        <f t="shared" si="0"/>
        <v>0.36</v>
      </c>
    </row>
  </sheetData>
  <mergeCells count="17">
    <mergeCell ref="B4:B7"/>
    <mergeCell ref="A4:A7"/>
    <mergeCell ref="A8:A11"/>
    <mergeCell ref="B8:B11"/>
    <mergeCell ref="A12:A15"/>
    <mergeCell ref="B12:B15"/>
    <mergeCell ref="A1:F2"/>
    <mergeCell ref="A28:A31"/>
    <mergeCell ref="B28:B31"/>
    <mergeCell ref="A32:A35"/>
    <mergeCell ref="B32:B35"/>
    <mergeCell ref="A16:A19"/>
    <mergeCell ref="B16:B19"/>
    <mergeCell ref="A20:A23"/>
    <mergeCell ref="B20:B23"/>
    <mergeCell ref="A24:A27"/>
    <mergeCell ref="B24:B2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opLeftCell="A16" workbookViewId="0">
      <selection activeCell="A3" sqref="A3:B35"/>
    </sheetView>
  </sheetViews>
  <sheetFormatPr defaultRowHeight="15" x14ac:dyDescent="0.25"/>
  <cols>
    <col min="1" max="1" width="7.7109375" style="1" customWidth="1"/>
    <col min="2" max="2" width="12" style="1" customWidth="1"/>
    <col min="3" max="3" width="9.140625" style="1"/>
    <col min="4" max="4" width="20.42578125" style="2" customWidth="1"/>
    <col min="5" max="5" width="19.7109375" style="2" customWidth="1"/>
    <col min="6" max="6" width="20" style="1" customWidth="1"/>
  </cols>
  <sheetData>
    <row r="1" spans="1:14" x14ac:dyDescent="0.25">
      <c r="A1" s="39" t="s">
        <v>28</v>
      </c>
      <c r="B1" s="39"/>
      <c r="C1" s="39"/>
      <c r="D1" s="39"/>
      <c r="E1" s="39"/>
      <c r="F1" s="39"/>
    </row>
    <row r="2" spans="1:14" x14ac:dyDescent="0.25">
      <c r="A2" s="16"/>
      <c r="B2" s="16"/>
      <c r="C2" s="16"/>
      <c r="D2" s="16"/>
      <c r="E2" s="16"/>
      <c r="F2" s="16"/>
    </row>
    <row r="3" spans="1:14" x14ac:dyDescent="0.25">
      <c r="A3" s="11" t="s">
        <v>0</v>
      </c>
      <c r="B3" s="11" t="s">
        <v>1</v>
      </c>
      <c r="C3" s="11" t="s">
        <v>2</v>
      </c>
      <c r="D3" s="20" t="s">
        <v>8</v>
      </c>
      <c r="E3" s="20" t="s">
        <v>9</v>
      </c>
      <c r="F3" s="11" t="s">
        <v>21</v>
      </c>
      <c r="H3" s="17" t="s">
        <v>29</v>
      </c>
      <c r="I3" s="18"/>
      <c r="J3" s="18"/>
      <c r="K3" s="18"/>
      <c r="L3" s="18"/>
      <c r="M3" s="18"/>
      <c r="N3" s="19"/>
    </row>
    <row r="4" spans="1:14" x14ac:dyDescent="0.25">
      <c r="A4" s="13">
        <v>1</v>
      </c>
      <c r="B4" s="13" t="s">
        <v>17</v>
      </c>
      <c r="C4" s="11">
        <v>2018</v>
      </c>
      <c r="D4" s="24">
        <v>1461020</v>
      </c>
      <c r="E4" s="24">
        <v>8780426500</v>
      </c>
      <c r="F4" s="11">
        <f t="shared" ref="F4:F12" si="0">D4/E4</f>
        <v>1.6639510620583179E-4</v>
      </c>
      <c r="H4" s="40" t="s">
        <v>30</v>
      </c>
      <c r="I4" s="9"/>
      <c r="J4" s="9"/>
      <c r="K4" s="9"/>
      <c r="L4" s="9"/>
      <c r="M4" s="9"/>
      <c r="N4" s="10"/>
    </row>
    <row r="5" spans="1:14" x14ac:dyDescent="0.25">
      <c r="A5" s="13"/>
      <c r="B5" s="13"/>
      <c r="C5" s="11">
        <v>2019</v>
      </c>
      <c r="D5" s="24">
        <v>1380020</v>
      </c>
      <c r="E5" s="24">
        <v>8780426500</v>
      </c>
      <c r="F5" s="11">
        <f t="shared" si="0"/>
        <v>1.5717004179694461E-4</v>
      </c>
    </row>
    <row r="6" spans="1:14" x14ac:dyDescent="0.25">
      <c r="A6" s="13"/>
      <c r="B6" s="13"/>
      <c r="C6" s="11">
        <v>2020</v>
      </c>
      <c r="D6" s="24">
        <v>1380020</v>
      </c>
      <c r="E6" s="24">
        <v>8780426500</v>
      </c>
      <c r="F6" s="11">
        <f t="shared" si="0"/>
        <v>1.5717004179694461E-4</v>
      </c>
    </row>
    <row r="7" spans="1:14" x14ac:dyDescent="0.25">
      <c r="A7" s="14"/>
      <c r="B7" s="14"/>
      <c r="C7" s="11">
        <v>2021</v>
      </c>
      <c r="D7" s="24">
        <v>1380020</v>
      </c>
      <c r="E7" s="24">
        <v>8780426500</v>
      </c>
      <c r="F7" s="11">
        <f t="shared" si="0"/>
        <v>1.5717004179694461E-4</v>
      </c>
    </row>
    <row r="8" spans="1:14" x14ac:dyDescent="0.25">
      <c r="A8" s="13">
        <v>2</v>
      </c>
      <c r="B8" s="13" t="s">
        <v>6</v>
      </c>
      <c r="C8" s="11">
        <v>2018</v>
      </c>
      <c r="D8" s="25">
        <v>3986948900</v>
      </c>
      <c r="E8" s="25">
        <v>11553528000</v>
      </c>
      <c r="F8" s="11">
        <f t="shared" si="0"/>
        <v>0.34508497317875542</v>
      </c>
    </row>
    <row r="9" spans="1:14" x14ac:dyDescent="0.25">
      <c r="A9" s="13"/>
      <c r="B9" s="13"/>
      <c r="C9" s="11">
        <v>2019</v>
      </c>
      <c r="D9" s="25">
        <v>4160913460</v>
      </c>
      <c r="E9" s="25">
        <v>11553528000</v>
      </c>
      <c r="F9" s="11">
        <f t="shared" si="0"/>
        <v>0.36014224053466615</v>
      </c>
    </row>
    <row r="10" spans="1:14" x14ac:dyDescent="0.25">
      <c r="A10" s="13"/>
      <c r="B10" s="13"/>
      <c r="C10" s="11">
        <v>2020</v>
      </c>
      <c r="D10" s="25">
        <v>5565634360</v>
      </c>
      <c r="E10" s="25">
        <v>11553528000</v>
      </c>
      <c r="F10" s="11">
        <f t="shared" si="0"/>
        <v>0.48172595937794932</v>
      </c>
    </row>
    <row r="11" spans="1:14" x14ac:dyDescent="0.25">
      <c r="A11" s="14"/>
      <c r="B11" s="14"/>
      <c r="C11" s="11">
        <v>2021</v>
      </c>
      <c r="D11" s="25">
        <v>5598964960</v>
      </c>
      <c r="E11" s="25">
        <v>11553528000</v>
      </c>
      <c r="F11" s="11">
        <f t="shared" si="0"/>
        <v>0.48461084441046925</v>
      </c>
    </row>
    <row r="12" spans="1:14" x14ac:dyDescent="0.25">
      <c r="A12" s="13">
        <v>3</v>
      </c>
      <c r="B12" s="13" t="s">
        <v>7</v>
      </c>
      <c r="C12" s="11">
        <v>2018</v>
      </c>
      <c r="D12" s="25">
        <v>5638834400</v>
      </c>
      <c r="E12" s="25">
        <v>22358699725</v>
      </c>
      <c r="F12" s="11">
        <f t="shared" si="0"/>
        <v>0.25219867297090776</v>
      </c>
    </row>
    <row r="13" spans="1:14" x14ac:dyDescent="0.25">
      <c r="A13" s="13"/>
      <c r="B13" s="13"/>
      <c r="C13" s="11">
        <v>2019</v>
      </c>
      <c r="D13" s="25">
        <v>5638834400</v>
      </c>
      <c r="E13" s="25">
        <v>22358699725</v>
      </c>
      <c r="F13" s="11">
        <f>D13/E13</f>
        <v>0.25219867297090776</v>
      </c>
    </row>
    <row r="14" spans="1:14" x14ac:dyDescent="0.25">
      <c r="A14" s="13"/>
      <c r="B14" s="13"/>
      <c r="C14" s="11">
        <v>2020</v>
      </c>
      <c r="D14" s="25">
        <v>5638834400</v>
      </c>
      <c r="E14" s="25">
        <v>22358699725</v>
      </c>
      <c r="F14" s="11">
        <f t="shared" ref="F14:F22" si="1">D14/E14</f>
        <v>0.25219867297090776</v>
      </c>
    </row>
    <row r="15" spans="1:14" x14ac:dyDescent="0.25">
      <c r="A15" s="14"/>
      <c r="B15" s="14"/>
      <c r="C15" s="11">
        <v>2021</v>
      </c>
      <c r="D15" s="25">
        <v>5643777700</v>
      </c>
      <c r="E15" s="25">
        <v>22358699725</v>
      </c>
      <c r="F15" s="11">
        <f t="shared" si="1"/>
        <v>0.25241976364526719</v>
      </c>
    </row>
    <row r="16" spans="1:14" x14ac:dyDescent="0.25">
      <c r="A16" s="13">
        <v>4</v>
      </c>
      <c r="B16" s="13" t="s">
        <v>24</v>
      </c>
      <c r="C16" s="11">
        <v>2018</v>
      </c>
      <c r="D16" s="25">
        <v>35200000</v>
      </c>
      <c r="E16" s="25">
        <v>5885000000</v>
      </c>
      <c r="F16" s="11">
        <f t="shared" si="1"/>
        <v>5.981308411214953E-3</v>
      </c>
    </row>
    <row r="17" spans="1:6" x14ac:dyDescent="0.25">
      <c r="A17" s="13"/>
      <c r="B17" s="13"/>
      <c r="C17" s="11">
        <v>2019</v>
      </c>
      <c r="D17" s="25">
        <v>35200000</v>
      </c>
      <c r="E17" s="25">
        <v>5885000000</v>
      </c>
      <c r="F17" s="11">
        <f t="shared" si="1"/>
        <v>5.981308411214953E-3</v>
      </c>
    </row>
    <row r="18" spans="1:6" x14ac:dyDescent="0.25">
      <c r="A18" s="13"/>
      <c r="B18" s="13"/>
      <c r="C18" s="11">
        <v>2020</v>
      </c>
      <c r="D18" s="25">
        <v>35200000</v>
      </c>
      <c r="E18" s="25">
        <v>5885000000</v>
      </c>
      <c r="F18" s="11">
        <f t="shared" si="1"/>
        <v>5.981308411214953E-3</v>
      </c>
    </row>
    <row r="19" spans="1:6" x14ac:dyDescent="0.25">
      <c r="A19" s="14"/>
      <c r="B19" s="14"/>
      <c r="C19" s="11">
        <v>2021</v>
      </c>
      <c r="D19" s="25">
        <v>35200000</v>
      </c>
      <c r="E19" s="25">
        <v>5885000000</v>
      </c>
      <c r="F19" s="11">
        <f t="shared" si="1"/>
        <v>5.981308411214953E-3</v>
      </c>
    </row>
    <row r="20" spans="1:6" x14ac:dyDescent="0.25">
      <c r="A20" s="13">
        <v>5</v>
      </c>
      <c r="B20" s="13" t="s">
        <v>10</v>
      </c>
      <c r="C20" s="11">
        <v>2018</v>
      </c>
      <c r="D20" s="20">
        <v>35717472</v>
      </c>
      <c r="E20" s="20">
        <v>2374834620</v>
      </c>
      <c r="F20" s="11">
        <f t="shared" si="1"/>
        <v>1.5039982868364957E-2</v>
      </c>
    </row>
    <row r="21" spans="1:6" x14ac:dyDescent="0.25">
      <c r="A21" s="13"/>
      <c r="B21" s="13"/>
      <c r="C21" s="11">
        <v>2019</v>
      </c>
      <c r="D21" s="20">
        <v>35717472</v>
      </c>
      <c r="E21" s="20">
        <v>2378405500</v>
      </c>
      <c r="F21" s="11">
        <f t="shared" si="1"/>
        <v>1.5017402204964629E-2</v>
      </c>
    </row>
    <row r="22" spans="1:6" x14ac:dyDescent="0.25">
      <c r="A22" s="13"/>
      <c r="B22" s="13"/>
      <c r="C22" s="11">
        <v>2020</v>
      </c>
      <c r="D22" s="20">
        <v>35817472</v>
      </c>
      <c r="E22" s="20">
        <v>2419438170</v>
      </c>
      <c r="F22" s="11">
        <f t="shared" si="1"/>
        <v>1.4804045188722472E-2</v>
      </c>
    </row>
    <row r="23" spans="1:6" x14ac:dyDescent="0.25">
      <c r="A23" s="14"/>
      <c r="B23" s="14"/>
      <c r="C23" s="11">
        <v>2021</v>
      </c>
      <c r="D23" s="20">
        <v>145269888</v>
      </c>
      <c r="E23" s="20">
        <v>9677752680</v>
      </c>
      <c r="F23" s="11">
        <f>D23/E23</f>
        <v>1.501070473729031E-2</v>
      </c>
    </row>
    <row r="24" spans="1:6" x14ac:dyDescent="0.25">
      <c r="A24" s="13">
        <v>6</v>
      </c>
      <c r="B24" s="13" t="s">
        <v>11</v>
      </c>
      <c r="C24" s="11">
        <v>2018</v>
      </c>
      <c r="D24" s="20">
        <v>38304991</v>
      </c>
      <c r="E24" s="20">
        <v>1726003217</v>
      </c>
      <c r="F24" s="11">
        <f t="shared" ref="F24:F35" si="2">D24/E24</f>
        <v>2.2192885055323741E-2</v>
      </c>
    </row>
    <row r="25" spans="1:6" x14ac:dyDescent="0.25">
      <c r="A25" s="13"/>
      <c r="B25" s="13"/>
      <c r="C25" s="11">
        <v>2019</v>
      </c>
      <c r="D25" s="20">
        <v>38304991</v>
      </c>
      <c r="E25" s="20">
        <v>1726003217</v>
      </c>
      <c r="F25" s="11">
        <f t="shared" si="2"/>
        <v>2.2192885055323741E-2</v>
      </c>
    </row>
    <row r="26" spans="1:6" x14ac:dyDescent="0.25">
      <c r="A26" s="13"/>
      <c r="B26" s="13"/>
      <c r="C26" s="11">
        <v>2020</v>
      </c>
      <c r="D26" s="20">
        <v>38304991</v>
      </c>
      <c r="E26" s="20">
        <v>1726003217</v>
      </c>
      <c r="F26" s="11">
        <f t="shared" si="2"/>
        <v>2.2192885055323741E-2</v>
      </c>
    </row>
    <row r="27" spans="1:6" x14ac:dyDescent="0.25">
      <c r="A27" s="14"/>
      <c r="B27" s="14"/>
      <c r="C27" s="11">
        <v>2021</v>
      </c>
      <c r="D27" s="20">
        <v>38304991</v>
      </c>
      <c r="E27" s="20">
        <v>1730103217</v>
      </c>
      <c r="F27" s="11">
        <f t="shared" si="2"/>
        <v>2.2140292338407922E-2</v>
      </c>
    </row>
    <row r="28" spans="1:6" x14ac:dyDescent="0.25">
      <c r="A28" s="13">
        <v>7</v>
      </c>
      <c r="B28" s="13" t="s">
        <v>12</v>
      </c>
      <c r="C28" s="11">
        <v>2018</v>
      </c>
      <c r="D28" s="20">
        <v>42744400</v>
      </c>
      <c r="E28" s="20">
        <v>1310000000</v>
      </c>
      <c r="F28" s="11">
        <f t="shared" si="2"/>
        <v>3.2629312977099235E-2</v>
      </c>
    </row>
    <row r="29" spans="1:6" x14ac:dyDescent="0.25">
      <c r="A29" s="13"/>
      <c r="B29" s="13"/>
      <c r="C29" s="11">
        <v>2019</v>
      </c>
      <c r="D29" s="20">
        <v>42744400</v>
      </c>
      <c r="E29" s="20">
        <v>1310000000</v>
      </c>
      <c r="F29" s="11">
        <f t="shared" si="2"/>
        <v>3.2629312977099235E-2</v>
      </c>
    </row>
    <row r="30" spans="1:6" x14ac:dyDescent="0.25">
      <c r="A30" s="13"/>
      <c r="B30" s="13"/>
      <c r="C30" s="11">
        <v>2020</v>
      </c>
      <c r="D30" s="20">
        <v>42744400</v>
      </c>
      <c r="E30" s="20">
        <v>1310000000</v>
      </c>
      <c r="F30" s="11">
        <f t="shared" si="2"/>
        <v>3.2629312977099235E-2</v>
      </c>
    </row>
    <row r="31" spans="1:6" x14ac:dyDescent="0.25">
      <c r="A31" s="14"/>
      <c r="B31" s="14"/>
      <c r="C31" s="11">
        <v>2021</v>
      </c>
      <c r="D31" s="20">
        <v>42744400</v>
      </c>
      <c r="E31" s="20">
        <v>1310000000</v>
      </c>
      <c r="F31" s="11">
        <f t="shared" si="2"/>
        <v>3.2629312977099235E-2</v>
      </c>
    </row>
    <row r="32" spans="1:6" x14ac:dyDescent="0.25">
      <c r="A32" s="12">
        <v>8</v>
      </c>
      <c r="B32" s="12" t="s">
        <v>13</v>
      </c>
      <c r="C32" s="11">
        <v>2018</v>
      </c>
      <c r="D32" s="20">
        <v>5687044</v>
      </c>
      <c r="E32" s="20">
        <v>690740500</v>
      </c>
      <c r="F32" s="11">
        <f t="shared" si="2"/>
        <v>8.2332569177571025E-3</v>
      </c>
    </row>
    <row r="33" spans="1:6" x14ac:dyDescent="0.25">
      <c r="A33" s="13"/>
      <c r="B33" s="13"/>
      <c r="C33" s="11">
        <v>2019</v>
      </c>
      <c r="D33" s="20">
        <v>5687044</v>
      </c>
      <c r="E33" s="20">
        <v>690740500</v>
      </c>
      <c r="F33" s="11">
        <f t="shared" si="2"/>
        <v>8.2332569177571025E-3</v>
      </c>
    </row>
    <row r="34" spans="1:6" x14ac:dyDescent="0.25">
      <c r="A34" s="13"/>
      <c r="B34" s="13"/>
      <c r="C34" s="11">
        <v>2020</v>
      </c>
      <c r="D34" s="20">
        <v>5687044</v>
      </c>
      <c r="E34" s="20">
        <v>690740500</v>
      </c>
      <c r="F34" s="11">
        <f t="shared" si="2"/>
        <v>8.2332569177571025E-3</v>
      </c>
    </row>
    <row r="35" spans="1:6" x14ac:dyDescent="0.25">
      <c r="A35" s="14"/>
      <c r="B35" s="14"/>
      <c r="C35" s="11">
        <v>2021</v>
      </c>
      <c r="D35" s="20">
        <v>5817044</v>
      </c>
      <c r="E35" s="20">
        <v>690740500</v>
      </c>
      <c r="F35" s="11">
        <f t="shared" si="2"/>
        <v>8.4214607367021337E-3</v>
      </c>
    </row>
  </sheetData>
  <mergeCells count="18">
    <mergeCell ref="A28:A31"/>
    <mergeCell ref="B28:B31"/>
    <mergeCell ref="A32:A35"/>
    <mergeCell ref="B32:B35"/>
    <mergeCell ref="A1:F2"/>
    <mergeCell ref="H3:N3"/>
    <mergeCell ref="A16:A19"/>
    <mergeCell ref="B16:B19"/>
    <mergeCell ref="A20:A23"/>
    <mergeCell ref="B20:B23"/>
    <mergeCell ref="A24:A27"/>
    <mergeCell ref="B24:B27"/>
    <mergeCell ref="A4:A7"/>
    <mergeCell ref="B4:B7"/>
    <mergeCell ref="A8:A11"/>
    <mergeCell ref="B8:B11"/>
    <mergeCell ref="A12:A15"/>
    <mergeCell ref="B12:B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A3" sqref="A3:B35"/>
    </sheetView>
  </sheetViews>
  <sheetFormatPr defaultRowHeight="15" x14ac:dyDescent="0.25"/>
  <cols>
    <col min="2" max="3" width="11.85546875" customWidth="1"/>
    <col min="4" max="4" width="20.85546875" style="3" customWidth="1"/>
    <col min="5" max="5" width="21.28515625" style="3" customWidth="1"/>
    <col min="6" max="6" width="22.42578125" style="3" customWidth="1"/>
    <col min="7" max="7" width="21.85546875" customWidth="1"/>
    <col min="8" max="8" width="18.42578125" customWidth="1"/>
  </cols>
  <sheetData>
    <row r="1" spans="1:15" x14ac:dyDescent="0.25">
      <c r="A1" s="39" t="s">
        <v>28</v>
      </c>
      <c r="B1" s="39"/>
      <c r="C1" s="39"/>
      <c r="D1" s="39"/>
      <c r="E1" s="39"/>
      <c r="F1" s="39"/>
      <c r="G1" s="39"/>
      <c r="H1" s="39"/>
    </row>
    <row r="2" spans="1:15" x14ac:dyDescent="0.25">
      <c r="A2" s="16"/>
      <c r="B2" s="16"/>
      <c r="C2" s="16"/>
      <c r="D2" s="16"/>
      <c r="E2" s="16"/>
      <c r="F2" s="16"/>
      <c r="G2" s="16"/>
      <c r="H2" s="16"/>
    </row>
    <row r="3" spans="1:15" x14ac:dyDescent="0.25">
      <c r="A3" s="11" t="s">
        <v>0</v>
      </c>
      <c r="B3" s="11" t="s">
        <v>1</v>
      </c>
      <c r="C3" s="11" t="s">
        <v>2</v>
      </c>
      <c r="D3" s="20" t="s">
        <v>19</v>
      </c>
      <c r="E3" s="20" t="s">
        <v>18</v>
      </c>
      <c r="F3" s="20" t="s">
        <v>20</v>
      </c>
      <c r="G3" s="20" t="s">
        <v>5</v>
      </c>
      <c r="H3" s="20" t="s">
        <v>22</v>
      </c>
      <c r="J3" s="48" t="s">
        <v>31</v>
      </c>
      <c r="K3" s="49"/>
      <c r="L3" s="49"/>
      <c r="M3" s="49"/>
      <c r="N3" s="49"/>
      <c r="O3" s="50"/>
    </row>
    <row r="4" spans="1:15" x14ac:dyDescent="0.25">
      <c r="A4" s="41">
        <v>1</v>
      </c>
      <c r="B4" s="41" t="s">
        <v>17</v>
      </c>
      <c r="C4" s="11">
        <v>2018</v>
      </c>
      <c r="D4" s="23">
        <v>69584880</v>
      </c>
      <c r="E4" s="23">
        <v>46620996000000</v>
      </c>
      <c r="F4" s="23">
        <f>D4+E4</f>
        <v>46621065584880</v>
      </c>
      <c r="G4" s="22">
        <v>96537796000000</v>
      </c>
      <c r="H4" s="21">
        <f>F4/G4</f>
        <v>0.48293070192818571</v>
      </c>
      <c r="J4" s="43"/>
      <c r="K4" s="44"/>
      <c r="L4" s="44"/>
      <c r="M4" s="44"/>
      <c r="N4" s="44"/>
      <c r="O4" s="45"/>
    </row>
    <row r="5" spans="1:15" x14ac:dyDescent="0.25">
      <c r="A5" s="41"/>
      <c r="B5" s="41"/>
      <c r="C5" s="11">
        <v>2019</v>
      </c>
      <c r="D5" s="23">
        <v>65414177</v>
      </c>
      <c r="E5" s="23">
        <v>41996071000000</v>
      </c>
      <c r="F5" s="23">
        <f t="shared" ref="F5:F35" si="0">D5+E5</f>
        <v>41996136414177</v>
      </c>
      <c r="G5" s="22">
        <v>96198559000000</v>
      </c>
      <c r="H5" s="21">
        <f t="shared" ref="H5:H35" si="1">F5/G5</f>
        <v>0.43655681385182704</v>
      </c>
      <c r="J5" s="43"/>
      <c r="K5" s="44"/>
      <c r="L5" s="44"/>
      <c r="M5" s="44"/>
      <c r="N5" s="44"/>
      <c r="O5" s="45"/>
    </row>
    <row r="6" spans="1:15" x14ac:dyDescent="0.25">
      <c r="A6" s="41"/>
      <c r="B6" s="41"/>
      <c r="C6" s="11">
        <v>2020</v>
      </c>
      <c r="D6" s="23">
        <v>60145922</v>
      </c>
      <c r="E6" s="42">
        <v>83998472000000</v>
      </c>
      <c r="F6" s="23">
        <f t="shared" si="0"/>
        <v>83998532145922</v>
      </c>
      <c r="G6" s="22">
        <v>163136516000000</v>
      </c>
      <c r="H6" s="21">
        <f t="shared" si="1"/>
        <v>0.51489718062829049</v>
      </c>
      <c r="J6" s="46"/>
      <c r="K6" s="38"/>
      <c r="L6" s="38"/>
      <c r="M6" s="38"/>
      <c r="N6" s="38"/>
      <c r="O6" s="47"/>
    </row>
    <row r="7" spans="1:15" x14ac:dyDescent="0.25">
      <c r="A7" s="41"/>
      <c r="B7" s="41"/>
      <c r="C7" s="11">
        <v>2021</v>
      </c>
      <c r="D7" s="23">
        <v>55536198</v>
      </c>
      <c r="E7" s="42">
        <v>92724082000000</v>
      </c>
      <c r="F7" s="23">
        <f t="shared" si="0"/>
        <v>92724137536198</v>
      </c>
      <c r="G7" s="22">
        <v>179356193000000</v>
      </c>
      <c r="H7" s="21">
        <f t="shared" si="1"/>
        <v>0.51698319408573756</v>
      </c>
    </row>
    <row r="8" spans="1:15" x14ac:dyDescent="0.25">
      <c r="A8" s="41">
        <v>2</v>
      </c>
      <c r="B8" s="41" t="s">
        <v>6</v>
      </c>
      <c r="C8" s="11">
        <v>2018</v>
      </c>
      <c r="D8" s="23">
        <v>35151008000</v>
      </c>
      <c r="E8" s="23">
        <v>780915000000</v>
      </c>
      <c r="F8" s="23">
        <f t="shared" si="0"/>
        <v>816066008000</v>
      </c>
      <c r="G8" s="22">
        <v>5555871000000</v>
      </c>
      <c r="H8" s="21">
        <f t="shared" si="1"/>
        <v>0.14688354139251975</v>
      </c>
    </row>
    <row r="9" spans="1:15" x14ac:dyDescent="0.25">
      <c r="A9" s="41"/>
      <c r="B9" s="41"/>
      <c r="C9" s="11">
        <v>2019</v>
      </c>
      <c r="D9" s="23">
        <v>62968060500</v>
      </c>
      <c r="E9" s="23">
        <v>953283000000</v>
      </c>
      <c r="F9" s="23">
        <f t="shared" si="0"/>
        <v>1016251060500</v>
      </c>
      <c r="G9" s="22">
        <v>6608422000000</v>
      </c>
      <c r="H9" s="21">
        <f t="shared" si="1"/>
        <v>0.15378119927873857</v>
      </c>
    </row>
    <row r="10" spans="1:15" x14ac:dyDescent="0.25">
      <c r="A10" s="41"/>
      <c r="B10" s="41"/>
      <c r="C10" s="11">
        <v>2020</v>
      </c>
      <c r="D10" s="23">
        <v>134054103500</v>
      </c>
      <c r="E10" s="23">
        <v>3972379000000</v>
      </c>
      <c r="F10" s="23">
        <f t="shared" si="0"/>
        <v>4106433103500</v>
      </c>
      <c r="G10" s="22">
        <v>8754116000000</v>
      </c>
      <c r="H10" s="21">
        <f t="shared" si="1"/>
        <v>0.4690859823539007</v>
      </c>
    </row>
    <row r="11" spans="1:15" x14ac:dyDescent="0.25">
      <c r="A11" s="41"/>
      <c r="B11" s="41"/>
      <c r="C11" s="11">
        <v>2021</v>
      </c>
      <c r="D11" s="23">
        <v>71723910500</v>
      </c>
      <c r="E11" s="23">
        <v>2268730000000</v>
      </c>
      <c r="F11" s="23">
        <f t="shared" si="0"/>
        <v>2340453910500</v>
      </c>
      <c r="G11" s="22">
        <v>7406856000000</v>
      </c>
      <c r="H11" s="21">
        <f t="shared" si="1"/>
        <v>0.31598479982599903</v>
      </c>
    </row>
    <row r="12" spans="1:15" x14ac:dyDescent="0.25">
      <c r="A12" s="41">
        <v>3</v>
      </c>
      <c r="B12" s="41" t="s">
        <v>7</v>
      </c>
      <c r="C12" s="11">
        <v>2018</v>
      </c>
      <c r="D12" s="23">
        <v>58579793279500</v>
      </c>
      <c r="E12" s="23">
        <v>9049161944940</v>
      </c>
      <c r="F12" s="23">
        <f t="shared" si="0"/>
        <v>67628955224440</v>
      </c>
      <c r="G12" s="22">
        <v>17591706426634</v>
      </c>
      <c r="H12" s="21">
        <f t="shared" si="1"/>
        <v>3.8443658383276089</v>
      </c>
    </row>
    <row r="13" spans="1:15" x14ac:dyDescent="0.25">
      <c r="A13" s="41"/>
      <c r="B13" s="41"/>
      <c r="C13" s="11">
        <v>2019</v>
      </c>
      <c r="D13" s="23">
        <v>45835334436250</v>
      </c>
      <c r="E13" s="23">
        <v>9137978611155</v>
      </c>
      <c r="F13" s="23">
        <f t="shared" si="0"/>
        <v>54973313047405</v>
      </c>
      <c r="G13" s="22">
        <v>19037918806473</v>
      </c>
      <c r="H13" s="21">
        <f t="shared" si="1"/>
        <v>2.8875694662965872</v>
      </c>
    </row>
    <row r="14" spans="1:15" x14ac:dyDescent="0.25">
      <c r="A14" s="41"/>
      <c r="B14" s="41"/>
      <c r="C14" s="11">
        <v>2020</v>
      </c>
      <c r="D14" s="23">
        <v>60592076254750</v>
      </c>
      <c r="E14" s="23">
        <v>8506032464592</v>
      </c>
      <c r="F14" s="23">
        <f t="shared" si="0"/>
        <v>69098108719342</v>
      </c>
      <c r="G14" s="22">
        <v>19777500514550</v>
      </c>
      <c r="H14" s="21">
        <f t="shared" si="1"/>
        <v>3.4937735771265732</v>
      </c>
    </row>
    <row r="15" spans="1:15" x14ac:dyDescent="0.25">
      <c r="A15" s="41"/>
      <c r="B15" s="41"/>
      <c r="C15" s="11">
        <v>2021</v>
      </c>
      <c r="D15" s="23">
        <v>45611747439000</v>
      </c>
      <c r="E15" s="23">
        <v>8557621869393</v>
      </c>
      <c r="F15" s="23">
        <f t="shared" si="0"/>
        <v>54169369308393</v>
      </c>
      <c r="G15" s="22">
        <v>19917653265528</v>
      </c>
      <c r="H15" s="21">
        <f t="shared" si="1"/>
        <v>2.719666247134914</v>
      </c>
    </row>
    <row r="16" spans="1:15" x14ac:dyDescent="0.25">
      <c r="A16" s="41">
        <v>4</v>
      </c>
      <c r="B16" s="41" t="s">
        <v>24</v>
      </c>
      <c r="C16" s="11">
        <v>2018</v>
      </c>
      <c r="D16" s="23">
        <v>2036210000000</v>
      </c>
      <c r="E16" s="23">
        <v>118853215128</v>
      </c>
      <c r="F16" s="23">
        <f t="shared" si="0"/>
        <v>2155063215128</v>
      </c>
      <c r="G16" s="22">
        <v>1004275813783</v>
      </c>
      <c r="H16" s="21">
        <f t="shared" si="1"/>
        <v>2.1458877985023919</v>
      </c>
    </row>
    <row r="17" spans="1:8" x14ac:dyDescent="0.25">
      <c r="A17" s="41"/>
      <c r="B17" s="41"/>
      <c r="C17" s="11">
        <v>2019</v>
      </c>
      <c r="D17" s="23">
        <v>2200990000000</v>
      </c>
      <c r="E17" s="23">
        <v>122136752135</v>
      </c>
      <c r="F17" s="23">
        <f t="shared" si="0"/>
        <v>2323126752135</v>
      </c>
      <c r="G17" s="22">
        <v>1057529235985</v>
      </c>
      <c r="H17" s="21">
        <f t="shared" si="1"/>
        <v>2.1967494354623698</v>
      </c>
    </row>
    <row r="18" spans="1:8" x14ac:dyDescent="0.25">
      <c r="A18" s="41"/>
      <c r="B18" s="41"/>
      <c r="C18" s="11">
        <v>2020</v>
      </c>
      <c r="D18" s="23">
        <v>1777270000000</v>
      </c>
      <c r="E18" s="23">
        <v>125161736940</v>
      </c>
      <c r="F18" s="23">
        <f t="shared" si="0"/>
        <v>1902431736940</v>
      </c>
      <c r="G18" s="22">
        <v>1086873666641</v>
      </c>
      <c r="H18" s="21">
        <f t="shared" si="1"/>
        <v>1.7503706229441505</v>
      </c>
    </row>
    <row r="19" spans="1:8" x14ac:dyDescent="0.25">
      <c r="A19" s="41"/>
      <c r="B19" s="41"/>
      <c r="C19" s="11">
        <v>2021</v>
      </c>
      <c r="D19" s="23">
        <v>1706650000000</v>
      </c>
      <c r="E19" s="23">
        <v>124445640572</v>
      </c>
      <c r="F19" s="23">
        <f t="shared" si="0"/>
        <v>1831095640572</v>
      </c>
      <c r="G19" s="22">
        <v>1147260611703</v>
      </c>
      <c r="H19" s="21">
        <f t="shared" si="1"/>
        <v>1.5960590138747215</v>
      </c>
    </row>
    <row r="20" spans="1:8" x14ac:dyDescent="0.25">
      <c r="A20" s="41">
        <v>5</v>
      </c>
      <c r="B20" s="41" t="s">
        <v>10</v>
      </c>
      <c r="C20" s="21">
        <v>2018</v>
      </c>
      <c r="D20" s="23">
        <v>1715500000000</v>
      </c>
      <c r="E20" s="23">
        <v>758846556031</v>
      </c>
      <c r="F20" s="23">
        <f t="shared" si="0"/>
        <v>2474346556031</v>
      </c>
      <c r="G20" s="23">
        <v>758846556031</v>
      </c>
      <c r="H20" s="21">
        <f t="shared" si="1"/>
        <v>3.2606678337878883</v>
      </c>
    </row>
    <row r="21" spans="1:8" x14ac:dyDescent="0.25">
      <c r="A21" s="41"/>
      <c r="B21" s="41"/>
      <c r="C21" s="21">
        <v>2019</v>
      </c>
      <c r="D21" s="23">
        <v>2235701170000</v>
      </c>
      <c r="E21" s="23">
        <v>848676035300</v>
      </c>
      <c r="F21" s="23">
        <f t="shared" si="0"/>
        <v>3084377205300</v>
      </c>
      <c r="G21" s="23">
        <v>848676035300</v>
      </c>
      <c r="H21" s="21">
        <f t="shared" si="1"/>
        <v>3.6343399330342798</v>
      </c>
    </row>
    <row r="22" spans="1:8" x14ac:dyDescent="0.25">
      <c r="A22" s="41"/>
      <c r="B22" s="41"/>
      <c r="C22" s="21">
        <v>2020</v>
      </c>
      <c r="D22" s="23">
        <v>1829100000000</v>
      </c>
      <c r="E22" s="23">
        <v>906924214166</v>
      </c>
      <c r="F22" s="23">
        <f t="shared" si="0"/>
        <v>2736024214166</v>
      </c>
      <c r="G22" s="23">
        <v>906924214166</v>
      </c>
      <c r="H22" s="21">
        <f t="shared" si="1"/>
        <v>3.0168168094199856</v>
      </c>
    </row>
    <row r="23" spans="1:8" x14ac:dyDescent="0.25">
      <c r="A23" s="41"/>
      <c r="B23" s="41"/>
      <c r="C23" s="21">
        <v>2021</v>
      </c>
      <c r="D23" s="23">
        <v>2245240000000</v>
      </c>
      <c r="E23" s="23">
        <v>989119315334</v>
      </c>
      <c r="F23" s="23">
        <f t="shared" si="0"/>
        <v>3234359315334</v>
      </c>
      <c r="G23" s="23">
        <v>989119315334</v>
      </c>
      <c r="H23" s="21">
        <f t="shared" si="1"/>
        <v>3.2699384848650341</v>
      </c>
    </row>
    <row r="24" spans="1:8" x14ac:dyDescent="0.25">
      <c r="A24" s="41">
        <v>6</v>
      </c>
      <c r="B24" s="41" t="s">
        <v>11</v>
      </c>
      <c r="C24" s="21">
        <v>2018</v>
      </c>
      <c r="D24" s="23">
        <v>1199572235815</v>
      </c>
      <c r="E24" s="23">
        <v>1771365972009</v>
      </c>
      <c r="F24" s="23">
        <f t="shared" si="0"/>
        <v>2970938207824</v>
      </c>
      <c r="G24" s="23">
        <v>1771365972009</v>
      </c>
      <c r="H24" s="21">
        <f t="shared" si="1"/>
        <v>1.677201806272987</v>
      </c>
    </row>
    <row r="25" spans="1:8" x14ac:dyDescent="0.25">
      <c r="A25" s="41"/>
      <c r="B25" s="41"/>
      <c r="C25" s="21">
        <v>2019</v>
      </c>
      <c r="D25" s="23">
        <v>707661318970</v>
      </c>
      <c r="E25" s="23">
        <v>1820383352811</v>
      </c>
      <c r="F25" s="23">
        <f t="shared" si="0"/>
        <v>2528044671781</v>
      </c>
      <c r="G25" s="23">
        <v>1820383352811</v>
      </c>
      <c r="H25" s="21">
        <f t="shared" si="1"/>
        <v>1.3887430182643909</v>
      </c>
    </row>
    <row r="26" spans="1:8" x14ac:dyDescent="0.25">
      <c r="A26" s="41"/>
      <c r="B26" s="41"/>
      <c r="C26" s="21">
        <v>2020</v>
      </c>
      <c r="D26" s="23">
        <v>559225042308</v>
      </c>
      <c r="E26" s="23">
        <v>1768660546754</v>
      </c>
      <c r="F26" s="23">
        <f t="shared" si="0"/>
        <v>2327885589062</v>
      </c>
      <c r="G26" s="23">
        <v>1768660546754</v>
      </c>
      <c r="H26" s="21">
        <f t="shared" si="1"/>
        <v>1.316185626085423</v>
      </c>
    </row>
    <row r="27" spans="1:8" x14ac:dyDescent="0.25">
      <c r="A27" s="41"/>
      <c r="B27" s="41"/>
      <c r="C27" s="21">
        <v>2021</v>
      </c>
      <c r="D27" s="23">
        <v>622837158120</v>
      </c>
      <c r="E27" s="23">
        <v>1970428120056</v>
      </c>
      <c r="F27" s="23">
        <f t="shared" si="0"/>
        <v>2593265278176</v>
      </c>
      <c r="G27" s="23">
        <v>1970428120056</v>
      </c>
      <c r="H27" s="21">
        <f t="shared" si="1"/>
        <v>1.3160923008459191</v>
      </c>
    </row>
    <row r="28" spans="1:8" x14ac:dyDescent="0.25">
      <c r="A28" s="41">
        <v>7</v>
      </c>
      <c r="B28" s="41" t="s">
        <v>12</v>
      </c>
      <c r="C28" s="21">
        <v>2018</v>
      </c>
      <c r="D28" s="23">
        <v>0</v>
      </c>
      <c r="E28" s="23">
        <v>2631189810030</v>
      </c>
      <c r="F28" s="23">
        <f t="shared" si="0"/>
        <v>2631189810030</v>
      </c>
      <c r="G28" s="23">
        <v>2631189810030</v>
      </c>
      <c r="H28" s="21">
        <f t="shared" si="1"/>
        <v>1</v>
      </c>
    </row>
    <row r="29" spans="1:8" x14ac:dyDescent="0.25">
      <c r="A29" s="41"/>
      <c r="B29" s="41"/>
      <c r="C29" s="21">
        <v>2019</v>
      </c>
      <c r="D29" s="23">
        <v>7650000</v>
      </c>
      <c r="E29" s="23">
        <v>2881563083954</v>
      </c>
      <c r="F29" s="23">
        <f t="shared" si="0"/>
        <v>2881570733954</v>
      </c>
      <c r="G29" s="23">
        <v>2881563083954</v>
      </c>
      <c r="H29" s="21">
        <f t="shared" si="1"/>
        <v>1.0000026548091356</v>
      </c>
    </row>
    <row r="30" spans="1:8" x14ac:dyDescent="0.25">
      <c r="A30" s="41"/>
      <c r="B30" s="41"/>
      <c r="C30" s="21">
        <v>2020</v>
      </c>
      <c r="D30" s="23">
        <v>259187500</v>
      </c>
      <c r="E30" s="23">
        <v>3448995059882</v>
      </c>
      <c r="F30" s="23">
        <f t="shared" si="0"/>
        <v>3449254247382</v>
      </c>
      <c r="G30" s="23">
        <v>3448995059882</v>
      </c>
      <c r="H30" s="21">
        <f t="shared" si="1"/>
        <v>1.0000751487014332</v>
      </c>
    </row>
    <row r="31" spans="1:8" x14ac:dyDescent="0.25">
      <c r="A31" s="41"/>
      <c r="B31" s="41"/>
      <c r="C31" s="21">
        <v>2021</v>
      </c>
      <c r="D31" s="23">
        <v>78980000</v>
      </c>
      <c r="E31" s="23">
        <v>3919243683748</v>
      </c>
      <c r="F31" s="23">
        <f t="shared" si="0"/>
        <v>3919322663748</v>
      </c>
      <c r="G31" s="23">
        <v>3919243683748</v>
      </c>
      <c r="H31" s="21">
        <f t="shared" si="1"/>
        <v>1.0000201518472371</v>
      </c>
    </row>
    <row r="32" spans="1:8" x14ac:dyDescent="0.25">
      <c r="A32" s="41">
        <v>8</v>
      </c>
      <c r="B32" s="41" t="s">
        <v>13</v>
      </c>
      <c r="C32" s="21">
        <v>2018</v>
      </c>
      <c r="D32" s="23">
        <v>1036110750000</v>
      </c>
      <c r="E32" s="23">
        <v>747293725435</v>
      </c>
      <c r="F32" s="23">
        <f t="shared" si="0"/>
        <v>1783404475435</v>
      </c>
      <c r="G32" s="23">
        <v>747293725435</v>
      </c>
      <c r="H32" s="21">
        <f t="shared" si="1"/>
        <v>2.3864839416347028</v>
      </c>
    </row>
    <row r="33" spans="1:8" x14ac:dyDescent="0.25">
      <c r="A33" s="41"/>
      <c r="B33" s="41"/>
      <c r="C33" s="21">
        <v>2019</v>
      </c>
      <c r="D33" s="23">
        <v>1112092205000</v>
      </c>
      <c r="E33" s="23">
        <v>801241703256</v>
      </c>
      <c r="F33" s="23">
        <f t="shared" si="0"/>
        <v>1913333908256</v>
      </c>
      <c r="G33" s="23">
        <v>801241703256</v>
      </c>
      <c r="H33" s="21">
        <f t="shared" si="1"/>
        <v>2.3879609616933308</v>
      </c>
    </row>
    <row r="34" spans="1:8" x14ac:dyDescent="0.25">
      <c r="A34" s="41"/>
      <c r="B34" s="41"/>
      <c r="C34" s="21">
        <v>2020</v>
      </c>
      <c r="D34" s="23">
        <v>1081008882500</v>
      </c>
      <c r="E34" s="23">
        <v>757101338015</v>
      </c>
      <c r="F34" s="23">
        <f t="shared" si="0"/>
        <v>1838110220515</v>
      </c>
      <c r="G34" s="23">
        <v>757101338015</v>
      </c>
      <c r="H34" s="21">
        <f t="shared" si="1"/>
        <v>2.4278258777540063</v>
      </c>
    </row>
    <row r="35" spans="1:8" x14ac:dyDescent="0.25">
      <c r="A35" s="41"/>
      <c r="B35" s="41"/>
      <c r="C35" s="21">
        <v>2021</v>
      </c>
      <c r="D35" s="23">
        <v>1671592010000</v>
      </c>
      <c r="E35" s="23">
        <v>889125250792</v>
      </c>
      <c r="F35" s="23">
        <f t="shared" si="0"/>
        <v>2560717260792</v>
      </c>
      <c r="G35" s="23">
        <v>889125250792</v>
      </c>
      <c r="H35" s="21">
        <f t="shared" si="1"/>
        <v>2.8800410948974933</v>
      </c>
    </row>
  </sheetData>
  <mergeCells count="18">
    <mergeCell ref="J4:O6"/>
    <mergeCell ref="A28:A31"/>
    <mergeCell ref="B28:B31"/>
    <mergeCell ref="A32:A35"/>
    <mergeCell ref="B32:B35"/>
    <mergeCell ref="A1:H2"/>
    <mergeCell ref="A16:A19"/>
    <mergeCell ref="B16:B19"/>
    <mergeCell ref="A20:A23"/>
    <mergeCell ref="B20:B23"/>
    <mergeCell ref="A24:A27"/>
    <mergeCell ref="B24:B27"/>
    <mergeCell ref="A4:A7"/>
    <mergeCell ref="B4:B7"/>
    <mergeCell ref="A8:A11"/>
    <mergeCell ref="B8:B11"/>
    <mergeCell ref="A12:A15"/>
    <mergeCell ref="B12:B1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5"/>
  <sheetViews>
    <sheetView tabSelected="1" zoomScale="80" zoomScaleNormal="80" workbookViewId="0">
      <selection activeCell="I12" sqref="I12"/>
    </sheetView>
  </sheetViews>
  <sheetFormatPr defaultRowHeight="15" x14ac:dyDescent="0.25"/>
  <cols>
    <col min="1" max="1" width="5.85546875" style="1" customWidth="1"/>
    <col min="2" max="2" width="11.28515625" bestFit="1" customWidth="1"/>
    <col min="3" max="3" width="10.42578125" customWidth="1"/>
    <col min="4" max="4" width="25" style="3" customWidth="1"/>
    <col min="5" max="5" width="28.140625" style="3" customWidth="1"/>
    <col min="6" max="6" width="20.85546875" style="4" customWidth="1"/>
  </cols>
  <sheetData>
    <row r="3" spans="1:12" s="1" customFormat="1" x14ac:dyDescent="0.25">
      <c r="A3" s="11" t="s">
        <v>0</v>
      </c>
      <c r="B3" s="11" t="s">
        <v>1</v>
      </c>
      <c r="C3" s="11" t="s">
        <v>2</v>
      </c>
      <c r="D3" s="20" t="s">
        <v>4</v>
      </c>
      <c r="E3" s="20" t="s">
        <v>5</v>
      </c>
      <c r="F3" s="51" t="s">
        <v>3</v>
      </c>
    </row>
    <row r="4" spans="1:12" x14ac:dyDescent="0.25">
      <c r="A4" s="41">
        <v>1</v>
      </c>
      <c r="B4" s="41" t="s">
        <v>17</v>
      </c>
      <c r="C4" s="21">
        <v>2018</v>
      </c>
      <c r="D4" s="22">
        <v>4961851000000</v>
      </c>
      <c r="E4" s="22">
        <v>96537796000000</v>
      </c>
      <c r="F4" s="51">
        <f t="shared" ref="F4:F35" si="0">D4/E4</f>
        <v>5.1398014100094022E-2</v>
      </c>
      <c r="H4" s="17" t="s">
        <v>29</v>
      </c>
      <c r="I4" s="18"/>
      <c r="J4" s="18"/>
      <c r="K4" s="18"/>
      <c r="L4" s="19"/>
    </row>
    <row r="5" spans="1:12" x14ac:dyDescent="0.25">
      <c r="A5" s="41"/>
      <c r="B5" s="41"/>
      <c r="C5" s="21">
        <v>2019</v>
      </c>
      <c r="D5" s="22">
        <v>5902729000000</v>
      </c>
      <c r="E5" s="22">
        <v>96198559000000</v>
      </c>
      <c r="F5" s="51">
        <f t="shared" si="0"/>
        <v>6.1359848435983327E-2</v>
      </c>
      <c r="H5" s="40" t="s">
        <v>32</v>
      </c>
      <c r="I5" s="9"/>
      <c r="J5" s="9"/>
      <c r="K5" s="9"/>
      <c r="L5" s="10"/>
    </row>
    <row r="6" spans="1:12" x14ac:dyDescent="0.25">
      <c r="A6" s="41"/>
      <c r="B6" s="41"/>
      <c r="C6" s="21">
        <v>2020</v>
      </c>
      <c r="D6" s="22">
        <v>8752066000000</v>
      </c>
      <c r="E6" s="22">
        <v>163136516000000</v>
      </c>
      <c r="F6" s="51">
        <f t="shared" si="0"/>
        <v>5.3648724482996804E-2</v>
      </c>
    </row>
    <row r="7" spans="1:12" x14ac:dyDescent="0.25">
      <c r="A7" s="41"/>
      <c r="B7" s="41"/>
      <c r="C7" s="21">
        <v>2021</v>
      </c>
      <c r="D7" s="22">
        <v>11203585000000</v>
      </c>
      <c r="E7" s="22">
        <v>179356193000000</v>
      </c>
      <c r="F7" s="51">
        <f t="shared" si="0"/>
        <v>6.2465559803669558E-2</v>
      </c>
    </row>
    <row r="8" spans="1:12" x14ac:dyDescent="0.25">
      <c r="A8" s="41">
        <v>2</v>
      </c>
      <c r="B8" s="41" t="s">
        <v>6</v>
      </c>
      <c r="C8" s="21">
        <v>2018</v>
      </c>
      <c r="D8" s="22">
        <v>701607000000</v>
      </c>
      <c r="E8" s="22">
        <v>5555871000000</v>
      </c>
      <c r="F8" s="51">
        <f t="shared" si="0"/>
        <v>0.12628208970294666</v>
      </c>
    </row>
    <row r="9" spans="1:12" x14ac:dyDescent="0.25">
      <c r="A9" s="41"/>
      <c r="B9" s="41"/>
      <c r="C9" s="21">
        <v>2019</v>
      </c>
      <c r="D9" s="22">
        <v>1035865000000</v>
      </c>
      <c r="E9" s="22">
        <v>6608422000000</v>
      </c>
      <c r="F9" s="51">
        <f t="shared" si="0"/>
        <v>0.15674922091839777</v>
      </c>
    </row>
    <row r="10" spans="1:12" x14ac:dyDescent="0.25">
      <c r="A10" s="41"/>
      <c r="B10" s="41"/>
      <c r="C10" s="21">
        <v>2020</v>
      </c>
      <c r="D10" s="22">
        <v>1109666000000</v>
      </c>
      <c r="E10" s="22">
        <v>8754116000000</v>
      </c>
      <c r="F10" s="51">
        <f t="shared" si="0"/>
        <v>0.12675934383323229</v>
      </c>
    </row>
    <row r="11" spans="1:12" x14ac:dyDescent="0.25">
      <c r="A11" s="41"/>
      <c r="B11" s="41"/>
      <c r="C11" s="21">
        <v>2021</v>
      </c>
      <c r="D11" s="22">
        <v>1276793000000</v>
      </c>
      <c r="E11" s="22">
        <v>7406856000000</v>
      </c>
      <c r="F11" s="51">
        <f t="shared" si="0"/>
        <v>0.1723798869587852</v>
      </c>
    </row>
    <row r="12" spans="1:12" x14ac:dyDescent="0.25">
      <c r="A12" s="41">
        <v>3</v>
      </c>
      <c r="B12" s="41" t="s">
        <v>7</v>
      </c>
      <c r="C12" s="21">
        <v>2018</v>
      </c>
      <c r="D12" s="22">
        <v>1760434280304</v>
      </c>
      <c r="E12" s="22">
        <v>17591706426634</v>
      </c>
      <c r="F12" s="51">
        <f t="shared" si="0"/>
        <v>0.10007183144204174</v>
      </c>
    </row>
    <row r="13" spans="1:12" x14ac:dyDescent="0.25">
      <c r="A13" s="41"/>
      <c r="B13" s="41"/>
      <c r="C13" s="21">
        <v>2019</v>
      </c>
      <c r="D13" s="22">
        <v>2039404206764</v>
      </c>
      <c r="E13" s="22">
        <v>19037918806473</v>
      </c>
      <c r="F13" s="51">
        <f t="shared" si="0"/>
        <v>0.10712327473896942</v>
      </c>
    </row>
    <row r="14" spans="1:12" x14ac:dyDescent="0.25">
      <c r="A14" s="41"/>
      <c r="B14" s="41"/>
      <c r="C14" s="21">
        <v>2020</v>
      </c>
      <c r="D14" s="22">
        <v>2098168514645</v>
      </c>
      <c r="E14" s="22">
        <v>19777500514550</v>
      </c>
      <c r="F14" s="51">
        <f t="shared" si="0"/>
        <v>0.10608865933798915</v>
      </c>
    </row>
    <row r="15" spans="1:12" x14ac:dyDescent="0.25">
      <c r="A15" s="41"/>
      <c r="B15" s="41"/>
      <c r="C15" s="21">
        <v>2021</v>
      </c>
      <c r="D15" s="22">
        <v>1211052647953</v>
      </c>
      <c r="E15" s="22">
        <v>19917653265528</v>
      </c>
      <c r="F15" s="51">
        <f t="shared" si="0"/>
        <v>6.0802978734899468E-2</v>
      </c>
    </row>
    <row r="16" spans="1:12" x14ac:dyDescent="0.25">
      <c r="A16" s="41">
        <v>4</v>
      </c>
      <c r="B16" s="41" t="s">
        <v>24</v>
      </c>
      <c r="C16" s="21">
        <v>2018</v>
      </c>
      <c r="D16" s="22">
        <v>61947295689</v>
      </c>
      <c r="E16" s="22">
        <v>1004275813783</v>
      </c>
      <c r="F16" s="51">
        <f t="shared" si="0"/>
        <v>6.168354832289661E-2</v>
      </c>
    </row>
    <row r="17" spans="1:6" x14ac:dyDescent="0.25">
      <c r="A17" s="41"/>
      <c r="B17" s="41"/>
      <c r="C17" s="21">
        <v>2019</v>
      </c>
      <c r="D17" s="22">
        <v>76758829457</v>
      </c>
      <c r="E17" s="22">
        <v>1057529235985</v>
      </c>
      <c r="F17" s="51">
        <f t="shared" si="0"/>
        <v>7.2583174861833091E-2</v>
      </c>
    </row>
    <row r="18" spans="1:6" x14ac:dyDescent="0.25">
      <c r="A18" s="41"/>
      <c r="B18" s="41"/>
      <c r="C18" s="21">
        <v>2020</v>
      </c>
      <c r="D18" s="22">
        <v>44045828312</v>
      </c>
      <c r="E18" s="22">
        <v>1086873666641</v>
      </c>
      <c r="F18" s="51">
        <f t="shared" si="0"/>
        <v>4.0525251152808146E-2</v>
      </c>
    </row>
    <row r="19" spans="1:6" x14ac:dyDescent="0.25">
      <c r="A19" s="41"/>
      <c r="B19" s="41"/>
      <c r="C19" s="21">
        <v>2021</v>
      </c>
      <c r="D19" s="22">
        <v>100066615090</v>
      </c>
      <c r="E19" s="22">
        <v>1147260611703</v>
      </c>
      <c r="F19" s="51">
        <f t="shared" si="0"/>
        <v>8.7222217924365561E-2</v>
      </c>
    </row>
    <row r="20" spans="1:6" x14ac:dyDescent="0.25">
      <c r="A20" s="41">
        <v>5</v>
      </c>
      <c r="B20" s="41" t="s">
        <v>10</v>
      </c>
      <c r="C20" s="21">
        <v>2018</v>
      </c>
      <c r="D20" s="23">
        <v>90195136265</v>
      </c>
      <c r="E20" s="23">
        <v>758846556031</v>
      </c>
      <c r="F20" s="51">
        <f t="shared" si="0"/>
        <v>0.1188582007102308</v>
      </c>
    </row>
    <row r="21" spans="1:6" x14ac:dyDescent="0.25">
      <c r="A21" s="41"/>
      <c r="B21" s="41"/>
      <c r="C21" s="21">
        <v>2019</v>
      </c>
      <c r="D21" s="23">
        <v>103723133972</v>
      </c>
      <c r="E21" s="23">
        <v>848676035300</v>
      </c>
      <c r="F21" s="51">
        <f t="shared" si="0"/>
        <v>0.12221758322106353</v>
      </c>
    </row>
    <row r="22" spans="1:6" x14ac:dyDescent="0.25">
      <c r="A22" s="41"/>
      <c r="B22" s="41"/>
      <c r="C22" s="21">
        <v>2020</v>
      </c>
      <c r="D22" s="23">
        <v>38038419405</v>
      </c>
      <c r="E22" s="23">
        <v>906924214166</v>
      </c>
      <c r="F22" s="51">
        <f t="shared" si="0"/>
        <v>4.1942224952037269E-2</v>
      </c>
    </row>
    <row r="23" spans="1:6" x14ac:dyDescent="0.25">
      <c r="A23" s="41"/>
      <c r="B23" s="41"/>
      <c r="C23" s="21">
        <v>2021</v>
      </c>
      <c r="D23" s="23">
        <v>12533087704</v>
      </c>
      <c r="E23" s="23">
        <v>989119315334</v>
      </c>
      <c r="F23" s="51">
        <f t="shared" si="0"/>
        <v>1.2670956384840084E-2</v>
      </c>
    </row>
    <row r="24" spans="1:6" x14ac:dyDescent="0.25">
      <c r="A24" s="41">
        <v>6</v>
      </c>
      <c r="B24" s="41" t="s">
        <v>11</v>
      </c>
      <c r="C24" s="21">
        <v>2018</v>
      </c>
      <c r="D24" s="23">
        <v>15954632472</v>
      </c>
      <c r="E24" s="23">
        <v>1771365972009</v>
      </c>
      <c r="F24" s="51">
        <f t="shared" si="0"/>
        <v>9.0069656548189218E-3</v>
      </c>
    </row>
    <row r="25" spans="1:6" x14ac:dyDescent="0.25">
      <c r="A25" s="41"/>
      <c r="B25" s="41"/>
      <c r="C25" s="21">
        <v>2019</v>
      </c>
      <c r="D25" s="23">
        <v>957169058</v>
      </c>
      <c r="E25" s="23">
        <v>1820383352811</v>
      </c>
      <c r="F25" s="51">
        <f t="shared" si="0"/>
        <v>5.2580631245718575E-4</v>
      </c>
    </row>
    <row r="26" spans="1:6" x14ac:dyDescent="0.25">
      <c r="A26" s="41"/>
      <c r="B26" s="41"/>
      <c r="C26" s="21">
        <v>2020</v>
      </c>
      <c r="D26" s="23">
        <v>5414741808</v>
      </c>
      <c r="E26" s="23">
        <v>1768660546754</v>
      </c>
      <c r="F26" s="51">
        <f t="shared" si="0"/>
        <v>3.0614929574460212E-3</v>
      </c>
    </row>
    <row r="27" spans="1:6" x14ac:dyDescent="0.25">
      <c r="A27" s="41"/>
      <c r="B27" s="41"/>
      <c r="C27" s="21">
        <v>2021</v>
      </c>
      <c r="D27" s="23">
        <v>29707421605</v>
      </c>
      <c r="E27" s="23">
        <v>1970428120056</v>
      </c>
      <c r="F27" s="51">
        <f t="shared" si="0"/>
        <v>1.5076632992913088E-2</v>
      </c>
    </row>
    <row r="28" spans="1:6" x14ac:dyDescent="0.25">
      <c r="A28" s="41">
        <v>7</v>
      </c>
      <c r="B28" s="41" t="s">
        <v>12</v>
      </c>
      <c r="C28" s="21">
        <v>2018</v>
      </c>
      <c r="D28" s="23">
        <v>255088886019</v>
      </c>
      <c r="E28" s="23">
        <v>2631189810030</v>
      </c>
      <c r="F28" s="51">
        <f t="shared" si="0"/>
        <v>9.6948112616813284E-2</v>
      </c>
    </row>
    <row r="29" spans="1:6" x14ac:dyDescent="0.25">
      <c r="A29" s="41"/>
      <c r="B29" s="41"/>
      <c r="C29" s="21">
        <v>2019</v>
      </c>
      <c r="D29" s="23">
        <v>482590522840</v>
      </c>
      <c r="E29" s="23">
        <v>2881563083954</v>
      </c>
      <c r="F29" s="51">
        <f t="shared" si="0"/>
        <v>0.16747525866336505</v>
      </c>
    </row>
    <row r="30" spans="1:6" x14ac:dyDescent="0.25">
      <c r="A30" s="41"/>
      <c r="B30" s="41"/>
      <c r="C30" s="21">
        <v>2020</v>
      </c>
      <c r="D30" s="23">
        <v>628628879549</v>
      </c>
      <c r="E30" s="23">
        <v>3448995059882</v>
      </c>
      <c r="F30" s="51">
        <f t="shared" si="0"/>
        <v>0.18226436067162916</v>
      </c>
    </row>
    <row r="31" spans="1:6" x14ac:dyDescent="0.25">
      <c r="A31" s="41"/>
      <c r="B31" s="41"/>
      <c r="C31" s="21">
        <v>2021</v>
      </c>
      <c r="D31" s="23">
        <v>617573766863</v>
      </c>
      <c r="E31" s="23">
        <v>3919243683748</v>
      </c>
      <c r="F31" s="51">
        <f t="shared" si="0"/>
        <v>0.15757473040625275</v>
      </c>
    </row>
    <row r="32" spans="1:6" x14ac:dyDescent="0.25">
      <c r="A32" s="41">
        <v>8</v>
      </c>
      <c r="B32" s="41" t="s">
        <v>13</v>
      </c>
      <c r="C32" s="21">
        <v>2018</v>
      </c>
      <c r="D32" s="23">
        <v>20298194934</v>
      </c>
      <c r="E32" s="23">
        <v>747293725435</v>
      </c>
      <c r="F32" s="51">
        <f t="shared" si="0"/>
        <v>2.7162271330706561E-2</v>
      </c>
    </row>
    <row r="33" spans="1:6" x14ac:dyDescent="0.25">
      <c r="A33" s="41"/>
      <c r="B33" s="41"/>
      <c r="C33" s="21">
        <v>2019</v>
      </c>
      <c r="D33" s="23">
        <v>34533909584</v>
      </c>
      <c r="E33" s="23">
        <v>801241703256</v>
      </c>
      <c r="F33" s="51">
        <f t="shared" si="0"/>
        <v>4.3100489457381971E-2</v>
      </c>
    </row>
    <row r="34" spans="1:6" x14ac:dyDescent="0.25">
      <c r="A34" s="41"/>
      <c r="B34" s="41"/>
      <c r="C34" s="21">
        <v>2020</v>
      </c>
      <c r="D34" s="23">
        <v>26294376043</v>
      </c>
      <c r="E34" s="23">
        <v>757101338015</v>
      </c>
      <c r="F34" s="51">
        <f t="shared" si="0"/>
        <v>3.4730325681288185E-2</v>
      </c>
    </row>
    <row r="35" spans="1:6" x14ac:dyDescent="0.25">
      <c r="A35" s="41"/>
      <c r="B35" s="41"/>
      <c r="C35" s="21">
        <v>2021</v>
      </c>
      <c r="D35" s="23">
        <v>84524160228</v>
      </c>
      <c r="E35" s="23">
        <v>889125250792</v>
      </c>
      <c r="F35" s="51">
        <f t="shared" si="0"/>
        <v>9.5064401953165761E-2</v>
      </c>
    </row>
  </sheetData>
  <mergeCells count="17">
    <mergeCell ref="A28:A31"/>
    <mergeCell ref="B28:B31"/>
    <mergeCell ref="A32:A35"/>
    <mergeCell ref="B32:B35"/>
    <mergeCell ref="H4:L4"/>
    <mergeCell ref="A16:A19"/>
    <mergeCell ref="B16:B19"/>
    <mergeCell ref="A20:A23"/>
    <mergeCell ref="B20:B23"/>
    <mergeCell ref="A24:A27"/>
    <mergeCell ref="B24:B27"/>
    <mergeCell ref="A4:A7"/>
    <mergeCell ref="B4:B7"/>
    <mergeCell ref="A8:A11"/>
    <mergeCell ref="B8:B11"/>
    <mergeCell ref="A12:A15"/>
    <mergeCell ref="B12:B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ERM</vt:lpstr>
      <vt:lpstr>KM</vt:lpstr>
      <vt:lpstr>tobins</vt:lpstr>
      <vt:lpstr>profit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i n 7</dc:creator>
  <cp:lastModifiedBy>W i n 7</cp:lastModifiedBy>
  <cp:lastPrinted>2023-03-01T04:46:33Z</cp:lastPrinted>
  <dcterms:created xsi:type="dcterms:W3CDTF">2023-01-23T02:36:24Z</dcterms:created>
  <dcterms:modified xsi:type="dcterms:W3CDTF">2023-04-16T07:18:36Z</dcterms:modified>
</cp:coreProperties>
</file>