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activeTab="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definedNames>
    <definedName name="_xlnm._FilterDatabase" localSheetId="5" hidden="1">Sheet6!$A$1:$H$1</definedName>
  </definedNames>
  <calcPr calcId="145621"/>
</workbook>
</file>

<file path=xl/calcChain.xml><?xml version="1.0" encoding="utf-8"?>
<calcChain xmlns="http://schemas.openxmlformats.org/spreadsheetml/2006/main">
  <c r="L4" i="1" l="1"/>
  <c r="H2" i="6"/>
  <c r="H54" i="6"/>
  <c r="H64" i="6"/>
  <c r="H47" i="6"/>
  <c r="H51" i="6"/>
  <c r="H46" i="6"/>
  <c r="H42" i="6"/>
  <c r="H44" i="6"/>
  <c r="H68" i="6"/>
  <c r="H12" i="6"/>
  <c r="H23" i="6"/>
  <c r="H7" i="6"/>
  <c r="H52" i="6"/>
  <c r="H61" i="6"/>
  <c r="H70" i="6"/>
  <c r="H18" i="6"/>
  <c r="H13" i="6"/>
  <c r="H15" i="6"/>
  <c r="H17" i="6"/>
  <c r="H9" i="6"/>
  <c r="H11" i="6"/>
  <c r="H45" i="6"/>
  <c r="H43" i="6"/>
  <c r="H56" i="6"/>
  <c r="H36" i="6"/>
  <c r="H41" i="6"/>
  <c r="H65" i="6"/>
  <c r="H4" i="6"/>
  <c r="H39" i="6"/>
  <c r="H35" i="6"/>
  <c r="H62" i="6"/>
  <c r="H67" i="6"/>
  <c r="H57" i="6"/>
  <c r="H34" i="6"/>
  <c r="H37" i="6"/>
  <c r="H33" i="6"/>
  <c r="H55" i="6"/>
  <c r="H48" i="6"/>
  <c r="H66" i="6"/>
  <c r="H19" i="6"/>
  <c r="H20" i="6"/>
  <c r="H63" i="6"/>
  <c r="H53" i="6"/>
  <c r="H50" i="6"/>
  <c r="H69" i="6"/>
  <c r="H49" i="6"/>
  <c r="H59" i="6"/>
  <c r="H60" i="6"/>
  <c r="H26" i="6"/>
  <c r="H28" i="6"/>
  <c r="H30" i="6"/>
  <c r="H27" i="6"/>
  <c r="H22" i="6"/>
  <c r="H32" i="6"/>
  <c r="H25" i="6"/>
  <c r="H3" i="6"/>
  <c r="H31" i="6"/>
  <c r="H21" i="6"/>
  <c r="H16" i="6"/>
  <c r="H10" i="6"/>
  <c r="H29" i="6"/>
  <c r="H14" i="6"/>
  <c r="H8" i="6"/>
  <c r="H40" i="6"/>
  <c r="H24" i="6"/>
  <c r="H38" i="6"/>
  <c r="H6" i="6"/>
  <c r="H5" i="6"/>
  <c r="H58" i="6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3" i="5"/>
  <c r="M4" i="1"/>
  <c r="I4" i="1"/>
  <c r="K4" i="1"/>
  <c r="M5" i="1" l="1"/>
  <c r="M6" i="1"/>
  <c r="M8" i="1"/>
  <c r="M9" i="1"/>
  <c r="M10" i="1"/>
  <c r="M12" i="1"/>
  <c r="M13" i="1"/>
  <c r="M14" i="1"/>
  <c r="M16" i="1"/>
  <c r="M17" i="1"/>
  <c r="M18" i="1"/>
  <c r="M20" i="1"/>
  <c r="M21" i="1"/>
  <c r="M22" i="1"/>
  <c r="M24" i="1"/>
  <c r="M25" i="1"/>
  <c r="M26" i="1"/>
  <c r="M28" i="1"/>
  <c r="M29" i="1"/>
  <c r="M30" i="1"/>
  <c r="M32" i="1"/>
  <c r="M33" i="1"/>
  <c r="M34" i="1"/>
  <c r="M36" i="1"/>
  <c r="M37" i="1"/>
  <c r="M38" i="1"/>
  <c r="M40" i="1"/>
  <c r="M41" i="1"/>
  <c r="M42" i="1"/>
  <c r="M44" i="1"/>
  <c r="M45" i="1"/>
  <c r="M46" i="1"/>
  <c r="M48" i="1"/>
  <c r="M49" i="1"/>
  <c r="M50" i="1"/>
  <c r="M52" i="1"/>
  <c r="M53" i="1"/>
  <c r="M54" i="1"/>
  <c r="M56" i="1"/>
  <c r="M57" i="1"/>
  <c r="M58" i="1"/>
  <c r="M60" i="1"/>
  <c r="M61" i="1"/>
  <c r="M62" i="1"/>
  <c r="M64" i="1"/>
  <c r="M65" i="1"/>
  <c r="M66" i="1"/>
  <c r="M68" i="1"/>
  <c r="M69" i="1"/>
  <c r="M70" i="1"/>
  <c r="M72" i="1"/>
  <c r="M73" i="1"/>
  <c r="M74" i="1"/>
  <c r="M76" i="1"/>
  <c r="M77" i="1"/>
  <c r="M78" i="1"/>
  <c r="M80" i="1"/>
  <c r="M81" i="1"/>
  <c r="M82" i="1"/>
  <c r="M84" i="1"/>
  <c r="M85" i="1"/>
  <c r="M86" i="1"/>
  <c r="M88" i="1"/>
  <c r="M89" i="1"/>
  <c r="M90" i="1"/>
  <c r="M92" i="1"/>
  <c r="M93" i="1"/>
  <c r="M94" i="1"/>
  <c r="L5" i="1"/>
  <c r="L20" i="1" l="1"/>
  <c r="L21" i="1"/>
  <c r="L22" i="1"/>
  <c r="L24" i="1"/>
  <c r="L25" i="1"/>
  <c r="L26" i="1"/>
  <c r="L28" i="1"/>
  <c r="L29" i="1"/>
  <c r="L30" i="1"/>
  <c r="L32" i="1"/>
  <c r="L33" i="1"/>
  <c r="L34" i="1"/>
  <c r="L36" i="1"/>
  <c r="L37" i="1"/>
  <c r="L38" i="1"/>
  <c r="L40" i="1"/>
  <c r="L41" i="1"/>
  <c r="L42" i="1"/>
  <c r="L44" i="1"/>
  <c r="L45" i="1"/>
  <c r="L46" i="1"/>
  <c r="L48" i="1"/>
  <c r="L49" i="1"/>
  <c r="L50" i="1"/>
  <c r="L52" i="1"/>
  <c r="L53" i="1"/>
  <c r="L54" i="1"/>
  <c r="L56" i="1"/>
  <c r="L57" i="1"/>
  <c r="L58" i="1"/>
  <c r="L60" i="1"/>
  <c r="L61" i="1"/>
  <c r="L62" i="1"/>
  <c r="L64" i="1"/>
  <c r="L65" i="1"/>
  <c r="L66" i="1"/>
  <c r="L68" i="1"/>
  <c r="L69" i="1"/>
  <c r="L70" i="1"/>
  <c r="L72" i="1"/>
  <c r="L73" i="1"/>
  <c r="L74" i="1"/>
  <c r="L76" i="1"/>
  <c r="L77" i="1"/>
  <c r="L78" i="1"/>
  <c r="L80" i="1"/>
  <c r="L81" i="1"/>
  <c r="L82" i="1"/>
  <c r="L84" i="1"/>
  <c r="L85" i="1"/>
  <c r="L86" i="1"/>
  <c r="L88" i="1"/>
  <c r="L89" i="1"/>
  <c r="L90" i="1"/>
  <c r="L92" i="1"/>
  <c r="L93" i="1"/>
  <c r="L94" i="1"/>
  <c r="L8" i="1"/>
  <c r="L9" i="1"/>
  <c r="L10" i="1"/>
  <c r="L12" i="1"/>
  <c r="L13" i="1"/>
  <c r="L14" i="1"/>
  <c r="L16" i="1"/>
  <c r="L17" i="1"/>
  <c r="L18" i="1"/>
  <c r="L6" i="1"/>
  <c r="J13" i="1"/>
  <c r="J14" i="1"/>
  <c r="J16" i="1"/>
  <c r="J17" i="1"/>
  <c r="J18" i="1"/>
  <c r="J20" i="1"/>
  <c r="J21" i="1"/>
  <c r="J22" i="1"/>
  <c r="J24" i="1"/>
  <c r="J25" i="1"/>
  <c r="J26" i="1"/>
  <c r="J28" i="1"/>
  <c r="J29" i="1"/>
  <c r="J30" i="1"/>
  <c r="J32" i="1"/>
  <c r="J33" i="1"/>
  <c r="J34" i="1"/>
  <c r="J36" i="1"/>
  <c r="J37" i="1"/>
  <c r="J38" i="1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12" i="1"/>
  <c r="J8" i="1"/>
  <c r="J9" i="1"/>
  <c r="J10" i="1"/>
  <c r="J6" i="1"/>
  <c r="J5" i="1"/>
  <c r="J4" i="1"/>
  <c r="K92" i="1" l="1"/>
  <c r="K93" i="1"/>
  <c r="K94" i="1"/>
  <c r="I92" i="1"/>
  <c r="I93" i="1"/>
  <c r="I94" i="1"/>
  <c r="K52" i="1"/>
  <c r="K53" i="1"/>
  <c r="K54" i="1"/>
  <c r="I52" i="1"/>
  <c r="I53" i="1"/>
  <c r="I54" i="1"/>
  <c r="K76" i="1" l="1"/>
  <c r="K77" i="1"/>
  <c r="K78" i="1"/>
  <c r="K80" i="1"/>
  <c r="K81" i="1"/>
  <c r="K82" i="1"/>
  <c r="K84" i="1"/>
  <c r="K85" i="1"/>
  <c r="K86" i="1"/>
  <c r="K88" i="1"/>
  <c r="K89" i="1"/>
  <c r="K90" i="1"/>
  <c r="I76" i="1"/>
  <c r="I77" i="1"/>
  <c r="I78" i="1"/>
  <c r="I80" i="1"/>
  <c r="I81" i="1"/>
  <c r="I82" i="1"/>
  <c r="I84" i="1"/>
  <c r="I85" i="1"/>
  <c r="I86" i="1"/>
  <c r="I88" i="1"/>
  <c r="I89" i="1"/>
  <c r="I90" i="1"/>
  <c r="K68" i="1"/>
  <c r="K69" i="1"/>
  <c r="K70" i="1"/>
  <c r="K72" i="1"/>
  <c r="K73" i="1"/>
  <c r="K74" i="1"/>
  <c r="I68" i="1"/>
  <c r="I69" i="1"/>
  <c r="I70" i="1"/>
  <c r="I72" i="1"/>
  <c r="I73" i="1"/>
  <c r="I74" i="1"/>
  <c r="K12" i="1"/>
  <c r="K13" i="1"/>
  <c r="K14" i="1"/>
  <c r="K16" i="1"/>
  <c r="K17" i="1"/>
  <c r="K18" i="1"/>
  <c r="K20" i="1"/>
  <c r="K21" i="1"/>
  <c r="K22" i="1"/>
  <c r="K24" i="1"/>
  <c r="K25" i="1"/>
  <c r="K26" i="1"/>
  <c r="K28" i="1"/>
  <c r="K29" i="1"/>
  <c r="K30" i="1"/>
  <c r="K32" i="1"/>
  <c r="K33" i="1"/>
  <c r="K34" i="1"/>
  <c r="K36" i="1"/>
  <c r="K37" i="1"/>
  <c r="K38" i="1"/>
  <c r="K40" i="1"/>
  <c r="K41" i="1"/>
  <c r="K42" i="1"/>
  <c r="K44" i="1"/>
  <c r="K45" i="1"/>
  <c r="K46" i="1"/>
  <c r="K48" i="1"/>
  <c r="K49" i="1"/>
  <c r="K50" i="1"/>
  <c r="K56" i="1"/>
  <c r="K57" i="1"/>
  <c r="K58" i="1"/>
  <c r="K60" i="1"/>
  <c r="K61" i="1"/>
  <c r="K62" i="1"/>
  <c r="K64" i="1"/>
  <c r="K65" i="1"/>
  <c r="K66" i="1"/>
  <c r="K5" i="1"/>
  <c r="K6" i="1"/>
  <c r="K8" i="1"/>
  <c r="K9" i="1"/>
  <c r="K10" i="1"/>
  <c r="I60" i="1"/>
  <c r="I56" i="1"/>
  <c r="I57" i="1"/>
  <c r="I58" i="1"/>
  <c r="I61" i="1"/>
  <c r="I62" i="1"/>
  <c r="I64" i="1"/>
  <c r="I65" i="1"/>
  <c r="I66" i="1"/>
  <c r="I36" i="1"/>
  <c r="I37" i="1"/>
  <c r="I38" i="1"/>
  <c r="I40" i="1"/>
  <c r="I41" i="1"/>
  <c r="I42" i="1"/>
  <c r="I44" i="1"/>
  <c r="I45" i="1"/>
  <c r="I46" i="1"/>
  <c r="I48" i="1"/>
  <c r="I49" i="1"/>
  <c r="I50" i="1"/>
  <c r="I28" i="1"/>
  <c r="I29" i="1"/>
  <c r="I30" i="1"/>
  <c r="I32" i="1"/>
  <c r="I33" i="1"/>
  <c r="I34" i="1"/>
  <c r="I12" i="1" l="1"/>
  <c r="I13" i="1"/>
  <c r="I14" i="1"/>
  <c r="I16" i="1"/>
  <c r="I17" i="1"/>
  <c r="I18" i="1"/>
  <c r="I20" i="1"/>
  <c r="I21" i="1"/>
  <c r="I22" i="1"/>
  <c r="I24" i="1"/>
  <c r="I25" i="1"/>
  <c r="I26" i="1"/>
  <c r="I5" i="1"/>
  <c r="I6" i="1"/>
  <c r="I8" i="1"/>
  <c r="I9" i="1"/>
  <c r="I10" i="1"/>
</calcChain>
</file>

<file path=xl/sharedStrings.xml><?xml version="1.0" encoding="utf-8"?>
<sst xmlns="http://schemas.openxmlformats.org/spreadsheetml/2006/main" count="126" uniqueCount="55">
  <si>
    <t>No</t>
  </si>
  <si>
    <t>Sektor Pertambangan</t>
  </si>
  <si>
    <t>Tahun</t>
  </si>
  <si>
    <t>Total Aset</t>
  </si>
  <si>
    <t>ADRO</t>
  </si>
  <si>
    <t>OAGC</t>
  </si>
  <si>
    <t>ARII</t>
  </si>
  <si>
    <t>BSSR</t>
  </si>
  <si>
    <t>BUMI</t>
  </si>
  <si>
    <t>BYAN</t>
  </si>
  <si>
    <t>DEWA</t>
  </si>
  <si>
    <t>DOID</t>
  </si>
  <si>
    <t>DSSA</t>
  </si>
  <si>
    <t>GEMS</t>
  </si>
  <si>
    <t>GTBO</t>
  </si>
  <si>
    <t>HRUM</t>
  </si>
  <si>
    <t>INDY</t>
  </si>
  <si>
    <t>ITMG</t>
  </si>
  <si>
    <t>KKGI</t>
  </si>
  <si>
    <t>MBAP</t>
  </si>
  <si>
    <t>MYOH</t>
  </si>
  <si>
    <t>PTRO</t>
  </si>
  <si>
    <t>TOBA</t>
  </si>
  <si>
    <t>APEX</t>
  </si>
  <si>
    <t>BIPI</t>
  </si>
  <si>
    <t>ENRG</t>
  </si>
  <si>
    <t>MEDC</t>
  </si>
  <si>
    <t>BRMS</t>
  </si>
  <si>
    <t>Laba bersih</t>
  </si>
  <si>
    <t>ROA(%)</t>
  </si>
  <si>
    <t>Total Utang</t>
  </si>
  <si>
    <t>DAR(%)</t>
  </si>
  <si>
    <t>Growth(%)</t>
  </si>
  <si>
    <t>OAGCs</t>
  </si>
  <si>
    <t>Firm Size</t>
  </si>
  <si>
    <t xml:space="preserve">        </t>
  </si>
  <si>
    <t xml:space="preserve"> </t>
  </si>
  <si>
    <t>Total Ekuitas</t>
  </si>
  <si>
    <t>DER(%)</t>
  </si>
  <si>
    <t>Aset Lancar</t>
  </si>
  <si>
    <t>Kewajiban Lancar</t>
  </si>
  <si>
    <t>Likuiditas</t>
  </si>
  <si>
    <t>DEV</t>
  </si>
  <si>
    <t>CR</t>
  </si>
  <si>
    <t>ERR</t>
  </si>
  <si>
    <t>Audit delay</t>
  </si>
  <si>
    <t>feb</t>
  </si>
  <si>
    <t>mar</t>
  </si>
  <si>
    <t>apr</t>
  </si>
  <si>
    <t>mei</t>
  </si>
  <si>
    <t>jun</t>
  </si>
  <si>
    <t>jul</t>
  </si>
  <si>
    <t>ags</t>
  </si>
  <si>
    <t>AUDIT LAG</t>
  </si>
  <si>
    <t>Aidit 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</si>
</sst>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2" fontId="0" fillId="0" borderId="0" xfId="0" applyNumberFormat="1"/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16" fontId="0" fillId="0" borderId="0" xfId="0" applyNumberFormat="1"/>
    <xf numFmtId="1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opLeftCell="D1" zoomScale="90" zoomScaleNormal="90" workbookViewId="0">
      <selection activeCell="L5" sqref="L5"/>
    </sheetView>
  </sheetViews>
  <sheetFormatPr defaultRowHeight="15" x14ac:dyDescent="0.25"/>
  <cols>
    <col min="2" max="2" width="23" customWidth="1"/>
    <col min="3" max="4" width="9.140625" customWidth="1"/>
    <col min="5" max="5" width="17.5703125" style="1" customWidth="1"/>
    <col min="6" max="6" width="18.42578125" style="1" customWidth="1"/>
    <col min="7" max="8" width="18.140625" style="1" customWidth="1"/>
    <col min="9" max="9" width="10" style="2" customWidth="1"/>
    <col min="10" max="10" width="10.28515625" customWidth="1"/>
    <col min="11" max="11" width="10" customWidth="1"/>
    <col min="12" max="13" width="10.7109375" customWidth="1"/>
    <col min="14" max="14" width="9.140625" customWidth="1"/>
    <col min="15" max="15" width="11.140625" bestFit="1" customWidth="1"/>
  </cols>
  <sheetData>
    <row r="1" spans="1:16" x14ac:dyDescent="0.25">
      <c r="N1" t="s">
        <v>35</v>
      </c>
    </row>
    <row r="2" spans="1:16" s="3" customFormat="1" x14ac:dyDescent="0.25">
      <c r="A2" s="3" t="s">
        <v>0</v>
      </c>
      <c r="B2" s="3" t="s">
        <v>1</v>
      </c>
      <c r="C2" s="3" t="s">
        <v>2</v>
      </c>
      <c r="D2" s="3" t="s">
        <v>5</v>
      </c>
      <c r="E2" s="4" t="s">
        <v>37</v>
      </c>
      <c r="F2" s="4" t="s">
        <v>28</v>
      </c>
      <c r="G2" s="4" t="s">
        <v>3</v>
      </c>
      <c r="H2" s="4" t="s">
        <v>30</v>
      </c>
      <c r="I2" s="5" t="s">
        <v>29</v>
      </c>
      <c r="J2" s="3" t="s">
        <v>31</v>
      </c>
      <c r="K2" s="3" t="s">
        <v>34</v>
      </c>
      <c r="L2" s="3" t="s">
        <v>32</v>
      </c>
      <c r="M2" s="3" t="s">
        <v>38</v>
      </c>
      <c r="N2" s="3" t="s">
        <v>33</v>
      </c>
      <c r="O2" s="3" t="s">
        <v>45</v>
      </c>
    </row>
    <row r="3" spans="1:16" x14ac:dyDescent="0.25">
      <c r="A3">
        <v>1</v>
      </c>
      <c r="B3" t="s">
        <v>4</v>
      </c>
      <c r="C3">
        <v>2018</v>
      </c>
      <c r="D3">
        <v>0</v>
      </c>
      <c r="F3" s="1">
        <v>477541000</v>
      </c>
    </row>
    <row r="4" spans="1:16" x14ac:dyDescent="0.25">
      <c r="C4">
        <v>2019</v>
      </c>
      <c r="D4">
        <v>0</v>
      </c>
      <c r="E4" s="1">
        <v>3983395000</v>
      </c>
      <c r="F4" s="1">
        <v>435002000</v>
      </c>
      <c r="G4" s="1">
        <v>7217105000</v>
      </c>
      <c r="H4" s="1">
        <v>3233710000</v>
      </c>
      <c r="I4" s="2">
        <f>((F4/G4)*100)</f>
        <v>6.027375242566098</v>
      </c>
      <c r="J4" s="2">
        <f>((H4/G4)*100)</f>
        <v>44.806193064947784</v>
      </c>
      <c r="K4" s="6">
        <f>LN(G4)</f>
        <v>22.699719739912283</v>
      </c>
      <c r="L4" s="2">
        <f>(((F4-F3)/F3)*100)</f>
        <v>-8.9079262304179121</v>
      </c>
      <c r="M4" s="2">
        <f>((H4/E4)*100)</f>
        <v>81.179747426504278</v>
      </c>
      <c r="N4">
        <v>0</v>
      </c>
      <c r="O4" s="8">
        <v>43889</v>
      </c>
      <c r="P4">
        <v>59</v>
      </c>
    </row>
    <row r="5" spans="1:16" x14ac:dyDescent="0.25">
      <c r="C5">
        <v>2020</v>
      </c>
      <c r="D5">
        <v>0</v>
      </c>
      <c r="E5" s="1">
        <v>3951714000</v>
      </c>
      <c r="F5" s="1">
        <v>158505000</v>
      </c>
      <c r="G5" s="1">
        <v>6381566000</v>
      </c>
      <c r="H5" s="1">
        <v>2429852000</v>
      </c>
      <c r="I5" s="2">
        <f>((F5/G5)*100)</f>
        <v>2.483794730008277</v>
      </c>
      <c r="J5" s="2">
        <f>((H5/G5)*100)</f>
        <v>38.076108591527536</v>
      </c>
      <c r="K5" s="6">
        <f t="shared" ref="K5:K60" si="0">LN(G5)</f>
        <v>22.576679358729525</v>
      </c>
      <c r="L5" s="2">
        <f t="shared" ref="L5:L68" si="1">(((F5-F4)/F4)*100)</f>
        <v>-63.562236495464383</v>
      </c>
      <c r="M5" s="2">
        <f t="shared" ref="M5:M68" si="2">((H5/E5)*100)</f>
        <v>61.488559141678778</v>
      </c>
      <c r="N5">
        <v>0</v>
      </c>
      <c r="O5" s="8">
        <v>44253</v>
      </c>
      <c r="P5">
        <v>57</v>
      </c>
    </row>
    <row r="6" spans="1:16" x14ac:dyDescent="0.25">
      <c r="C6">
        <v>2021</v>
      </c>
      <c r="D6">
        <v>0</v>
      </c>
      <c r="E6" s="1">
        <v>4458315000</v>
      </c>
      <c r="F6" s="1">
        <v>1028593000</v>
      </c>
      <c r="G6" s="1">
        <v>7586936000</v>
      </c>
      <c r="H6" s="1">
        <v>3128621000</v>
      </c>
      <c r="I6" s="2">
        <f>((F6/G6)*100)</f>
        <v>13.557422917499236</v>
      </c>
      <c r="J6" s="2">
        <f>((H6/G6)*100)</f>
        <v>41.236949936047964</v>
      </c>
      <c r="K6" s="6">
        <f t="shared" si="0"/>
        <v>22.749693657785024</v>
      </c>
      <c r="L6" s="2">
        <f t="shared" si="1"/>
        <v>548.93410302514121</v>
      </c>
      <c r="M6" s="2">
        <f t="shared" si="2"/>
        <v>70.174965205464403</v>
      </c>
      <c r="N6">
        <v>0</v>
      </c>
      <c r="O6" s="9">
        <v>44621</v>
      </c>
      <c r="P6">
        <v>61</v>
      </c>
    </row>
    <row r="7" spans="1:16" x14ac:dyDescent="0.25">
      <c r="A7">
        <v>2</v>
      </c>
      <c r="B7" t="s">
        <v>6</v>
      </c>
      <c r="C7">
        <v>2018</v>
      </c>
      <c r="D7">
        <v>1</v>
      </c>
      <c r="F7" s="1">
        <v>-28258000</v>
      </c>
      <c r="J7" s="2"/>
      <c r="K7" s="6"/>
      <c r="L7" s="2"/>
      <c r="M7" s="2"/>
    </row>
    <row r="8" spans="1:16" x14ac:dyDescent="0.25">
      <c r="C8">
        <v>2019</v>
      </c>
      <c r="D8">
        <v>1</v>
      </c>
      <c r="E8" s="1">
        <v>46058000</v>
      </c>
      <c r="F8" s="1">
        <v>-5537000</v>
      </c>
      <c r="G8" s="1">
        <v>363952000</v>
      </c>
      <c r="H8" s="1">
        <v>317894000</v>
      </c>
      <c r="I8" s="2">
        <f>((F8/G8)*100)</f>
        <v>-1.5213544643249659</v>
      </c>
      <c r="J8" s="2">
        <f>((H8/G8)*100)</f>
        <v>87.345034510045281</v>
      </c>
      <c r="K8" s="6">
        <f t="shared" si="0"/>
        <v>19.71253254877378</v>
      </c>
      <c r="L8" s="2">
        <f t="shared" si="1"/>
        <v>-80.405548871116139</v>
      </c>
      <c r="M8" s="2">
        <f t="shared" si="2"/>
        <v>690.20365625949887</v>
      </c>
      <c r="N8">
        <v>1</v>
      </c>
      <c r="O8" s="9">
        <v>43980</v>
      </c>
      <c r="P8">
        <v>150</v>
      </c>
    </row>
    <row r="9" spans="1:16" x14ac:dyDescent="0.25">
      <c r="C9">
        <v>2020</v>
      </c>
      <c r="D9">
        <v>1</v>
      </c>
      <c r="E9" s="1">
        <v>28214000</v>
      </c>
      <c r="F9" s="1">
        <v>-16405000</v>
      </c>
      <c r="G9" s="1">
        <v>360802000</v>
      </c>
      <c r="H9" s="1">
        <v>332588000</v>
      </c>
      <c r="I9" s="2">
        <f>((F9/G9)*100)</f>
        <v>-4.5468151506920691</v>
      </c>
      <c r="J9" s="2">
        <f>((H9/G9)*100)</f>
        <v>92.180198557657661</v>
      </c>
      <c r="K9" s="6">
        <f t="shared" si="0"/>
        <v>19.703839889374631</v>
      </c>
      <c r="L9" s="2">
        <f t="shared" si="1"/>
        <v>196.27957377641323</v>
      </c>
      <c r="M9" s="2">
        <f t="shared" si="2"/>
        <v>1178.8048486566952</v>
      </c>
      <c r="N9">
        <v>1</v>
      </c>
      <c r="O9" s="9">
        <v>44344</v>
      </c>
      <c r="P9">
        <v>148</v>
      </c>
    </row>
    <row r="10" spans="1:16" x14ac:dyDescent="0.25">
      <c r="C10">
        <v>2021</v>
      </c>
      <c r="D10">
        <v>1</v>
      </c>
      <c r="E10" s="1">
        <v>39083000</v>
      </c>
      <c r="F10" s="1">
        <v>918000</v>
      </c>
      <c r="G10" s="1">
        <v>369470000</v>
      </c>
      <c r="H10" s="1">
        <v>330387000</v>
      </c>
      <c r="I10" s="2">
        <f>((F10/G10)*100)</f>
        <v>0.24846401602295179</v>
      </c>
      <c r="J10" s="2">
        <f>((H10/G10)*100)</f>
        <v>89.421874577096929</v>
      </c>
      <c r="K10" s="6">
        <f t="shared" si="0"/>
        <v>19.727580104258003</v>
      </c>
      <c r="L10" s="2">
        <f t="shared" si="1"/>
        <v>-105.59585492227978</v>
      </c>
      <c r="M10" s="2">
        <f t="shared" si="2"/>
        <v>845.34708185144427</v>
      </c>
      <c r="N10">
        <v>1</v>
      </c>
      <c r="O10" s="9">
        <v>44679</v>
      </c>
      <c r="P10">
        <v>118</v>
      </c>
    </row>
    <row r="11" spans="1:16" x14ac:dyDescent="0.25">
      <c r="A11">
        <v>3</v>
      </c>
      <c r="B11" t="s">
        <v>7</v>
      </c>
      <c r="C11">
        <v>2018</v>
      </c>
      <c r="D11">
        <v>0</v>
      </c>
      <c r="F11" s="1">
        <v>69063191</v>
      </c>
      <c r="J11" s="2"/>
      <c r="K11" s="6"/>
      <c r="L11" s="2"/>
      <c r="M11" s="2"/>
    </row>
    <row r="12" spans="1:16" x14ac:dyDescent="0.25">
      <c r="C12">
        <v>2019</v>
      </c>
      <c r="D12">
        <v>0</v>
      </c>
      <c r="E12" s="1">
        <v>170317658</v>
      </c>
      <c r="F12" s="1">
        <v>30467457</v>
      </c>
      <c r="G12" s="1">
        <v>250680316</v>
      </c>
      <c r="H12" s="1">
        <v>80362658</v>
      </c>
      <c r="I12" s="2">
        <f>((F12/G12)*100)</f>
        <v>12.153908805508287</v>
      </c>
      <c r="J12" s="2">
        <f>((H12/G12)*100)</f>
        <v>32.057825393837462</v>
      </c>
      <c r="K12" s="6">
        <f t="shared" si="0"/>
        <v>19.339689043891202</v>
      </c>
      <c r="L12" s="2">
        <f t="shared" si="1"/>
        <v>-55.8846665512458</v>
      </c>
      <c r="M12" s="2">
        <f t="shared" si="2"/>
        <v>47.183984880769088</v>
      </c>
      <c r="N12">
        <v>0</v>
      </c>
      <c r="O12" s="9">
        <v>43880</v>
      </c>
      <c r="P12">
        <v>50</v>
      </c>
    </row>
    <row r="13" spans="1:16" x14ac:dyDescent="0.25">
      <c r="C13">
        <v>2020</v>
      </c>
      <c r="D13">
        <v>0</v>
      </c>
      <c r="E13" s="1">
        <v>190376045</v>
      </c>
      <c r="F13" s="1">
        <v>30520269</v>
      </c>
      <c r="G13" s="1">
        <v>263343768</v>
      </c>
      <c r="H13" s="1">
        <v>72967723</v>
      </c>
      <c r="I13" s="2">
        <f>((F13/G13)*100)</f>
        <v>11.589516331368054</v>
      </c>
      <c r="J13" s="2">
        <f t="shared" ref="J13:J76" si="3">((H13/G13)*100)</f>
        <v>27.708163953969095</v>
      </c>
      <c r="K13" s="6">
        <f t="shared" si="0"/>
        <v>19.388970839288625</v>
      </c>
      <c r="L13" s="2">
        <f t="shared" si="1"/>
        <v>0.17333904828355057</v>
      </c>
      <c r="M13" s="2">
        <f t="shared" si="2"/>
        <v>38.328206156399567</v>
      </c>
      <c r="N13">
        <v>0</v>
      </c>
      <c r="O13" s="9">
        <v>44278</v>
      </c>
      <c r="P13">
        <v>82</v>
      </c>
    </row>
    <row r="14" spans="1:16" x14ac:dyDescent="0.25">
      <c r="C14">
        <v>2021</v>
      </c>
      <c r="D14">
        <v>0</v>
      </c>
      <c r="E14" s="1">
        <v>252612693</v>
      </c>
      <c r="F14" s="1">
        <v>205164329</v>
      </c>
      <c r="G14" s="1">
        <v>435317386</v>
      </c>
      <c r="H14" s="1">
        <v>182704693</v>
      </c>
      <c r="I14" s="2">
        <f>((F14/G14)*100)</f>
        <v>47.129826558317156</v>
      </c>
      <c r="J14" s="2">
        <f t="shared" si="3"/>
        <v>41.9704562408633</v>
      </c>
      <c r="K14" s="6">
        <f t="shared" si="0"/>
        <v>19.891585945996013</v>
      </c>
      <c r="L14" s="2">
        <f t="shared" si="1"/>
        <v>572.2232002607841</v>
      </c>
      <c r="M14" s="2">
        <f t="shared" si="2"/>
        <v>72.326014512659512</v>
      </c>
      <c r="N14">
        <v>0</v>
      </c>
      <c r="O14" s="9">
        <v>44637</v>
      </c>
      <c r="P14">
        <v>76</v>
      </c>
    </row>
    <row r="15" spans="1:16" x14ac:dyDescent="0.25">
      <c r="A15">
        <v>4</v>
      </c>
      <c r="B15" t="s">
        <v>8</v>
      </c>
      <c r="C15">
        <v>2018</v>
      </c>
      <c r="D15">
        <v>1</v>
      </c>
      <c r="F15" s="1">
        <v>158218349</v>
      </c>
      <c r="J15" s="2"/>
      <c r="K15" s="6"/>
      <c r="L15" s="2"/>
      <c r="M15" s="2"/>
    </row>
    <row r="16" spans="1:16" x14ac:dyDescent="0.25">
      <c r="C16">
        <v>2019</v>
      </c>
      <c r="D16">
        <v>1</v>
      </c>
      <c r="E16" s="1">
        <v>509935679</v>
      </c>
      <c r="F16" s="1">
        <v>9470482</v>
      </c>
      <c r="G16" s="1">
        <v>3702805778</v>
      </c>
      <c r="H16" s="1">
        <v>3192870099</v>
      </c>
      <c r="I16" s="2">
        <f>((F16/G16)*100)</f>
        <v>0.2557650216565045</v>
      </c>
      <c r="J16" s="2">
        <f t="shared" si="3"/>
        <v>86.228397880608469</v>
      </c>
      <c r="K16" s="6">
        <f t="shared" si="0"/>
        <v>22.03235668759686</v>
      </c>
      <c r="L16" s="2">
        <f t="shared" si="1"/>
        <v>-94.014296028332339</v>
      </c>
      <c r="M16" s="2">
        <f t="shared" si="2"/>
        <v>626.13192810146552</v>
      </c>
      <c r="N16">
        <v>1</v>
      </c>
      <c r="O16" s="9">
        <v>43913</v>
      </c>
      <c r="P16">
        <v>83</v>
      </c>
    </row>
    <row r="17" spans="1:16" x14ac:dyDescent="0.25">
      <c r="C17">
        <v>2020</v>
      </c>
      <c r="D17">
        <v>1</v>
      </c>
      <c r="E17" s="1">
        <v>132638029</v>
      </c>
      <c r="F17" s="1">
        <v>-337350969</v>
      </c>
      <c r="G17" s="1">
        <v>3428550327</v>
      </c>
      <c r="H17" s="1">
        <v>3295912298</v>
      </c>
      <c r="I17" s="2">
        <f>((F17/G17)*100)</f>
        <v>-9.8394638207100176</v>
      </c>
      <c r="J17" s="2">
        <f t="shared" si="3"/>
        <v>96.131367010848024</v>
      </c>
      <c r="K17" s="6">
        <f t="shared" si="0"/>
        <v>21.955403363595103</v>
      </c>
      <c r="L17" s="2">
        <f t="shared" si="1"/>
        <v>-3662.130934835207</v>
      </c>
      <c r="M17" s="2">
        <f t="shared" si="2"/>
        <v>2484.8923968856625</v>
      </c>
      <c r="N17">
        <v>1</v>
      </c>
      <c r="O17" s="9">
        <v>44326</v>
      </c>
      <c r="P17">
        <v>130</v>
      </c>
    </row>
    <row r="18" spans="1:16" x14ac:dyDescent="0.25">
      <c r="C18">
        <v>2021</v>
      </c>
      <c r="D18">
        <v>1</v>
      </c>
      <c r="E18" s="1">
        <v>646446687</v>
      </c>
      <c r="F18" s="1">
        <v>223377014</v>
      </c>
      <c r="G18" s="1">
        <v>4223787286</v>
      </c>
      <c r="H18" s="1">
        <v>3577340599</v>
      </c>
      <c r="I18" s="2">
        <f>((F18/G18)*100)</f>
        <v>5.2885479043984223</v>
      </c>
      <c r="J18" s="2">
        <f t="shared" si="3"/>
        <v>84.695093686590539</v>
      </c>
      <c r="K18" s="6">
        <f t="shared" si="0"/>
        <v>22.163998023654312</v>
      </c>
      <c r="L18" s="2">
        <f t="shared" si="1"/>
        <v>-166.21502071333904</v>
      </c>
      <c r="M18" s="2">
        <f t="shared" si="2"/>
        <v>553.38524752931403</v>
      </c>
      <c r="N18">
        <v>1</v>
      </c>
      <c r="O18" s="9">
        <v>44679</v>
      </c>
      <c r="P18">
        <v>118</v>
      </c>
    </row>
    <row r="19" spans="1:16" x14ac:dyDescent="0.25">
      <c r="A19">
        <v>5</v>
      </c>
      <c r="B19" t="s">
        <v>9</v>
      </c>
      <c r="C19">
        <v>2018</v>
      </c>
      <c r="D19">
        <v>0</v>
      </c>
      <c r="F19" s="1">
        <v>524309273</v>
      </c>
      <c r="J19" s="2"/>
      <c r="K19" s="6"/>
      <c r="L19" s="2"/>
      <c r="M19" s="2"/>
    </row>
    <row r="20" spans="1:16" x14ac:dyDescent="0.25">
      <c r="C20">
        <v>2019</v>
      </c>
      <c r="D20">
        <v>0</v>
      </c>
      <c r="E20" s="1">
        <v>619080163</v>
      </c>
      <c r="F20" s="1">
        <v>234211277</v>
      </c>
      <c r="G20" s="1">
        <v>1278040123</v>
      </c>
      <c r="H20" s="1">
        <v>658959960</v>
      </c>
      <c r="I20" s="2">
        <f>((F20/G20)*100)</f>
        <v>18.32581565985781</v>
      </c>
      <c r="J20" s="2">
        <f t="shared" si="3"/>
        <v>51.560193466633443</v>
      </c>
      <c r="K20" s="6">
        <f t="shared" si="0"/>
        <v>20.968593587557606</v>
      </c>
      <c r="L20" s="2">
        <f t="shared" si="1"/>
        <v>-55.329556606945609</v>
      </c>
      <c r="M20" s="2">
        <f t="shared" si="2"/>
        <v>106.44178240290346</v>
      </c>
      <c r="N20">
        <v>0</v>
      </c>
      <c r="O20" s="9">
        <v>43920</v>
      </c>
      <c r="P20">
        <v>121</v>
      </c>
    </row>
    <row r="21" spans="1:16" x14ac:dyDescent="0.25">
      <c r="C21">
        <v>2020</v>
      </c>
      <c r="D21">
        <v>0</v>
      </c>
      <c r="E21" s="1">
        <v>861553774</v>
      </c>
      <c r="F21" s="1">
        <v>344459870</v>
      </c>
      <c r="G21" s="1">
        <v>1619725022</v>
      </c>
      <c r="H21" s="1">
        <v>758171248</v>
      </c>
      <c r="I21" s="2">
        <f>((F21/G21)*100)</f>
        <v>21.266564714464231</v>
      </c>
      <c r="J21" s="2">
        <f t="shared" si="3"/>
        <v>46.808639596357359</v>
      </c>
      <c r="K21" s="6">
        <f t="shared" si="0"/>
        <v>21.205522232277151</v>
      </c>
      <c r="L21" s="2">
        <f t="shared" si="1"/>
        <v>47.072282091694504</v>
      </c>
      <c r="M21" s="2">
        <f t="shared" si="2"/>
        <v>88.000455790470482</v>
      </c>
      <c r="N21">
        <v>0</v>
      </c>
      <c r="O21" s="9">
        <v>44285</v>
      </c>
      <c r="P21">
        <v>89</v>
      </c>
    </row>
    <row r="22" spans="1:16" x14ac:dyDescent="0.25">
      <c r="C22">
        <v>2021</v>
      </c>
      <c r="D22">
        <v>0</v>
      </c>
      <c r="E22" s="1">
        <v>1862906374</v>
      </c>
      <c r="F22" s="1">
        <v>1265957342</v>
      </c>
      <c r="G22" s="1">
        <v>2433712191</v>
      </c>
      <c r="H22" s="1">
        <v>570805817</v>
      </c>
      <c r="I22" s="2">
        <f>((F22/G22)*100)</f>
        <v>52.017545323624503</v>
      </c>
      <c r="J22" s="2">
        <f t="shared" si="3"/>
        <v>23.454121613511695</v>
      </c>
      <c r="K22" s="6">
        <f t="shared" si="0"/>
        <v>21.612683579244955</v>
      </c>
      <c r="L22" s="2">
        <f t="shared" si="1"/>
        <v>267.51954356831175</v>
      </c>
      <c r="M22" s="2">
        <f t="shared" si="2"/>
        <v>30.640606794123297</v>
      </c>
      <c r="N22">
        <v>0</v>
      </c>
      <c r="O22" s="9">
        <v>44650</v>
      </c>
      <c r="P22">
        <v>89</v>
      </c>
    </row>
    <row r="23" spans="1:16" x14ac:dyDescent="0.25">
      <c r="A23">
        <v>6</v>
      </c>
      <c r="B23" t="s">
        <v>10</v>
      </c>
      <c r="C23">
        <v>2018</v>
      </c>
      <c r="D23">
        <v>1</v>
      </c>
      <c r="F23" s="1">
        <v>2565336</v>
      </c>
      <c r="J23" s="2"/>
      <c r="K23" s="6"/>
      <c r="L23" s="2"/>
      <c r="M23" s="2"/>
    </row>
    <row r="24" spans="1:16" x14ac:dyDescent="0.25">
      <c r="C24">
        <v>2019</v>
      </c>
      <c r="D24">
        <v>1</v>
      </c>
      <c r="E24" s="1">
        <v>234263034</v>
      </c>
      <c r="F24" s="1">
        <v>3773979</v>
      </c>
      <c r="G24" s="1">
        <v>549518597</v>
      </c>
      <c r="H24" s="1">
        <v>315255563</v>
      </c>
      <c r="I24" s="2">
        <f>((F24/G24)*100)</f>
        <v>0.68677912278189923</v>
      </c>
      <c r="J24" s="2">
        <f t="shared" si="3"/>
        <v>57.369407463383816</v>
      </c>
      <c r="K24" s="6">
        <f t="shared" si="0"/>
        <v>20.124553174729357</v>
      </c>
      <c r="L24" s="2">
        <f t="shared" si="1"/>
        <v>47.114413082730685</v>
      </c>
      <c r="M24" s="2">
        <f t="shared" si="2"/>
        <v>134.57332879928464</v>
      </c>
      <c r="N24">
        <v>1</v>
      </c>
      <c r="O24" s="9">
        <v>43913</v>
      </c>
      <c r="P24">
        <v>83</v>
      </c>
    </row>
    <row r="25" spans="1:16" x14ac:dyDescent="0.25">
      <c r="C25">
        <v>2020</v>
      </c>
      <c r="D25">
        <v>1</v>
      </c>
      <c r="E25" s="1">
        <v>269400278</v>
      </c>
      <c r="F25" s="1">
        <v>1647892</v>
      </c>
      <c r="G25" s="1">
        <v>550639564</v>
      </c>
      <c r="H25" s="1">
        <v>281239286</v>
      </c>
      <c r="I25" s="2">
        <f>((F25/G25)*100)</f>
        <v>0.29926872454083231</v>
      </c>
      <c r="J25" s="2">
        <f t="shared" si="3"/>
        <v>51.075023370460173</v>
      </c>
      <c r="K25" s="6">
        <f t="shared" si="0"/>
        <v>20.126591004248169</v>
      </c>
      <c r="L25" s="2">
        <f t="shared" si="1"/>
        <v>-56.335422110191921</v>
      </c>
      <c r="M25" s="2">
        <f t="shared" si="2"/>
        <v>104.39457898406475</v>
      </c>
      <c r="N25">
        <v>1</v>
      </c>
      <c r="O25" s="9">
        <v>44347</v>
      </c>
      <c r="P25">
        <v>151</v>
      </c>
    </row>
    <row r="26" spans="1:16" x14ac:dyDescent="0.25">
      <c r="C26">
        <v>2021</v>
      </c>
      <c r="D26">
        <v>1</v>
      </c>
      <c r="E26" s="1">
        <v>270852713</v>
      </c>
      <c r="F26" s="1">
        <v>1092252</v>
      </c>
      <c r="G26" s="1">
        <v>563496598</v>
      </c>
      <c r="H26" s="1">
        <v>292643885</v>
      </c>
      <c r="I26" s="2">
        <f>((F26/G26)*100)</f>
        <v>0.19383471060458826</v>
      </c>
      <c r="J26" s="2">
        <f t="shared" si="3"/>
        <v>51.933567307889938</v>
      </c>
      <c r="K26" s="6">
        <f t="shared" si="0"/>
        <v>20.1496718541588</v>
      </c>
      <c r="L26" s="2">
        <f t="shared" si="1"/>
        <v>-33.718229107247325</v>
      </c>
      <c r="M26" s="2">
        <f t="shared" si="2"/>
        <v>108.04539550615466</v>
      </c>
      <c r="N26">
        <v>1</v>
      </c>
      <c r="O26" s="9">
        <v>44672</v>
      </c>
      <c r="P26">
        <v>111</v>
      </c>
    </row>
    <row r="27" spans="1:16" x14ac:dyDescent="0.25">
      <c r="A27">
        <v>7</v>
      </c>
      <c r="B27" t="s">
        <v>11</v>
      </c>
      <c r="C27">
        <v>2018</v>
      </c>
      <c r="D27">
        <v>0</v>
      </c>
      <c r="F27" s="1">
        <v>75643300</v>
      </c>
      <c r="J27" s="2"/>
      <c r="K27" s="6"/>
      <c r="L27" s="2"/>
      <c r="M27" s="2"/>
    </row>
    <row r="28" spans="1:16" x14ac:dyDescent="0.25">
      <c r="C28">
        <v>2019</v>
      </c>
      <c r="D28">
        <v>0</v>
      </c>
      <c r="E28" s="1">
        <v>280570979</v>
      </c>
      <c r="F28" s="1">
        <v>20480591</v>
      </c>
      <c r="G28" s="1">
        <v>1181911191</v>
      </c>
      <c r="H28" s="1">
        <v>901340212</v>
      </c>
      <c r="I28" s="2">
        <f t="shared" ref="I28:I74" si="4">((F28/G28)*100)</f>
        <v>1.732836710232994</v>
      </c>
      <c r="J28" s="2">
        <f t="shared" si="3"/>
        <v>76.261246941691752</v>
      </c>
      <c r="K28" s="6">
        <f t="shared" si="0"/>
        <v>20.890398618589813</v>
      </c>
      <c r="L28" s="2">
        <f t="shared" si="1"/>
        <v>-72.924778532930219</v>
      </c>
      <c r="M28" s="2">
        <f t="shared" si="2"/>
        <v>321.25211781080185</v>
      </c>
      <c r="N28">
        <v>0</v>
      </c>
      <c r="O28" s="9">
        <v>43879</v>
      </c>
      <c r="P28">
        <v>49</v>
      </c>
    </row>
    <row r="29" spans="1:16" x14ac:dyDescent="0.25">
      <c r="C29">
        <v>2020</v>
      </c>
      <c r="D29">
        <v>0</v>
      </c>
      <c r="E29" s="1">
        <v>263731419</v>
      </c>
      <c r="F29" s="1">
        <v>-23436370</v>
      </c>
      <c r="G29" s="1">
        <v>974449753</v>
      </c>
      <c r="H29" s="1">
        <v>710718334</v>
      </c>
      <c r="I29" s="2">
        <f t="shared" si="4"/>
        <v>-2.4050875817708786</v>
      </c>
      <c r="J29" s="2">
        <f t="shared" si="3"/>
        <v>72.935349597240844</v>
      </c>
      <c r="K29" s="6">
        <f t="shared" si="0"/>
        <v>20.697383513755955</v>
      </c>
      <c r="L29" s="2">
        <f t="shared" si="1"/>
        <v>-214.43209817529188</v>
      </c>
      <c r="M29" s="2">
        <f t="shared" si="2"/>
        <v>269.48565199203665</v>
      </c>
      <c r="N29">
        <v>0</v>
      </c>
      <c r="O29" s="9">
        <v>44347</v>
      </c>
      <c r="P29">
        <v>151</v>
      </c>
    </row>
    <row r="30" spans="1:16" x14ac:dyDescent="0.25">
      <c r="C30">
        <v>2021</v>
      </c>
      <c r="D30">
        <v>0</v>
      </c>
      <c r="E30" s="1">
        <v>265656189</v>
      </c>
      <c r="F30" s="1">
        <v>280546</v>
      </c>
      <c r="G30" s="1">
        <v>1635958307</v>
      </c>
      <c r="H30" s="1">
        <v>1370302118</v>
      </c>
      <c r="I30" s="2">
        <f t="shared" si="4"/>
        <v>1.7148725539006052E-2</v>
      </c>
      <c r="J30" s="2">
        <f t="shared" si="3"/>
        <v>83.76143280282264</v>
      </c>
      <c r="K30" s="6">
        <f t="shared" si="0"/>
        <v>21.215494590083399</v>
      </c>
      <c r="L30" s="2">
        <f t="shared" si="1"/>
        <v>-101.19705398062926</v>
      </c>
      <c r="M30" s="2">
        <f t="shared" si="2"/>
        <v>515.817878423303</v>
      </c>
      <c r="N30">
        <v>0</v>
      </c>
      <c r="O30" s="9">
        <v>44671</v>
      </c>
      <c r="P30">
        <v>110</v>
      </c>
    </row>
    <row r="31" spans="1:16" x14ac:dyDescent="0.25">
      <c r="A31">
        <v>8</v>
      </c>
      <c r="B31" t="s">
        <v>12</v>
      </c>
      <c r="C31">
        <v>2018</v>
      </c>
      <c r="D31">
        <v>0</v>
      </c>
      <c r="F31" s="1">
        <v>120745047</v>
      </c>
      <c r="J31" s="2"/>
      <c r="K31" s="6"/>
      <c r="L31" s="2"/>
      <c r="M31" s="2"/>
    </row>
    <row r="32" spans="1:16" x14ac:dyDescent="0.25">
      <c r="C32">
        <v>2019</v>
      </c>
      <c r="D32">
        <v>0</v>
      </c>
      <c r="E32" s="1">
        <v>1638108682</v>
      </c>
      <c r="F32" s="1">
        <v>71654412</v>
      </c>
      <c r="G32" s="1">
        <v>3718973064</v>
      </c>
      <c r="H32" s="1">
        <v>2080864382</v>
      </c>
      <c r="I32" s="2">
        <f t="shared" si="4"/>
        <v>1.9267257591516669</v>
      </c>
      <c r="J32" s="2">
        <f t="shared" si="3"/>
        <v>55.952660753124505</v>
      </c>
      <c r="K32" s="6">
        <f t="shared" si="0"/>
        <v>22.03671340905591</v>
      </c>
      <c r="L32" s="2">
        <f t="shared" si="1"/>
        <v>-40.656437857860951</v>
      </c>
      <c r="M32" s="2">
        <f t="shared" si="2"/>
        <v>127.02846916478281</v>
      </c>
      <c r="N32">
        <v>0</v>
      </c>
      <c r="O32" s="9">
        <v>43916</v>
      </c>
      <c r="P32">
        <v>86</v>
      </c>
    </row>
    <row r="33" spans="1:21" x14ac:dyDescent="0.25">
      <c r="C33">
        <v>2020</v>
      </c>
      <c r="D33">
        <v>0</v>
      </c>
      <c r="E33" s="1">
        <v>1588910322</v>
      </c>
      <c r="F33" s="1">
        <v>-57897543</v>
      </c>
      <c r="G33" s="1">
        <v>2900230622</v>
      </c>
      <c r="H33" s="1">
        <v>1311320300</v>
      </c>
      <c r="I33" s="2">
        <f t="shared" si="4"/>
        <v>-1.9963082439310924</v>
      </c>
      <c r="J33" s="2">
        <f t="shared" si="3"/>
        <v>45.214345716262841</v>
      </c>
      <c r="K33" s="6">
        <f t="shared" si="0"/>
        <v>21.788056095604496</v>
      </c>
      <c r="L33" s="2">
        <f t="shared" si="1"/>
        <v>-180.80108591219758</v>
      </c>
      <c r="M33" s="2">
        <f t="shared" si="2"/>
        <v>82.529534980263037</v>
      </c>
      <c r="N33">
        <v>0</v>
      </c>
      <c r="O33" s="9">
        <v>44298</v>
      </c>
      <c r="P33">
        <v>102</v>
      </c>
      <c r="S33">
        <v>2020</v>
      </c>
      <c r="T33" t="s">
        <v>46</v>
      </c>
      <c r="U33">
        <v>31</v>
      </c>
    </row>
    <row r="34" spans="1:21" x14ac:dyDescent="0.25">
      <c r="C34">
        <v>2021</v>
      </c>
      <c r="D34">
        <v>0</v>
      </c>
      <c r="E34" s="1">
        <v>1750209259</v>
      </c>
      <c r="F34" s="1">
        <v>265337533</v>
      </c>
      <c r="G34" s="1">
        <v>3010072696</v>
      </c>
      <c r="H34" s="1">
        <v>1259863437</v>
      </c>
      <c r="I34" s="2">
        <f t="shared" si="4"/>
        <v>8.8149875367661217</v>
      </c>
      <c r="J34" s="2">
        <f t="shared" si="3"/>
        <v>41.854917280708761</v>
      </c>
      <c r="K34" s="6">
        <f t="shared" si="0"/>
        <v>21.825230066910571</v>
      </c>
      <c r="L34" s="2">
        <f t="shared" si="1"/>
        <v>-558.28807104992347</v>
      </c>
      <c r="M34" s="2">
        <f t="shared" si="2"/>
        <v>71.983588849246289</v>
      </c>
      <c r="N34">
        <v>0</v>
      </c>
      <c r="O34" s="9">
        <v>44630</v>
      </c>
      <c r="P34">
        <v>69</v>
      </c>
      <c r="T34" t="s">
        <v>47</v>
      </c>
      <c r="U34">
        <v>60</v>
      </c>
    </row>
    <row r="35" spans="1:21" x14ac:dyDescent="0.25">
      <c r="A35">
        <v>9</v>
      </c>
      <c r="B35" t="s">
        <v>13</v>
      </c>
      <c r="C35">
        <v>2018</v>
      </c>
      <c r="D35">
        <v>0</v>
      </c>
      <c r="F35" s="1">
        <v>100548578</v>
      </c>
      <c r="J35" s="2"/>
      <c r="K35" s="6"/>
      <c r="L35" s="2"/>
      <c r="M35" s="2"/>
      <c r="T35" t="s">
        <v>48</v>
      </c>
      <c r="U35">
        <v>91</v>
      </c>
    </row>
    <row r="36" spans="1:21" x14ac:dyDescent="0.25">
      <c r="C36">
        <v>2019</v>
      </c>
      <c r="D36">
        <v>0</v>
      </c>
      <c r="E36" s="1">
        <v>358267010</v>
      </c>
      <c r="F36" s="1">
        <v>66765857</v>
      </c>
      <c r="G36" s="1">
        <v>780646167</v>
      </c>
      <c r="H36" s="1">
        <v>422379157</v>
      </c>
      <c r="I36" s="2">
        <f t="shared" si="4"/>
        <v>8.5526400848900863</v>
      </c>
      <c r="J36" s="2">
        <f t="shared" si="3"/>
        <v>54.106351232491221</v>
      </c>
      <c r="K36" s="6">
        <f t="shared" si="0"/>
        <v>20.475632553928861</v>
      </c>
      <c r="L36" s="2">
        <f t="shared" si="1"/>
        <v>-33.598407527951309</v>
      </c>
      <c r="M36" s="2">
        <f t="shared" si="2"/>
        <v>117.89507412362642</v>
      </c>
      <c r="N36">
        <v>0</v>
      </c>
      <c r="O36" s="9">
        <v>43889</v>
      </c>
      <c r="P36">
        <v>59</v>
      </c>
      <c r="T36" t="s">
        <v>49</v>
      </c>
      <c r="U36">
        <v>121</v>
      </c>
    </row>
    <row r="37" spans="1:21" x14ac:dyDescent="0.25">
      <c r="C37">
        <v>2020</v>
      </c>
      <c r="D37">
        <v>0</v>
      </c>
      <c r="E37" s="1">
        <v>349434544</v>
      </c>
      <c r="F37" s="1">
        <v>95856553</v>
      </c>
      <c r="G37" s="1">
        <v>813717765</v>
      </c>
      <c r="H37" s="1">
        <v>464283221</v>
      </c>
      <c r="I37" s="2">
        <f t="shared" si="4"/>
        <v>11.78007377041842</v>
      </c>
      <c r="J37" s="2">
        <f t="shared" si="3"/>
        <v>57.057033896759037</v>
      </c>
      <c r="K37" s="6">
        <f t="shared" si="0"/>
        <v>20.517124137799215</v>
      </c>
      <c r="L37" s="2">
        <f t="shared" si="1"/>
        <v>43.571216347900695</v>
      </c>
      <c r="M37" s="2">
        <f t="shared" si="2"/>
        <v>132.86700727561725</v>
      </c>
      <c r="N37">
        <v>0</v>
      </c>
      <c r="O37" s="9">
        <v>44253</v>
      </c>
      <c r="P37">
        <v>57</v>
      </c>
      <c r="T37" t="s">
        <v>50</v>
      </c>
      <c r="U37">
        <v>152</v>
      </c>
    </row>
    <row r="38" spans="1:21" x14ac:dyDescent="0.25">
      <c r="C38">
        <v>2021</v>
      </c>
      <c r="D38">
        <v>0</v>
      </c>
      <c r="E38" s="1">
        <v>316324043</v>
      </c>
      <c r="F38" s="1">
        <v>354024370</v>
      </c>
      <c r="G38" s="1">
        <v>829026937</v>
      </c>
      <c r="H38" s="1">
        <v>512702894</v>
      </c>
      <c r="I38" s="2">
        <f t="shared" si="4"/>
        <v>42.703602766046188</v>
      </c>
      <c r="J38" s="2">
        <f t="shared" si="3"/>
        <v>61.843936682602632</v>
      </c>
      <c r="K38" s="6">
        <f t="shared" si="0"/>
        <v>20.535763205937172</v>
      </c>
      <c r="L38" s="2">
        <f t="shared" si="1"/>
        <v>269.32724881104372</v>
      </c>
      <c r="M38" s="2">
        <f t="shared" si="2"/>
        <v>162.08154433585057</v>
      </c>
      <c r="N38">
        <v>0</v>
      </c>
      <c r="O38" s="9">
        <v>44627</v>
      </c>
      <c r="P38">
        <v>66</v>
      </c>
      <c r="T38" t="s">
        <v>51</v>
      </c>
      <c r="U38">
        <v>182</v>
      </c>
    </row>
    <row r="39" spans="1:21" x14ac:dyDescent="0.25">
      <c r="A39">
        <v>10</v>
      </c>
      <c r="B39" t="s">
        <v>14</v>
      </c>
      <c r="C39">
        <v>2018</v>
      </c>
      <c r="D39">
        <v>0</v>
      </c>
      <c r="F39" s="1">
        <v>2322379</v>
      </c>
      <c r="J39" s="2"/>
      <c r="K39" s="6"/>
      <c r="L39" s="2"/>
      <c r="M39" s="2"/>
      <c r="T39" t="s">
        <v>52</v>
      </c>
      <c r="U39">
        <v>213</v>
      </c>
    </row>
    <row r="40" spans="1:21" x14ac:dyDescent="0.25">
      <c r="C40">
        <v>2019</v>
      </c>
      <c r="D40">
        <v>1</v>
      </c>
      <c r="E40" s="1">
        <v>42536520</v>
      </c>
      <c r="F40" s="1">
        <v>-4014921</v>
      </c>
      <c r="G40" s="1">
        <v>55050624</v>
      </c>
      <c r="H40" s="1">
        <v>12514104</v>
      </c>
      <c r="I40" s="2">
        <f t="shared" si="4"/>
        <v>-7.2931434891637199</v>
      </c>
      <c r="J40" s="2">
        <f t="shared" si="3"/>
        <v>22.731993010651433</v>
      </c>
      <c r="K40" s="6">
        <f t="shared" si="0"/>
        <v>17.823763756218586</v>
      </c>
      <c r="L40" s="2">
        <f t="shared" si="1"/>
        <v>-272.87966348300603</v>
      </c>
      <c r="M40" s="2">
        <f t="shared" si="2"/>
        <v>29.419670438484392</v>
      </c>
      <c r="N40">
        <v>0</v>
      </c>
      <c r="O40" s="9">
        <v>43980</v>
      </c>
      <c r="P40">
        <v>150</v>
      </c>
    </row>
    <row r="41" spans="1:21" x14ac:dyDescent="0.25">
      <c r="C41">
        <v>2020</v>
      </c>
      <c r="D41">
        <v>1</v>
      </c>
      <c r="E41" s="1">
        <v>41782260</v>
      </c>
      <c r="F41" s="1">
        <v>-1210956</v>
      </c>
      <c r="G41" s="1">
        <v>56089957</v>
      </c>
      <c r="H41" s="1">
        <v>14307689</v>
      </c>
      <c r="I41" s="2">
        <f t="shared" si="4"/>
        <v>-2.1589533399000467</v>
      </c>
      <c r="J41" s="2">
        <f t="shared" si="3"/>
        <v>25.50846847680771</v>
      </c>
      <c r="K41" s="6">
        <f t="shared" si="0"/>
        <v>17.842467334859158</v>
      </c>
      <c r="L41" s="2">
        <f t="shared" si="1"/>
        <v>-69.838609526812618</v>
      </c>
      <c r="M41" s="2">
        <f t="shared" si="2"/>
        <v>34.243454040063895</v>
      </c>
      <c r="N41">
        <v>1</v>
      </c>
      <c r="O41" s="9">
        <v>44248</v>
      </c>
      <c r="P41">
        <v>52</v>
      </c>
      <c r="S41">
        <v>2021</v>
      </c>
      <c r="T41" t="s">
        <v>46</v>
      </c>
      <c r="U41">
        <v>31</v>
      </c>
    </row>
    <row r="42" spans="1:21" x14ac:dyDescent="0.25">
      <c r="C42">
        <v>2021</v>
      </c>
      <c r="D42">
        <v>0</v>
      </c>
      <c r="E42" s="1">
        <v>41180867</v>
      </c>
      <c r="F42" s="1">
        <v>-214083</v>
      </c>
      <c r="G42" s="1">
        <v>57084660</v>
      </c>
      <c r="H42" s="1">
        <v>15903793</v>
      </c>
      <c r="I42" s="2">
        <f t="shared" si="4"/>
        <v>-0.37502719644822269</v>
      </c>
      <c r="J42" s="2">
        <f t="shared" si="3"/>
        <v>27.86001177899632</v>
      </c>
      <c r="K42" s="6">
        <f t="shared" si="0"/>
        <v>17.860045987044348</v>
      </c>
      <c r="L42" s="2">
        <f t="shared" si="1"/>
        <v>-82.321157829021047</v>
      </c>
      <c r="M42" s="2">
        <f t="shared" si="2"/>
        <v>38.619373895163498</v>
      </c>
      <c r="N42">
        <v>1</v>
      </c>
      <c r="O42" s="9">
        <v>44792</v>
      </c>
      <c r="P42">
        <v>231</v>
      </c>
      <c r="T42" t="s">
        <v>47</v>
      </c>
      <c r="U42">
        <v>59</v>
      </c>
    </row>
    <row r="43" spans="1:21" x14ac:dyDescent="0.25">
      <c r="A43">
        <v>11</v>
      </c>
      <c r="B43" t="s">
        <v>15</v>
      </c>
      <c r="C43">
        <v>2018</v>
      </c>
      <c r="D43">
        <v>0</v>
      </c>
      <c r="F43" s="1">
        <v>40205422</v>
      </c>
      <c r="J43" s="2"/>
      <c r="K43" s="6"/>
      <c r="L43" s="2"/>
      <c r="M43" s="2"/>
      <c r="T43" t="s">
        <v>48</v>
      </c>
      <c r="U43">
        <v>90</v>
      </c>
    </row>
    <row r="44" spans="1:21" x14ac:dyDescent="0.25">
      <c r="C44">
        <v>2019</v>
      </c>
      <c r="D44">
        <v>0</v>
      </c>
      <c r="E44" s="1">
        <v>399583513</v>
      </c>
      <c r="F44" s="1">
        <v>20122589</v>
      </c>
      <c r="G44" s="1">
        <v>447001954</v>
      </c>
      <c r="H44" s="1">
        <v>47418441</v>
      </c>
      <c r="I44" s="2">
        <f t="shared" si="4"/>
        <v>4.5016780843870761</v>
      </c>
      <c r="J44" s="2">
        <f t="shared" si="3"/>
        <v>10.608105977093782</v>
      </c>
      <c r="K44" s="6">
        <f t="shared" si="0"/>
        <v>19.918073523932943</v>
      </c>
      <c r="L44" s="2">
        <f t="shared" si="1"/>
        <v>-49.950558907204105</v>
      </c>
      <c r="M44" s="2">
        <f t="shared" si="2"/>
        <v>11.866966343028272</v>
      </c>
      <c r="N44">
        <v>0</v>
      </c>
      <c r="O44" s="9">
        <v>43921</v>
      </c>
      <c r="P44">
        <v>91</v>
      </c>
      <c r="T44" t="s">
        <v>49</v>
      </c>
      <c r="U44">
        <v>120</v>
      </c>
    </row>
    <row r="45" spans="1:21" x14ac:dyDescent="0.25">
      <c r="C45">
        <v>2020</v>
      </c>
      <c r="D45">
        <v>0</v>
      </c>
      <c r="E45" s="1">
        <v>454796618</v>
      </c>
      <c r="F45" s="1">
        <v>60292315</v>
      </c>
      <c r="G45" s="1">
        <v>498702216</v>
      </c>
      <c r="H45" s="1">
        <v>43905598</v>
      </c>
      <c r="I45" s="2">
        <f t="shared" si="4"/>
        <v>12.089843009640848</v>
      </c>
      <c r="J45" s="2">
        <f t="shared" si="3"/>
        <v>8.8039709051543493</v>
      </c>
      <c r="K45" s="6">
        <f t="shared" si="0"/>
        <v>20.027519714059718</v>
      </c>
      <c r="L45" s="2">
        <f t="shared" si="1"/>
        <v>199.62503830893726</v>
      </c>
      <c r="M45" s="2">
        <f t="shared" si="2"/>
        <v>9.6538972064211794</v>
      </c>
      <c r="N45">
        <v>1</v>
      </c>
      <c r="O45" s="9">
        <v>44286</v>
      </c>
      <c r="P45">
        <v>90</v>
      </c>
      <c r="T45" t="s">
        <v>50</v>
      </c>
      <c r="U45">
        <v>151</v>
      </c>
    </row>
    <row r="46" spans="1:21" x14ac:dyDescent="0.25">
      <c r="C46">
        <v>2021</v>
      </c>
      <c r="D46">
        <v>0</v>
      </c>
      <c r="E46" s="1">
        <v>650670753</v>
      </c>
      <c r="F46" s="1">
        <v>98286586</v>
      </c>
      <c r="G46" s="1">
        <v>874621599</v>
      </c>
      <c r="H46" s="1">
        <v>223950846</v>
      </c>
      <c r="I46" s="2">
        <f t="shared" si="4"/>
        <v>11.237612484344787</v>
      </c>
      <c r="J46" s="2">
        <f t="shared" si="3"/>
        <v>25.605455691473267</v>
      </c>
      <c r="K46" s="6">
        <f t="shared" si="0"/>
        <v>20.589301892499122</v>
      </c>
      <c r="L46" s="2">
        <f t="shared" si="1"/>
        <v>63.016772535604247</v>
      </c>
      <c r="M46" s="2">
        <f t="shared" si="2"/>
        <v>34.418458946778571</v>
      </c>
      <c r="N46">
        <v>1</v>
      </c>
      <c r="O46" s="9">
        <v>44650</v>
      </c>
      <c r="P46">
        <v>89</v>
      </c>
      <c r="T46" t="s">
        <v>51</v>
      </c>
      <c r="U46">
        <v>181</v>
      </c>
    </row>
    <row r="47" spans="1:21" x14ac:dyDescent="0.25">
      <c r="A47">
        <v>12</v>
      </c>
      <c r="B47" t="s">
        <v>16</v>
      </c>
      <c r="C47">
        <v>2018</v>
      </c>
      <c r="D47">
        <v>0</v>
      </c>
      <c r="F47" s="1">
        <v>97862189</v>
      </c>
      <c r="J47" s="2"/>
      <c r="K47" s="6"/>
      <c r="L47" s="2"/>
      <c r="M47" s="2"/>
      <c r="T47" t="s">
        <v>52</v>
      </c>
      <c r="U47">
        <v>212</v>
      </c>
    </row>
    <row r="48" spans="1:21" x14ac:dyDescent="0.25">
      <c r="C48">
        <v>2019</v>
      </c>
      <c r="D48">
        <v>0</v>
      </c>
      <c r="E48" s="1">
        <v>1045774218</v>
      </c>
      <c r="F48" s="1">
        <v>4992434</v>
      </c>
      <c r="G48" s="1">
        <v>3616163065</v>
      </c>
      <c r="H48" s="1">
        <v>2570388847</v>
      </c>
      <c r="I48" s="2">
        <f t="shared" si="4"/>
        <v>0.13805887373610459</v>
      </c>
      <c r="J48" s="2">
        <f t="shared" si="3"/>
        <v>71.080556954917071</v>
      </c>
      <c r="K48" s="6">
        <f t="shared" si="0"/>
        <v>22.008679373868866</v>
      </c>
      <c r="L48" s="2">
        <f t="shared" si="1"/>
        <v>-94.898505693552394</v>
      </c>
      <c r="M48" s="2">
        <f t="shared" si="2"/>
        <v>245.78812546323454</v>
      </c>
      <c r="N48">
        <v>0</v>
      </c>
      <c r="O48" s="9">
        <v>43913</v>
      </c>
      <c r="P48">
        <v>83</v>
      </c>
    </row>
    <row r="49" spans="1:21" x14ac:dyDescent="0.25">
      <c r="C49">
        <v>2020</v>
      </c>
      <c r="D49">
        <v>0</v>
      </c>
      <c r="E49" s="1">
        <v>867297394</v>
      </c>
      <c r="F49" s="1">
        <v>-103447774</v>
      </c>
      <c r="G49" s="1">
        <v>3493702857</v>
      </c>
      <c r="H49" s="1">
        <v>2626405463</v>
      </c>
      <c r="I49" s="2">
        <f t="shared" si="4"/>
        <v>-2.960978029162713</v>
      </c>
      <c r="J49" s="2">
        <f t="shared" si="3"/>
        <v>75.175410459928543</v>
      </c>
      <c r="K49" s="6">
        <f t="shared" si="0"/>
        <v>21.974228001252495</v>
      </c>
      <c r="L49" s="2">
        <f t="shared" si="1"/>
        <v>-2172.0909680528575</v>
      </c>
      <c r="M49" s="2">
        <f t="shared" si="2"/>
        <v>302.82639855366608</v>
      </c>
      <c r="N49">
        <v>0</v>
      </c>
      <c r="O49" s="9">
        <v>44286</v>
      </c>
      <c r="P49">
        <v>90</v>
      </c>
    </row>
    <row r="50" spans="1:21" x14ac:dyDescent="0.25">
      <c r="C50">
        <v>2021</v>
      </c>
      <c r="D50">
        <v>0</v>
      </c>
      <c r="E50" s="1">
        <v>883713665</v>
      </c>
      <c r="F50" s="1">
        <v>63316596</v>
      </c>
      <c r="G50" s="1">
        <v>3691477101</v>
      </c>
      <c r="H50" s="1">
        <v>2807763436</v>
      </c>
      <c r="I50" s="2">
        <f t="shared" si="4"/>
        <v>1.7152103146691036</v>
      </c>
      <c r="J50" s="2">
        <f t="shared" si="3"/>
        <v>76.06070305134476</v>
      </c>
      <c r="K50" s="6">
        <f t="shared" si="0"/>
        <v>22.029292513274811</v>
      </c>
      <c r="L50" s="2">
        <f t="shared" si="1"/>
        <v>-161.20633973235616</v>
      </c>
      <c r="M50" s="2">
        <f t="shared" si="2"/>
        <v>317.72321139789096</v>
      </c>
      <c r="N50">
        <v>0</v>
      </c>
      <c r="O50" s="9">
        <v>44650</v>
      </c>
      <c r="P50">
        <v>89</v>
      </c>
    </row>
    <row r="51" spans="1:21" x14ac:dyDescent="0.25">
      <c r="A51">
        <v>13</v>
      </c>
      <c r="B51" t="s">
        <v>17</v>
      </c>
      <c r="C51">
        <v>2018</v>
      </c>
      <c r="D51">
        <v>0</v>
      </c>
      <c r="F51" s="1">
        <v>256756000</v>
      </c>
      <c r="J51" s="2"/>
      <c r="K51" s="6"/>
      <c r="L51" s="2"/>
      <c r="M51" s="2"/>
    </row>
    <row r="52" spans="1:21" x14ac:dyDescent="0.25">
      <c r="C52">
        <v>2019</v>
      </c>
      <c r="D52">
        <v>0</v>
      </c>
      <c r="E52" s="1">
        <v>884465000</v>
      </c>
      <c r="F52" s="1">
        <v>126502000</v>
      </c>
      <c r="G52" s="1">
        <v>1209041000</v>
      </c>
      <c r="H52" s="1">
        <v>324576000</v>
      </c>
      <c r="I52" s="2">
        <f t="shared" si="4"/>
        <v>10.463003322467973</v>
      </c>
      <c r="J52" s="2">
        <f t="shared" si="3"/>
        <v>26.845739722639678</v>
      </c>
      <c r="K52" s="6">
        <f t="shared" si="0"/>
        <v>20.91309332032829</v>
      </c>
      <c r="L52" s="2">
        <f t="shared" si="1"/>
        <v>-50.730654785087793</v>
      </c>
      <c r="M52" s="2">
        <f t="shared" si="2"/>
        <v>36.697438564555974</v>
      </c>
      <c r="N52">
        <v>0</v>
      </c>
      <c r="O52" s="9">
        <v>43881</v>
      </c>
      <c r="P52">
        <v>51</v>
      </c>
    </row>
    <row r="53" spans="1:21" x14ac:dyDescent="0.25">
      <c r="C53">
        <v>2020</v>
      </c>
      <c r="D53">
        <v>0</v>
      </c>
      <c r="E53" s="1">
        <v>846290000</v>
      </c>
      <c r="F53" s="1">
        <v>37828000</v>
      </c>
      <c r="G53" s="1">
        <v>1158629000</v>
      </c>
      <c r="H53" s="1">
        <v>312339000</v>
      </c>
      <c r="I53" s="2">
        <f t="shared" si="4"/>
        <v>3.2648932488311617</v>
      </c>
      <c r="J53" s="2">
        <f t="shared" si="3"/>
        <v>26.957637000282229</v>
      </c>
      <c r="K53" s="6">
        <f t="shared" si="0"/>
        <v>20.870503246522421</v>
      </c>
      <c r="L53" s="2">
        <f t="shared" si="1"/>
        <v>-70.096915463787141</v>
      </c>
      <c r="M53" s="2">
        <f t="shared" si="2"/>
        <v>36.906852261045273</v>
      </c>
      <c r="N53">
        <v>0</v>
      </c>
      <c r="O53" s="9">
        <v>44249</v>
      </c>
      <c r="P53">
        <v>53</v>
      </c>
    </row>
    <row r="54" spans="1:21" x14ac:dyDescent="0.25">
      <c r="C54">
        <v>2021</v>
      </c>
      <c r="D54">
        <v>0</v>
      </c>
      <c r="E54" s="1">
        <v>1201559</v>
      </c>
      <c r="F54" s="1">
        <v>475390000</v>
      </c>
      <c r="G54" s="1">
        <v>1666239000</v>
      </c>
      <c r="H54" s="1">
        <v>464680000</v>
      </c>
      <c r="I54" s="2">
        <f t="shared" si="4"/>
        <v>28.530720983004237</v>
      </c>
      <c r="J54" s="2">
        <f t="shared" si="3"/>
        <v>27.887956049522305</v>
      </c>
      <c r="K54" s="6">
        <f t="shared" si="0"/>
        <v>21.233834827784989</v>
      </c>
      <c r="L54" s="2">
        <f t="shared" si="1"/>
        <v>1156.7146029396215</v>
      </c>
      <c r="M54" s="2">
        <f t="shared" si="2"/>
        <v>38673.090543202627</v>
      </c>
      <c r="N54">
        <v>0</v>
      </c>
      <c r="O54" s="9">
        <v>44615</v>
      </c>
      <c r="P54">
        <v>54</v>
      </c>
    </row>
    <row r="55" spans="1:21" x14ac:dyDescent="0.25">
      <c r="A55">
        <v>14</v>
      </c>
      <c r="B55" t="s">
        <v>18</v>
      </c>
      <c r="C55">
        <v>2018</v>
      </c>
      <c r="D55">
        <v>0</v>
      </c>
      <c r="F55" s="1">
        <v>475600</v>
      </c>
      <c r="J55" s="2"/>
      <c r="K55" s="6"/>
      <c r="L55" s="2"/>
      <c r="M55" s="2"/>
    </row>
    <row r="56" spans="1:21" x14ac:dyDescent="0.25">
      <c r="C56">
        <v>2019</v>
      </c>
      <c r="D56">
        <v>0</v>
      </c>
      <c r="E56" s="1">
        <v>93383074</v>
      </c>
      <c r="F56" s="1">
        <v>5414352</v>
      </c>
      <c r="G56" s="1">
        <v>126354537</v>
      </c>
      <c r="H56" s="1">
        <v>32971463</v>
      </c>
      <c r="I56" s="2">
        <f t="shared" si="4"/>
        <v>4.2850475563057939</v>
      </c>
      <c r="J56" s="2">
        <f t="shared" si="3"/>
        <v>26.094403717375027</v>
      </c>
      <c r="K56" s="6">
        <f t="shared" si="0"/>
        <v>18.654602299345324</v>
      </c>
      <c r="L56" s="2">
        <f t="shared" si="1"/>
        <v>1038.425567703953</v>
      </c>
      <c r="M56" s="2">
        <f t="shared" si="2"/>
        <v>35.30775073864028</v>
      </c>
      <c r="N56">
        <v>0</v>
      </c>
      <c r="O56" s="9">
        <v>43966</v>
      </c>
      <c r="P56">
        <v>136</v>
      </c>
    </row>
    <row r="57" spans="1:21" x14ac:dyDescent="0.25">
      <c r="C57">
        <v>2020</v>
      </c>
      <c r="D57">
        <v>0</v>
      </c>
      <c r="E57" s="1">
        <v>84250556</v>
      </c>
      <c r="F57" s="1">
        <v>-928562</v>
      </c>
      <c r="G57" s="1">
        <v>108688283</v>
      </c>
      <c r="H57" s="1">
        <v>24437727</v>
      </c>
      <c r="I57" s="2">
        <f t="shared" si="4"/>
        <v>-0.8543349608347387</v>
      </c>
      <c r="J57" s="2">
        <f t="shared" si="3"/>
        <v>22.484233190067044</v>
      </c>
      <c r="K57" s="6">
        <f t="shared" si="0"/>
        <v>18.503994554193138</v>
      </c>
      <c r="L57" s="2">
        <f t="shared" si="1"/>
        <v>-117.15001167268031</v>
      </c>
      <c r="M57" s="2">
        <f t="shared" si="2"/>
        <v>29.006012731832893</v>
      </c>
      <c r="N57">
        <v>0</v>
      </c>
      <c r="O57" s="9">
        <v>44323</v>
      </c>
      <c r="P57">
        <v>127</v>
      </c>
    </row>
    <row r="58" spans="1:21" x14ac:dyDescent="0.25">
      <c r="C58">
        <v>2021</v>
      </c>
      <c r="D58">
        <v>0</v>
      </c>
      <c r="E58" s="1">
        <v>98920656</v>
      </c>
      <c r="F58" s="1">
        <v>33702260</v>
      </c>
      <c r="G58" s="1">
        <v>132182307</v>
      </c>
      <c r="H58" s="1">
        <v>33261651</v>
      </c>
      <c r="I58" s="2">
        <f t="shared" si="4"/>
        <v>25.496801171733217</v>
      </c>
      <c r="J58" s="2">
        <f t="shared" si="3"/>
        <v>25.163466847344402</v>
      </c>
      <c r="K58" s="6">
        <f t="shared" si="0"/>
        <v>18.699692641326809</v>
      </c>
      <c r="L58" s="2">
        <f t="shared" si="1"/>
        <v>-3729.5110073425362</v>
      </c>
      <c r="M58" s="2">
        <f t="shared" si="2"/>
        <v>33.62457584187473</v>
      </c>
      <c r="N58">
        <v>0</v>
      </c>
      <c r="O58" s="9">
        <v>44648</v>
      </c>
      <c r="P58">
        <v>87</v>
      </c>
    </row>
    <row r="59" spans="1:21" x14ac:dyDescent="0.25">
      <c r="A59">
        <v>15</v>
      </c>
      <c r="B59" t="s">
        <v>19</v>
      </c>
      <c r="C59">
        <v>2018</v>
      </c>
      <c r="D59">
        <v>0</v>
      </c>
      <c r="F59" s="1">
        <v>50310702</v>
      </c>
      <c r="J59" s="2"/>
      <c r="K59" s="6"/>
      <c r="L59" s="2"/>
      <c r="M59" s="2"/>
    </row>
    <row r="60" spans="1:21" x14ac:dyDescent="0.25">
      <c r="C60">
        <v>2019</v>
      </c>
      <c r="D60">
        <v>0</v>
      </c>
      <c r="E60" s="1">
        <v>145640390</v>
      </c>
      <c r="F60" s="1">
        <v>35287557</v>
      </c>
      <c r="G60" s="1">
        <v>192527289</v>
      </c>
      <c r="H60" s="1">
        <v>46886899</v>
      </c>
      <c r="I60" s="2">
        <f t="shared" si="4"/>
        <v>18.328600160157034</v>
      </c>
      <c r="J60" s="2">
        <f t="shared" si="3"/>
        <v>24.353378289142171</v>
      </c>
      <c r="K60" s="6">
        <f t="shared" si="0"/>
        <v>19.075748462683926</v>
      </c>
      <c r="L60" s="2">
        <f t="shared" si="1"/>
        <v>-29.860734203231747</v>
      </c>
      <c r="M60" s="2">
        <f t="shared" si="2"/>
        <v>32.193609890772748</v>
      </c>
      <c r="N60">
        <v>0</v>
      </c>
      <c r="O60" s="9">
        <v>43942</v>
      </c>
      <c r="P60">
        <v>112</v>
      </c>
    </row>
    <row r="61" spans="1:21" x14ac:dyDescent="0.25">
      <c r="C61">
        <v>2020</v>
      </c>
      <c r="D61">
        <v>0</v>
      </c>
      <c r="E61" s="1">
        <v>138220176</v>
      </c>
      <c r="F61" s="1">
        <v>27467486</v>
      </c>
      <c r="G61" s="1">
        <v>181973102</v>
      </c>
      <c r="H61" s="1">
        <v>43752926</v>
      </c>
      <c r="I61" s="2">
        <f t="shared" si="4"/>
        <v>15.094256073076117</v>
      </c>
      <c r="J61" s="2">
        <f t="shared" si="3"/>
        <v>24.043622666826881</v>
      </c>
      <c r="K61" s="6">
        <f t="shared" ref="K61:K94" si="5">LN(G61)</f>
        <v>19.019369442910083</v>
      </c>
      <c r="L61" s="2">
        <f t="shared" si="1"/>
        <v>-22.160987228444291</v>
      </c>
      <c r="M61" s="2">
        <f t="shared" si="2"/>
        <v>31.654514750437013</v>
      </c>
      <c r="N61">
        <v>0</v>
      </c>
      <c r="O61" s="9">
        <v>44278</v>
      </c>
      <c r="P61">
        <v>82</v>
      </c>
    </row>
    <row r="62" spans="1:21" x14ac:dyDescent="0.25">
      <c r="C62">
        <v>2021</v>
      </c>
      <c r="D62">
        <v>0</v>
      </c>
      <c r="E62" s="1">
        <v>199983661</v>
      </c>
      <c r="F62" s="1">
        <v>100566379</v>
      </c>
      <c r="G62" s="1">
        <v>257720439</v>
      </c>
      <c r="H62" s="1">
        <v>57736778</v>
      </c>
      <c r="I62" s="2">
        <f t="shared" si="4"/>
        <v>39.021499183462119</v>
      </c>
      <c r="J62" s="2">
        <f t="shared" si="3"/>
        <v>22.402871197965016</v>
      </c>
      <c r="K62" s="6">
        <f t="shared" si="5"/>
        <v>19.367385985632303</v>
      </c>
      <c r="L62" s="2">
        <f t="shared" si="1"/>
        <v>266.12880771105154</v>
      </c>
      <c r="M62" s="2">
        <f t="shared" si="2"/>
        <v>28.870747595724833</v>
      </c>
      <c r="N62">
        <v>0</v>
      </c>
      <c r="O62" s="9">
        <v>44649</v>
      </c>
      <c r="P62">
        <v>88</v>
      </c>
    </row>
    <row r="63" spans="1:21" x14ac:dyDescent="0.25">
      <c r="A63">
        <v>16</v>
      </c>
      <c r="B63" t="s">
        <v>20</v>
      </c>
      <c r="C63">
        <v>2018</v>
      </c>
      <c r="D63">
        <v>0</v>
      </c>
      <c r="F63" s="1">
        <v>30928664</v>
      </c>
      <c r="J63" s="2"/>
      <c r="K63" s="6"/>
      <c r="L63" s="2"/>
      <c r="M63" s="2"/>
    </row>
    <row r="64" spans="1:21" x14ac:dyDescent="0.25">
      <c r="C64">
        <v>2019</v>
      </c>
      <c r="D64">
        <v>0</v>
      </c>
      <c r="E64" s="1">
        <v>122298955</v>
      </c>
      <c r="F64" s="1">
        <v>26098429</v>
      </c>
      <c r="G64" s="1">
        <v>160181748</v>
      </c>
      <c r="H64" s="1">
        <v>37882793</v>
      </c>
      <c r="I64" s="2">
        <f t="shared" si="4"/>
        <v>16.293010487062485</v>
      </c>
      <c r="J64" s="2">
        <f t="shared" si="3"/>
        <v>23.649881133773118</v>
      </c>
      <c r="K64" s="6">
        <f t="shared" si="5"/>
        <v>18.891819653523452</v>
      </c>
      <c r="L64" s="2">
        <f t="shared" si="1"/>
        <v>-15.61734124694167</v>
      </c>
      <c r="M64" s="2">
        <f t="shared" si="2"/>
        <v>30.975565572085223</v>
      </c>
      <c r="N64">
        <v>0</v>
      </c>
      <c r="O64" s="9">
        <v>43910</v>
      </c>
      <c r="P64">
        <v>80</v>
      </c>
      <c r="S64">
        <v>2020</v>
      </c>
      <c r="T64" t="s">
        <v>46</v>
      </c>
      <c r="U64">
        <v>31</v>
      </c>
    </row>
    <row r="65" spans="1:21" x14ac:dyDescent="0.25">
      <c r="C65">
        <v>2020</v>
      </c>
      <c r="D65">
        <v>0</v>
      </c>
      <c r="E65" s="1">
        <v>129047722</v>
      </c>
      <c r="F65" s="1">
        <v>22533662</v>
      </c>
      <c r="G65" s="1">
        <v>151108859</v>
      </c>
      <c r="H65" s="1">
        <v>22061137</v>
      </c>
      <c r="I65" s="2">
        <f t="shared" si="4"/>
        <v>14.912204452552977</v>
      </c>
      <c r="J65" s="2">
        <f t="shared" si="3"/>
        <v>14.599499424451349</v>
      </c>
      <c r="K65" s="6">
        <f t="shared" si="5"/>
        <v>18.833511055570622</v>
      </c>
      <c r="L65" s="2">
        <f t="shared" si="1"/>
        <v>-13.658933263760819</v>
      </c>
      <c r="M65" s="2">
        <f t="shared" si="2"/>
        <v>17.095332376343691</v>
      </c>
      <c r="N65">
        <v>0</v>
      </c>
      <c r="O65" s="9">
        <v>44278</v>
      </c>
      <c r="P65">
        <v>82</v>
      </c>
      <c r="T65" t="s">
        <v>47</v>
      </c>
      <c r="U65">
        <v>60</v>
      </c>
    </row>
    <row r="66" spans="1:21" x14ac:dyDescent="0.25">
      <c r="C66">
        <v>2021</v>
      </c>
      <c r="D66">
        <v>0</v>
      </c>
      <c r="E66" s="1">
        <v>140610562</v>
      </c>
      <c r="F66" s="1">
        <v>26956485</v>
      </c>
      <c r="G66" s="1">
        <v>163969576</v>
      </c>
      <c r="H66" s="1">
        <v>23359014</v>
      </c>
      <c r="I66" s="2">
        <f t="shared" si="4"/>
        <v>16.43993090523086</v>
      </c>
      <c r="J66" s="2">
        <f t="shared" si="3"/>
        <v>14.245944015858161</v>
      </c>
      <c r="K66" s="6">
        <f t="shared" si="5"/>
        <v>18.915191456383834</v>
      </c>
      <c r="L66" s="2">
        <f t="shared" si="1"/>
        <v>19.62762643728303</v>
      </c>
      <c r="M66" s="2">
        <f t="shared" si="2"/>
        <v>16.612560015228446</v>
      </c>
      <c r="N66">
        <v>0</v>
      </c>
      <c r="O66" s="9">
        <v>44634</v>
      </c>
      <c r="P66">
        <v>73</v>
      </c>
      <c r="T66" t="s">
        <v>48</v>
      </c>
      <c r="U66">
        <v>91</v>
      </c>
    </row>
    <row r="67" spans="1:21" x14ac:dyDescent="0.25">
      <c r="A67">
        <v>17</v>
      </c>
      <c r="B67" t="s">
        <v>21</v>
      </c>
      <c r="C67">
        <v>2018</v>
      </c>
      <c r="D67">
        <v>0</v>
      </c>
      <c r="F67" s="1">
        <v>23166000</v>
      </c>
      <c r="J67" s="2"/>
      <c r="K67" s="6"/>
      <c r="L67" s="2"/>
      <c r="M67" s="2"/>
      <c r="T67" t="s">
        <v>49</v>
      </c>
      <c r="U67">
        <v>121</v>
      </c>
    </row>
    <row r="68" spans="1:21" x14ac:dyDescent="0.25">
      <c r="C68">
        <v>2019</v>
      </c>
      <c r="D68">
        <v>0</v>
      </c>
      <c r="E68" s="1">
        <v>212563000</v>
      </c>
      <c r="F68" s="1">
        <v>31324000</v>
      </c>
      <c r="G68" s="1">
        <v>551044000</v>
      </c>
      <c r="H68" s="1">
        <v>338481000</v>
      </c>
      <c r="I68" s="2">
        <f t="shared" si="4"/>
        <v>5.6844825458584065</v>
      </c>
      <c r="J68" s="2">
        <f t="shared" si="3"/>
        <v>61.425403416061151</v>
      </c>
      <c r="K68" s="6">
        <f t="shared" si="5"/>
        <v>20.127325218738399</v>
      </c>
      <c r="L68" s="2">
        <f t="shared" si="1"/>
        <v>35.215401882068548</v>
      </c>
      <c r="M68" s="2">
        <f t="shared" si="2"/>
        <v>159.23796709681366</v>
      </c>
      <c r="N68">
        <v>0</v>
      </c>
      <c r="O68" s="9">
        <v>43909</v>
      </c>
      <c r="P68">
        <v>79</v>
      </c>
      <c r="T68" t="s">
        <v>50</v>
      </c>
      <c r="U68">
        <v>152</v>
      </c>
    </row>
    <row r="69" spans="1:21" x14ac:dyDescent="0.25">
      <c r="C69">
        <v>2020</v>
      </c>
      <c r="D69">
        <v>0</v>
      </c>
      <c r="E69" s="1">
        <v>231440000</v>
      </c>
      <c r="F69" s="1">
        <v>32498000</v>
      </c>
      <c r="G69" s="1">
        <v>529688000</v>
      </c>
      <c r="H69" s="1">
        <v>298248000</v>
      </c>
      <c r="I69" s="2">
        <f t="shared" si="4"/>
        <v>6.1353098427753698</v>
      </c>
      <c r="J69" s="2">
        <f t="shared" si="3"/>
        <v>56.306353929105434</v>
      </c>
      <c r="K69" s="6">
        <f t="shared" si="5"/>
        <v>20.087798711925501</v>
      </c>
      <c r="L69" s="2">
        <f t="shared" ref="L69:L94" si="6">(((F69-F68)/F68)*100)</f>
        <v>3.7479249138041117</v>
      </c>
      <c r="M69" s="2">
        <f t="shared" ref="M69:M94" si="7">((H69/E69)*100)</f>
        <v>128.86622882820603</v>
      </c>
      <c r="N69">
        <v>0</v>
      </c>
      <c r="O69" s="9">
        <v>44281</v>
      </c>
      <c r="P69">
        <v>85</v>
      </c>
      <c r="T69" t="s">
        <v>51</v>
      </c>
      <c r="U69">
        <v>182</v>
      </c>
    </row>
    <row r="70" spans="1:21" x14ac:dyDescent="0.25">
      <c r="C70">
        <v>2021</v>
      </c>
      <c r="D70">
        <v>0</v>
      </c>
      <c r="E70" s="1">
        <v>260223000</v>
      </c>
      <c r="F70" s="1">
        <v>33953000</v>
      </c>
      <c r="G70" s="1">
        <v>532736000</v>
      </c>
      <c r="H70" s="1">
        <v>272513000</v>
      </c>
      <c r="I70" s="2">
        <f t="shared" si="4"/>
        <v>6.373325624699663</v>
      </c>
      <c r="J70" s="2">
        <f t="shared" si="3"/>
        <v>51.153479396924553</v>
      </c>
      <c r="K70" s="6">
        <f t="shared" si="5"/>
        <v>20.093536549855333</v>
      </c>
      <c r="L70" s="2">
        <f t="shared" si="6"/>
        <v>4.4771985968367281</v>
      </c>
      <c r="M70" s="2">
        <f t="shared" si="7"/>
        <v>104.72287230567629</v>
      </c>
      <c r="N70">
        <v>0</v>
      </c>
      <c r="O70" s="9">
        <v>44643</v>
      </c>
      <c r="P70">
        <v>82</v>
      </c>
      <c r="T70" t="s">
        <v>52</v>
      </c>
      <c r="U70">
        <v>213</v>
      </c>
    </row>
    <row r="71" spans="1:21" x14ac:dyDescent="0.25">
      <c r="A71">
        <v>18</v>
      </c>
      <c r="B71" t="s">
        <v>22</v>
      </c>
      <c r="C71">
        <v>2018</v>
      </c>
      <c r="D71">
        <v>0</v>
      </c>
      <c r="F71" s="1">
        <v>68089796</v>
      </c>
      <c r="J71" s="2"/>
      <c r="K71" s="6"/>
      <c r="L71" s="2"/>
      <c r="M71" s="2"/>
    </row>
    <row r="72" spans="1:21" x14ac:dyDescent="0.25">
      <c r="C72">
        <v>2019</v>
      </c>
      <c r="D72">
        <v>0</v>
      </c>
      <c r="E72" s="1">
        <v>264139887</v>
      </c>
      <c r="F72" s="1">
        <v>43745700</v>
      </c>
      <c r="G72" s="1">
        <v>634640456</v>
      </c>
      <c r="H72" s="1">
        <v>370500569</v>
      </c>
      <c r="I72" s="2">
        <f t="shared" si="4"/>
        <v>6.8929895008143003</v>
      </c>
      <c r="J72" s="2">
        <f t="shared" si="3"/>
        <v>58.379601473121348</v>
      </c>
      <c r="K72" s="6">
        <f t="shared" si="5"/>
        <v>20.268569185475346</v>
      </c>
      <c r="L72" s="2">
        <f t="shared" si="6"/>
        <v>-35.752928382984138</v>
      </c>
      <c r="M72" s="2">
        <f t="shared" si="7"/>
        <v>140.26680075016463</v>
      </c>
      <c r="N72">
        <v>0</v>
      </c>
      <c r="O72" s="9">
        <v>43920</v>
      </c>
      <c r="P72">
        <v>90</v>
      </c>
      <c r="S72">
        <v>2021</v>
      </c>
      <c r="T72" t="s">
        <v>46</v>
      </c>
      <c r="U72">
        <v>31</v>
      </c>
    </row>
    <row r="73" spans="1:21" x14ac:dyDescent="0.25">
      <c r="C73">
        <v>2020</v>
      </c>
      <c r="D73">
        <v>0</v>
      </c>
      <c r="E73" s="1">
        <v>290914160</v>
      </c>
      <c r="F73" s="1">
        <v>35803866</v>
      </c>
      <c r="G73" s="1">
        <v>771871787</v>
      </c>
      <c r="H73" s="1">
        <v>480957627</v>
      </c>
      <c r="I73" s="2">
        <f t="shared" si="4"/>
        <v>4.6385768469602064</v>
      </c>
      <c r="J73" s="2">
        <f t="shared" si="3"/>
        <v>62.310559227629859</v>
      </c>
      <c r="K73" s="6">
        <f t="shared" si="5"/>
        <v>20.464329015180859</v>
      </c>
      <c r="L73" s="2">
        <f t="shared" si="6"/>
        <v>-18.154547761265679</v>
      </c>
      <c r="M73" s="2">
        <f t="shared" si="7"/>
        <v>165.32630347041203</v>
      </c>
      <c r="N73">
        <v>0</v>
      </c>
      <c r="O73" s="9">
        <v>44316</v>
      </c>
      <c r="P73">
        <v>120</v>
      </c>
      <c r="T73" t="s">
        <v>47</v>
      </c>
      <c r="U73">
        <v>59</v>
      </c>
    </row>
    <row r="74" spans="1:21" x14ac:dyDescent="0.25">
      <c r="C74">
        <v>2021</v>
      </c>
      <c r="D74">
        <v>0</v>
      </c>
      <c r="E74" s="1">
        <v>354225327</v>
      </c>
      <c r="F74" s="1">
        <v>65607407</v>
      </c>
      <c r="G74" s="1">
        <v>858101884</v>
      </c>
      <c r="H74" s="1">
        <v>503876557</v>
      </c>
      <c r="I74" s="2">
        <f t="shared" si="4"/>
        <v>7.6456430434780396</v>
      </c>
      <c r="J74" s="2">
        <f t="shared" si="3"/>
        <v>58.71989869678459</v>
      </c>
      <c r="K74" s="6">
        <f t="shared" si="5"/>
        <v>20.570233396323243</v>
      </c>
      <c r="L74" s="2">
        <f t="shared" si="6"/>
        <v>83.241125413663426</v>
      </c>
      <c r="M74" s="2">
        <f t="shared" si="7"/>
        <v>142.24746752792186</v>
      </c>
      <c r="N74">
        <v>0</v>
      </c>
      <c r="O74" s="9">
        <v>44672</v>
      </c>
      <c r="P74">
        <v>111</v>
      </c>
      <c r="T74" t="s">
        <v>48</v>
      </c>
      <c r="U74">
        <v>90</v>
      </c>
    </row>
    <row r="75" spans="1:21" x14ac:dyDescent="0.25">
      <c r="A75">
        <v>19</v>
      </c>
      <c r="B75" t="s">
        <v>23</v>
      </c>
      <c r="C75">
        <v>2018</v>
      </c>
      <c r="D75">
        <v>1</v>
      </c>
      <c r="F75" s="1">
        <v>-103803935</v>
      </c>
      <c r="J75" s="2"/>
      <c r="K75" s="6"/>
      <c r="L75" s="2"/>
      <c r="M75" s="2"/>
      <c r="T75" t="s">
        <v>49</v>
      </c>
      <c r="U75">
        <v>120</v>
      </c>
    </row>
    <row r="76" spans="1:21" x14ac:dyDescent="0.25">
      <c r="C76">
        <v>2019</v>
      </c>
      <c r="D76">
        <v>1</v>
      </c>
      <c r="E76" s="1">
        <v>56295236</v>
      </c>
      <c r="F76" s="1">
        <v>20356327</v>
      </c>
      <c r="G76" s="1">
        <v>500726249</v>
      </c>
      <c r="H76" s="1">
        <v>444431013</v>
      </c>
      <c r="I76" s="2">
        <f t="shared" ref="I76:I94" si="8">((F76/G76)*100)</f>
        <v>4.065360472045076</v>
      </c>
      <c r="J76" s="2">
        <f t="shared" si="3"/>
        <v>88.757282824212396</v>
      </c>
      <c r="K76" s="6">
        <f t="shared" si="5"/>
        <v>20.031570100531603</v>
      </c>
      <c r="L76" s="2">
        <f t="shared" si="6"/>
        <v>-119.61036159178357</v>
      </c>
      <c r="M76" s="2">
        <f t="shared" si="7"/>
        <v>789.46469466794667</v>
      </c>
      <c r="N76">
        <v>1</v>
      </c>
      <c r="O76" s="9">
        <v>43980</v>
      </c>
      <c r="P76">
        <v>150</v>
      </c>
      <c r="T76" t="s">
        <v>50</v>
      </c>
      <c r="U76">
        <v>151</v>
      </c>
    </row>
    <row r="77" spans="1:21" x14ac:dyDescent="0.25">
      <c r="C77">
        <v>2020</v>
      </c>
      <c r="D77">
        <v>1</v>
      </c>
      <c r="E77" s="1">
        <v>126706348</v>
      </c>
      <c r="F77" s="1">
        <v>44509502</v>
      </c>
      <c r="G77" s="1">
        <v>336261513</v>
      </c>
      <c r="H77" s="1">
        <v>209555165</v>
      </c>
      <c r="I77" s="2">
        <f t="shared" si="8"/>
        <v>13.236573404700049</v>
      </c>
      <c r="J77" s="2">
        <f t="shared" ref="J77:J94" si="9">((H77/G77)*100)</f>
        <v>62.319104892625646</v>
      </c>
      <c r="K77" s="6">
        <f t="shared" si="5"/>
        <v>19.633399727699373</v>
      </c>
      <c r="L77" s="2">
        <f t="shared" si="6"/>
        <v>118.65193067491988</v>
      </c>
      <c r="M77" s="2">
        <f t="shared" si="7"/>
        <v>165.38647692694923</v>
      </c>
      <c r="N77">
        <v>1</v>
      </c>
      <c r="O77" s="9">
        <v>44270</v>
      </c>
      <c r="P77">
        <v>74</v>
      </c>
      <c r="T77" t="s">
        <v>51</v>
      </c>
      <c r="U77">
        <v>181</v>
      </c>
    </row>
    <row r="78" spans="1:21" x14ac:dyDescent="0.25">
      <c r="C78">
        <v>2021</v>
      </c>
      <c r="D78">
        <v>0</v>
      </c>
      <c r="E78" s="1">
        <v>131220300</v>
      </c>
      <c r="F78" s="1">
        <v>3656487</v>
      </c>
      <c r="G78" s="1">
        <v>357749955</v>
      </c>
      <c r="H78" s="1">
        <v>226529655</v>
      </c>
      <c r="I78" s="2">
        <f t="shared" si="8"/>
        <v>1.0220789545591977</v>
      </c>
      <c r="J78" s="2">
        <f t="shared" si="9"/>
        <v>63.320666245786107</v>
      </c>
      <c r="K78" s="6">
        <f t="shared" si="5"/>
        <v>19.695344850614664</v>
      </c>
      <c r="L78" s="2">
        <f t="shared" si="6"/>
        <v>-91.784929429226153</v>
      </c>
      <c r="M78" s="2">
        <f t="shared" si="7"/>
        <v>172.6330872586025</v>
      </c>
      <c r="N78">
        <v>1</v>
      </c>
      <c r="O78" s="9">
        <v>44657</v>
      </c>
      <c r="P78">
        <v>96</v>
      </c>
      <c r="T78" t="s">
        <v>52</v>
      </c>
      <c r="U78">
        <v>212</v>
      </c>
    </row>
    <row r="79" spans="1:21" x14ac:dyDescent="0.25">
      <c r="A79">
        <v>20</v>
      </c>
      <c r="B79" t="s">
        <v>24</v>
      </c>
      <c r="C79">
        <v>2018</v>
      </c>
      <c r="D79">
        <v>0</v>
      </c>
      <c r="F79" s="1">
        <v>21857585</v>
      </c>
      <c r="J79" s="2"/>
      <c r="K79" s="6"/>
      <c r="L79" s="2"/>
      <c r="M79" s="2"/>
    </row>
    <row r="80" spans="1:21" x14ac:dyDescent="0.25">
      <c r="C80">
        <v>2019</v>
      </c>
      <c r="D80">
        <v>0</v>
      </c>
      <c r="E80" s="1">
        <v>363471501</v>
      </c>
      <c r="F80" s="1">
        <v>27436566</v>
      </c>
      <c r="G80" s="1">
        <v>1253551407</v>
      </c>
      <c r="H80" s="1">
        <v>890079906</v>
      </c>
      <c r="I80" s="2">
        <f t="shared" si="8"/>
        <v>2.1887068888272565</v>
      </c>
      <c r="J80" s="2">
        <f t="shared" si="9"/>
        <v>71.004659324673398</v>
      </c>
      <c r="K80" s="6">
        <f t="shared" si="5"/>
        <v>20.94924648549155</v>
      </c>
      <c r="L80" s="2">
        <f t="shared" si="6"/>
        <v>25.524233349658708</v>
      </c>
      <c r="M80" s="2">
        <f t="shared" si="7"/>
        <v>244.88299730547513</v>
      </c>
      <c r="N80">
        <v>0</v>
      </c>
      <c r="O80" s="9">
        <v>43978</v>
      </c>
      <c r="P80">
        <v>148</v>
      </c>
    </row>
    <row r="81" spans="1:16" x14ac:dyDescent="0.25">
      <c r="C81">
        <v>2020</v>
      </c>
      <c r="D81">
        <v>1</v>
      </c>
      <c r="E81" s="1">
        <v>385567334</v>
      </c>
      <c r="F81" s="1">
        <v>27045536</v>
      </c>
      <c r="G81" s="1">
        <v>1343685482</v>
      </c>
      <c r="H81" s="1">
        <v>958118148</v>
      </c>
      <c r="I81" s="2">
        <f t="shared" si="8"/>
        <v>2.0127876919339966</v>
      </c>
      <c r="J81" s="2">
        <f t="shared" si="9"/>
        <v>71.305239271759874</v>
      </c>
      <c r="K81" s="6">
        <f t="shared" si="5"/>
        <v>21.018682035292219</v>
      </c>
      <c r="L81" s="2">
        <f t="shared" si="6"/>
        <v>-1.4252148027562925</v>
      </c>
      <c r="M81" s="2">
        <f t="shared" si="7"/>
        <v>248.49567468804295</v>
      </c>
      <c r="N81">
        <v>0</v>
      </c>
      <c r="O81" s="9">
        <v>44398</v>
      </c>
      <c r="P81">
        <v>202</v>
      </c>
    </row>
    <row r="82" spans="1:16" x14ac:dyDescent="0.25">
      <c r="C82">
        <v>2021</v>
      </c>
      <c r="D82">
        <v>1</v>
      </c>
      <c r="E82" s="1">
        <v>405577690</v>
      </c>
      <c r="F82" s="1">
        <v>21892727</v>
      </c>
      <c r="G82" s="1">
        <v>953520745</v>
      </c>
      <c r="H82" s="1">
        <v>547943055</v>
      </c>
      <c r="I82" s="2">
        <f t="shared" si="8"/>
        <v>2.2959885366731063</v>
      </c>
      <c r="J82" s="2">
        <f t="shared" si="9"/>
        <v>57.465247386935459</v>
      </c>
      <c r="K82" s="6">
        <f t="shared" si="5"/>
        <v>20.675671739453968</v>
      </c>
      <c r="L82" s="2">
        <f t="shared" si="6"/>
        <v>-19.052345644027909</v>
      </c>
      <c r="M82" s="2">
        <f t="shared" si="7"/>
        <v>135.10187283723619</v>
      </c>
      <c r="N82">
        <v>1</v>
      </c>
      <c r="O82" s="9">
        <v>44679</v>
      </c>
      <c r="P82">
        <v>118</v>
      </c>
    </row>
    <row r="83" spans="1:16" x14ac:dyDescent="0.25">
      <c r="A83">
        <v>21</v>
      </c>
      <c r="B83" t="s">
        <v>25</v>
      </c>
      <c r="C83">
        <v>2018</v>
      </c>
      <c r="D83">
        <v>1</v>
      </c>
      <c r="F83" s="1">
        <v>-8622898</v>
      </c>
      <c r="J83" s="2"/>
      <c r="K83" s="6"/>
      <c r="L83" s="2"/>
      <c r="M83" s="2"/>
    </row>
    <row r="84" spans="1:16" x14ac:dyDescent="0.25">
      <c r="C84">
        <v>2019</v>
      </c>
      <c r="D84">
        <v>1</v>
      </c>
      <c r="E84" s="1">
        <v>106101992</v>
      </c>
      <c r="F84" s="1">
        <v>24527047</v>
      </c>
      <c r="G84" s="1">
        <v>679369772</v>
      </c>
      <c r="H84" s="1">
        <v>573267780</v>
      </c>
      <c r="I84" s="2">
        <f t="shared" si="8"/>
        <v>3.6102646910230796</v>
      </c>
      <c r="J84" s="2">
        <f t="shared" si="9"/>
        <v>84.382291298059116</v>
      </c>
      <c r="K84" s="6">
        <f t="shared" si="5"/>
        <v>20.336676120501952</v>
      </c>
      <c r="L84" s="2">
        <f t="shared" si="6"/>
        <v>-384.44088054851164</v>
      </c>
      <c r="M84" s="2">
        <f t="shared" si="7"/>
        <v>540.29879099725099</v>
      </c>
      <c r="N84">
        <v>1</v>
      </c>
      <c r="O84" s="9">
        <v>43917</v>
      </c>
      <c r="P84">
        <v>87</v>
      </c>
    </row>
    <row r="85" spans="1:16" x14ac:dyDescent="0.25">
      <c r="C85">
        <v>2020</v>
      </c>
      <c r="D85">
        <v>1</v>
      </c>
      <c r="E85" s="1">
        <v>212174466</v>
      </c>
      <c r="F85" s="1">
        <v>58592851</v>
      </c>
      <c r="G85" s="1">
        <v>844618008</v>
      </c>
      <c r="H85" s="1">
        <v>632443542</v>
      </c>
      <c r="I85" s="2">
        <f t="shared" si="8"/>
        <v>6.937201248969818</v>
      </c>
      <c r="J85" s="2">
        <f t="shared" si="9"/>
        <v>74.879239610055777</v>
      </c>
      <c r="K85" s="6">
        <f t="shared" si="5"/>
        <v>20.554395021572365</v>
      </c>
      <c r="L85" s="2">
        <f t="shared" si="6"/>
        <v>138.89076822007965</v>
      </c>
      <c r="M85" s="2">
        <f t="shared" si="7"/>
        <v>298.07712206048393</v>
      </c>
      <c r="N85">
        <v>1</v>
      </c>
      <c r="O85" s="9">
        <v>44286</v>
      </c>
      <c r="P85">
        <v>90</v>
      </c>
    </row>
    <row r="86" spans="1:16" x14ac:dyDescent="0.25">
      <c r="C86">
        <v>2021</v>
      </c>
      <c r="D86">
        <v>1</v>
      </c>
      <c r="E86" s="1">
        <v>448966978</v>
      </c>
      <c r="F86" s="1">
        <v>39714384</v>
      </c>
      <c r="G86" s="1">
        <v>1063575849</v>
      </c>
      <c r="H86" s="1">
        <v>614608871</v>
      </c>
      <c r="I86" s="2">
        <f t="shared" si="8"/>
        <v>3.7340434194082568</v>
      </c>
      <c r="J86" s="2">
        <f t="shared" si="9"/>
        <v>57.787027749630667</v>
      </c>
      <c r="K86" s="6">
        <f t="shared" si="5"/>
        <v>20.784902510230655</v>
      </c>
      <c r="L86" s="2">
        <f t="shared" si="6"/>
        <v>-32.219744692061489</v>
      </c>
      <c r="M86" s="2">
        <f t="shared" si="7"/>
        <v>136.89400359417971</v>
      </c>
      <c r="N86">
        <v>1</v>
      </c>
      <c r="O86" s="9">
        <v>44651</v>
      </c>
      <c r="P86">
        <v>90</v>
      </c>
    </row>
    <row r="87" spans="1:16" x14ac:dyDescent="0.25">
      <c r="A87">
        <v>22</v>
      </c>
      <c r="B87" t="s">
        <v>26</v>
      </c>
      <c r="C87">
        <v>2018</v>
      </c>
      <c r="D87">
        <v>0</v>
      </c>
      <c r="F87" s="1">
        <v>-28372936</v>
      </c>
      <c r="J87" s="2"/>
      <c r="K87" s="6"/>
      <c r="L87" s="2"/>
      <c r="M87" s="2"/>
    </row>
    <row r="88" spans="1:16" x14ac:dyDescent="0.25">
      <c r="C88">
        <v>2019</v>
      </c>
      <c r="D88">
        <v>0</v>
      </c>
      <c r="E88" s="1">
        <v>1344828410</v>
      </c>
      <c r="F88" s="1">
        <v>-13533049</v>
      </c>
      <c r="G88" s="1">
        <v>5997523421</v>
      </c>
      <c r="H88" s="1">
        <v>4652695011</v>
      </c>
      <c r="I88" s="2">
        <f t="shared" si="8"/>
        <v>-0.22564395417973307</v>
      </c>
      <c r="J88" s="2">
        <f t="shared" si="9"/>
        <v>77.576937752487012</v>
      </c>
      <c r="K88" s="6">
        <f t="shared" si="5"/>
        <v>22.514612457797636</v>
      </c>
      <c r="L88" s="2">
        <f t="shared" si="6"/>
        <v>-52.302965755817446</v>
      </c>
      <c r="M88" s="2">
        <f t="shared" si="7"/>
        <v>345.96941709463141</v>
      </c>
      <c r="N88">
        <v>0</v>
      </c>
      <c r="O88" s="9">
        <v>44028</v>
      </c>
      <c r="P88">
        <v>197</v>
      </c>
    </row>
    <row r="89" spans="1:16" x14ac:dyDescent="0.25">
      <c r="C89">
        <v>2020</v>
      </c>
      <c r="D89">
        <v>0</v>
      </c>
      <c r="E89" s="1">
        <v>1213384963</v>
      </c>
      <c r="F89" s="1">
        <v>-181153195</v>
      </c>
      <c r="G89" s="1">
        <v>5900822955</v>
      </c>
      <c r="H89" s="1">
        <v>4687437992</v>
      </c>
      <c r="I89" s="2">
        <f t="shared" si="8"/>
        <v>-3.0699649249178331</v>
      </c>
      <c r="J89" s="2">
        <f t="shared" si="9"/>
        <v>79.437021373911051</v>
      </c>
      <c r="K89" s="6">
        <f t="shared" si="5"/>
        <v>22.498357662029417</v>
      </c>
      <c r="L89" s="2">
        <f t="shared" si="6"/>
        <v>1238.598530161237</v>
      </c>
      <c r="M89" s="2">
        <f t="shared" si="7"/>
        <v>386.31086876259565</v>
      </c>
      <c r="N89">
        <v>0</v>
      </c>
      <c r="O89" s="9">
        <v>44347</v>
      </c>
      <c r="P89">
        <v>151</v>
      </c>
    </row>
    <row r="90" spans="1:16" x14ac:dyDescent="0.25">
      <c r="C90">
        <v>2021</v>
      </c>
      <c r="D90">
        <v>0</v>
      </c>
      <c r="E90" s="1">
        <v>1229336461</v>
      </c>
      <c r="F90" s="1">
        <v>62600751</v>
      </c>
      <c r="G90" s="1">
        <v>5683884139</v>
      </c>
      <c r="H90" s="1">
        <v>4454547678</v>
      </c>
      <c r="I90" s="2">
        <f t="shared" si="8"/>
        <v>1.1013727491463914</v>
      </c>
      <c r="J90" s="2">
        <f t="shared" si="9"/>
        <v>78.371542576582414</v>
      </c>
      <c r="K90" s="6">
        <f t="shared" si="5"/>
        <v>22.460900663264859</v>
      </c>
      <c r="L90" s="2">
        <f t="shared" si="6"/>
        <v>-134.55680204812285</v>
      </c>
      <c r="M90" s="2">
        <f t="shared" si="7"/>
        <v>362.35382414155862</v>
      </c>
      <c r="N90">
        <v>0</v>
      </c>
      <c r="O90" s="9">
        <v>44721</v>
      </c>
      <c r="P90">
        <v>160</v>
      </c>
    </row>
    <row r="91" spans="1:16" x14ac:dyDescent="0.25">
      <c r="A91">
        <v>23</v>
      </c>
      <c r="B91" t="s">
        <v>27</v>
      </c>
      <c r="C91">
        <v>2018</v>
      </c>
      <c r="D91">
        <v>1</v>
      </c>
      <c r="F91" s="1">
        <v>-103440793</v>
      </c>
      <c r="J91" s="2"/>
      <c r="K91" s="6"/>
      <c r="L91" s="2"/>
      <c r="M91" s="2"/>
    </row>
    <row r="92" spans="1:16" x14ac:dyDescent="0.25">
      <c r="C92">
        <v>2019</v>
      </c>
      <c r="D92">
        <v>1</v>
      </c>
      <c r="E92" s="1">
        <v>429466861</v>
      </c>
      <c r="F92" s="1">
        <v>1264725</v>
      </c>
      <c r="G92" s="1">
        <v>713006334</v>
      </c>
      <c r="H92" s="1">
        <v>192682539</v>
      </c>
      <c r="I92" s="2">
        <f t="shared" si="8"/>
        <v>0.17737920964948961</v>
      </c>
      <c r="J92" s="2">
        <f t="shared" si="9"/>
        <v>27.023958948448833</v>
      </c>
      <c r="K92" s="6">
        <f t="shared" si="5"/>
        <v>20.385000861929573</v>
      </c>
      <c r="L92" s="2">
        <f t="shared" si="6"/>
        <v>-101.22265594000233</v>
      </c>
      <c r="M92" s="2">
        <f t="shared" si="7"/>
        <v>44.865519670445536</v>
      </c>
      <c r="N92">
        <v>1</v>
      </c>
      <c r="O92" s="9">
        <v>43907</v>
      </c>
      <c r="P92">
        <v>77</v>
      </c>
    </row>
    <row r="93" spans="1:16" x14ac:dyDescent="0.25">
      <c r="C93">
        <v>2020</v>
      </c>
      <c r="D93">
        <v>1</v>
      </c>
      <c r="E93" s="1">
        <v>486703645</v>
      </c>
      <c r="F93" s="1">
        <v>4038209</v>
      </c>
      <c r="G93" s="1">
        <v>588143372</v>
      </c>
      <c r="H93" s="1">
        <v>101439727</v>
      </c>
      <c r="I93" s="2">
        <f t="shared" si="8"/>
        <v>0.68660282377542459</v>
      </c>
      <c r="J93" s="2">
        <f t="shared" si="9"/>
        <v>17.247448807431258</v>
      </c>
      <c r="K93" s="6">
        <f t="shared" si="5"/>
        <v>20.192481306073187</v>
      </c>
      <c r="L93" s="2">
        <f t="shared" si="6"/>
        <v>219.29541995295421</v>
      </c>
      <c r="M93" s="2">
        <f t="shared" si="7"/>
        <v>20.8421958705487</v>
      </c>
      <c r="N93">
        <v>1</v>
      </c>
      <c r="O93" s="9">
        <v>44315</v>
      </c>
      <c r="P93">
        <v>119</v>
      </c>
    </row>
    <row r="94" spans="1:16" x14ac:dyDescent="0.25">
      <c r="C94">
        <v>2021</v>
      </c>
      <c r="D94">
        <v>1</v>
      </c>
      <c r="E94" s="1">
        <v>879628458</v>
      </c>
      <c r="F94" s="1">
        <v>69782445</v>
      </c>
      <c r="G94" s="1">
        <v>980443926</v>
      </c>
      <c r="H94" s="1">
        <v>100815468</v>
      </c>
      <c r="I94" s="2">
        <f t="shared" si="8"/>
        <v>7.1174335573373728</v>
      </c>
      <c r="J94" s="2">
        <f t="shared" si="9"/>
        <v>10.282634766406824</v>
      </c>
      <c r="K94" s="6">
        <f t="shared" si="5"/>
        <v>20.70351601277612</v>
      </c>
      <c r="L94" s="2">
        <f t="shared" si="6"/>
        <v>1628.0543181395515</v>
      </c>
      <c r="M94" s="2">
        <f t="shared" si="7"/>
        <v>11.461142154179829</v>
      </c>
      <c r="N94">
        <v>1</v>
      </c>
      <c r="O94" s="9">
        <v>44665</v>
      </c>
      <c r="P94">
        <v>104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>
      <selection activeCell="R65" sqref="R65"/>
    </sheetView>
  </sheetViews>
  <sheetFormatPr defaultRowHeight="15" x14ac:dyDescent="0.25"/>
  <sheetData>
    <row r="1" spans="1:6" x14ac:dyDescent="0.25">
      <c r="A1" t="s">
        <v>29</v>
      </c>
      <c r="B1" t="s">
        <v>31</v>
      </c>
      <c r="C1" t="s">
        <v>34</v>
      </c>
      <c r="D1" t="s">
        <v>32</v>
      </c>
      <c r="E1" t="s">
        <v>33</v>
      </c>
      <c r="F1" t="s">
        <v>5</v>
      </c>
    </row>
    <row r="2" spans="1:6" x14ac:dyDescent="0.25">
      <c r="A2" s="5"/>
      <c r="B2" s="3"/>
      <c r="C2" s="3"/>
      <c r="D2" s="3"/>
      <c r="E2" s="3"/>
    </row>
    <row r="3" spans="1:6" x14ac:dyDescent="0.25">
      <c r="A3" s="2">
        <v>6.027375242566098</v>
      </c>
      <c r="B3" s="2">
        <v>0.44806193064947786</v>
      </c>
      <c r="C3" s="7">
        <v>22.699719739912283</v>
      </c>
      <c r="D3" s="2">
        <v>-8.9079262304179119E-2</v>
      </c>
      <c r="E3">
        <v>0</v>
      </c>
      <c r="F3">
        <v>0</v>
      </c>
    </row>
    <row r="4" spans="1:6" x14ac:dyDescent="0.25">
      <c r="A4" s="2">
        <v>2.483794730008277</v>
      </c>
      <c r="B4" s="2">
        <v>0.38076108591527535</v>
      </c>
      <c r="C4" s="6">
        <v>22.576679358729525</v>
      </c>
      <c r="D4" s="2">
        <v>-0.63562236495464386</v>
      </c>
      <c r="E4">
        <v>0</v>
      </c>
      <c r="F4">
        <v>0</v>
      </c>
    </row>
    <row r="5" spans="1:6" x14ac:dyDescent="0.25">
      <c r="A5" s="2">
        <v>13.557422917499236</v>
      </c>
      <c r="B5" s="2">
        <v>0.41236949936047962</v>
      </c>
      <c r="C5" s="6">
        <v>22.749693657785024</v>
      </c>
      <c r="D5" s="2">
        <v>5.4893410302514116</v>
      </c>
      <c r="E5">
        <v>0</v>
      </c>
      <c r="F5">
        <v>0</v>
      </c>
    </row>
    <row r="6" spans="1:6" x14ac:dyDescent="0.25">
      <c r="A6" s="2">
        <v>-1.5213544643249659</v>
      </c>
      <c r="B6" s="2">
        <v>0.87345034510045283</v>
      </c>
      <c r="C6" s="6">
        <v>19.71253254877378</v>
      </c>
      <c r="D6" s="2">
        <v>-0.80405548871116139</v>
      </c>
      <c r="E6">
        <v>1</v>
      </c>
      <c r="F6">
        <v>1</v>
      </c>
    </row>
    <row r="7" spans="1:6" x14ac:dyDescent="0.25">
      <c r="A7" s="2">
        <v>-4.5468151506920691</v>
      </c>
      <c r="B7" s="2">
        <v>0.92180198557657667</v>
      </c>
      <c r="C7" s="6">
        <v>19.703839889374631</v>
      </c>
      <c r="D7" s="2">
        <v>1.9627957377641323</v>
      </c>
      <c r="E7">
        <v>1</v>
      </c>
      <c r="F7">
        <v>1</v>
      </c>
    </row>
    <row r="8" spans="1:6" x14ac:dyDescent="0.25">
      <c r="A8" s="2">
        <v>0.24846401602295179</v>
      </c>
      <c r="B8" s="2">
        <v>0.89421874577096927</v>
      </c>
      <c r="C8" s="6">
        <v>19.727580104258003</v>
      </c>
      <c r="D8" s="2">
        <v>-1.0559585492227979</v>
      </c>
      <c r="E8">
        <v>1</v>
      </c>
      <c r="F8">
        <v>1</v>
      </c>
    </row>
    <row r="9" spans="1:6" x14ac:dyDescent="0.25">
      <c r="A9" s="2">
        <v>12.153908805508287</v>
      </c>
      <c r="B9" s="2">
        <v>0.32057825393837464</v>
      </c>
      <c r="C9" s="6">
        <v>19.339689043891202</v>
      </c>
      <c r="D9" s="2">
        <v>-0.55884666551245799</v>
      </c>
      <c r="E9">
        <v>0</v>
      </c>
      <c r="F9">
        <v>0</v>
      </c>
    </row>
    <row r="10" spans="1:6" x14ac:dyDescent="0.25">
      <c r="A10" s="2">
        <v>11.589516331368054</v>
      </c>
      <c r="B10" s="2">
        <v>0.27708163953969095</v>
      </c>
      <c r="C10" s="6">
        <v>19.388970839288625</v>
      </c>
      <c r="D10" s="2">
        <v>1.7333904828355055E-3</v>
      </c>
      <c r="E10">
        <v>0</v>
      </c>
      <c r="F10">
        <v>0</v>
      </c>
    </row>
    <row r="11" spans="1:6" x14ac:dyDescent="0.25">
      <c r="A11" s="2">
        <v>47.129826558317156</v>
      </c>
      <c r="B11" s="2">
        <v>0.41970456240863302</v>
      </c>
      <c r="C11" s="6">
        <v>19.891585945996013</v>
      </c>
      <c r="D11" s="2">
        <v>5.722232002607841</v>
      </c>
      <c r="E11">
        <v>0</v>
      </c>
      <c r="F11">
        <v>0</v>
      </c>
    </row>
    <row r="12" spans="1:6" x14ac:dyDescent="0.25">
      <c r="A12" s="2">
        <v>0.2557650216565045</v>
      </c>
      <c r="B12" s="2">
        <v>0.86228397880608476</v>
      </c>
      <c r="C12" s="6">
        <v>22.03235668759686</v>
      </c>
      <c r="D12" s="2">
        <v>-0.94014296028332345</v>
      </c>
      <c r="E12">
        <v>1</v>
      </c>
      <c r="F12">
        <v>1</v>
      </c>
    </row>
    <row r="13" spans="1:6" x14ac:dyDescent="0.25">
      <c r="A13" s="2">
        <v>-9.8394638207100176</v>
      </c>
      <c r="B13" s="2">
        <v>0.96131367010848023</v>
      </c>
      <c r="C13" s="6">
        <v>21.955403363595103</v>
      </c>
      <c r="D13" s="2">
        <v>-36.621309348352071</v>
      </c>
      <c r="E13">
        <v>1</v>
      </c>
      <c r="F13">
        <v>1</v>
      </c>
    </row>
    <row r="14" spans="1:6" x14ac:dyDescent="0.25">
      <c r="A14" s="2">
        <v>5.2885479043984223</v>
      </c>
      <c r="B14" s="2">
        <v>0.84695093686590539</v>
      </c>
      <c r="C14" s="6">
        <v>22.163998023654312</v>
      </c>
      <c r="D14" s="2">
        <v>-1.6621502071333905</v>
      </c>
      <c r="E14">
        <v>1</v>
      </c>
      <c r="F14">
        <v>1</v>
      </c>
    </row>
    <row r="15" spans="1:6" x14ac:dyDescent="0.25">
      <c r="A15" s="2">
        <v>18.32581565985781</v>
      </c>
      <c r="B15" s="2">
        <v>0.51560193466633442</v>
      </c>
      <c r="C15" s="6">
        <v>20.968593587557606</v>
      </c>
      <c r="D15" s="2">
        <v>-0.55329556606945607</v>
      </c>
      <c r="E15">
        <v>0</v>
      </c>
      <c r="F15">
        <v>0</v>
      </c>
    </row>
    <row r="16" spans="1:6" x14ac:dyDescent="0.25">
      <c r="A16" s="2">
        <v>21.266564714464231</v>
      </c>
      <c r="B16" s="2">
        <v>0.4680863959635736</v>
      </c>
      <c r="C16" s="6">
        <v>21.205522232277151</v>
      </c>
      <c r="D16" s="2">
        <v>0.47072282091694501</v>
      </c>
      <c r="E16">
        <v>0</v>
      </c>
      <c r="F16">
        <v>0</v>
      </c>
    </row>
    <row r="17" spans="1:6" x14ac:dyDescent="0.25">
      <c r="A17" s="2">
        <v>52.017545323624503</v>
      </c>
      <c r="B17" s="2">
        <v>0.23454121613511694</v>
      </c>
      <c r="C17" s="6">
        <v>21.612683579244955</v>
      </c>
      <c r="D17" s="2">
        <v>2.6751954356831176</v>
      </c>
      <c r="E17">
        <v>0</v>
      </c>
      <c r="F17">
        <v>0</v>
      </c>
    </row>
    <row r="18" spans="1:6" x14ac:dyDescent="0.25">
      <c r="A18" s="2">
        <v>0.68677912278189923</v>
      </c>
      <c r="B18" s="2">
        <v>0.57369407463383815</v>
      </c>
      <c r="C18" s="6">
        <v>20.124553174729357</v>
      </c>
      <c r="D18" s="2">
        <v>0.47114413082730683</v>
      </c>
      <c r="E18">
        <v>1</v>
      </c>
      <c r="F18">
        <v>1</v>
      </c>
    </row>
    <row r="19" spans="1:6" x14ac:dyDescent="0.25">
      <c r="A19" s="2">
        <v>0.29926872454083231</v>
      </c>
      <c r="B19" s="2">
        <v>0.51075023370460171</v>
      </c>
      <c r="C19" s="6">
        <v>20.126591004248169</v>
      </c>
      <c r="D19" s="2">
        <v>-0.56335422110191924</v>
      </c>
      <c r="E19">
        <v>1</v>
      </c>
      <c r="F19">
        <v>1</v>
      </c>
    </row>
    <row r="20" spans="1:6" x14ac:dyDescent="0.25">
      <c r="A20" s="2">
        <v>0.19383471060458826</v>
      </c>
      <c r="B20" s="2">
        <v>0.51933567307889938</v>
      </c>
      <c r="C20" s="6">
        <v>20.1496718541588</v>
      </c>
      <c r="D20" s="2">
        <v>-0.33718229107247322</v>
      </c>
      <c r="E20">
        <v>1</v>
      </c>
      <c r="F20">
        <v>1</v>
      </c>
    </row>
    <row r="21" spans="1:6" x14ac:dyDescent="0.25">
      <c r="A21" s="2">
        <v>1.732836710232994</v>
      </c>
      <c r="B21" s="2">
        <v>0.76261246941691752</v>
      </c>
      <c r="C21" s="6">
        <v>20.890398618589813</v>
      </c>
      <c r="D21" s="2">
        <v>-0.72924778532930212</v>
      </c>
      <c r="E21">
        <v>0</v>
      </c>
      <c r="F21">
        <v>0</v>
      </c>
    </row>
    <row r="22" spans="1:6" x14ac:dyDescent="0.25">
      <c r="A22" s="2">
        <v>-2.4050875817708786</v>
      </c>
      <c r="B22" s="2">
        <v>0.72935349597240851</v>
      </c>
      <c r="C22" s="6">
        <v>20.697383513755955</v>
      </c>
      <c r="D22" s="2">
        <v>-2.144320981752919</v>
      </c>
      <c r="E22">
        <v>0</v>
      </c>
      <c r="F22">
        <v>0</v>
      </c>
    </row>
    <row r="23" spans="1:6" x14ac:dyDescent="0.25">
      <c r="A23" s="2">
        <v>1.7148725539006052E-2</v>
      </c>
      <c r="B23" s="2">
        <v>0.83761432802822644</v>
      </c>
      <c r="C23" s="6">
        <v>21.215494590083399</v>
      </c>
      <c r="D23" s="2">
        <v>-1.0119705398062926</v>
      </c>
      <c r="E23">
        <v>0</v>
      </c>
      <c r="F23">
        <v>0</v>
      </c>
    </row>
    <row r="24" spans="1:6" x14ac:dyDescent="0.25">
      <c r="A24" s="2">
        <v>1.9267257591516669</v>
      </c>
      <c r="B24" s="2">
        <v>0.55952660753124506</v>
      </c>
      <c r="C24" s="6">
        <v>22.03671340905591</v>
      </c>
      <c r="D24" s="2">
        <v>-0.4065643785786095</v>
      </c>
      <c r="E24">
        <v>0</v>
      </c>
      <c r="F24">
        <v>0</v>
      </c>
    </row>
    <row r="25" spans="1:6" x14ac:dyDescent="0.25">
      <c r="A25" s="2">
        <v>-1.9963082439310924</v>
      </c>
      <c r="B25" s="2">
        <v>0.45214345716262838</v>
      </c>
      <c r="C25" s="6">
        <v>21.788056095604496</v>
      </c>
      <c r="D25" s="2">
        <v>-1.8080108591219757</v>
      </c>
      <c r="E25">
        <v>0</v>
      </c>
      <c r="F25">
        <v>0</v>
      </c>
    </row>
    <row r="26" spans="1:6" x14ac:dyDescent="0.25">
      <c r="A26" s="2">
        <v>8.8149875367661217</v>
      </c>
      <c r="B26" s="2">
        <v>0.41854917280708759</v>
      </c>
      <c r="C26" s="6">
        <v>21.825230066910571</v>
      </c>
      <c r="D26" s="2">
        <v>-5.5828807104992348</v>
      </c>
      <c r="E26">
        <v>0</v>
      </c>
      <c r="F26">
        <v>0</v>
      </c>
    </row>
    <row r="27" spans="1:6" x14ac:dyDescent="0.25">
      <c r="A27" s="2">
        <v>8.5526400848900863</v>
      </c>
      <c r="B27" s="2">
        <v>0.54106351232491223</v>
      </c>
      <c r="C27" s="6">
        <v>20.475632553928861</v>
      </c>
      <c r="D27" s="2">
        <v>-0.33598407527951313</v>
      </c>
      <c r="E27">
        <v>0</v>
      </c>
      <c r="F27">
        <v>0</v>
      </c>
    </row>
    <row r="28" spans="1:6" x14ac:dyDescent="0.25">
      <c r="A28" s="2">
        <v>11.78007377041842</v>
      </c>
      <c r="B28" s="2">
        <v>0.57057033896759035</v>
      </c>
      <c r="C28" s="6">
        <v>20.517124137799215</v>
      </c>
      <c r="D28" s="2">
        <v>0.43571216347900693</v>
      </c>
      <c r="E28">
        <v>0</v>
      </c>
      <c r="F28">
        <v>0</v>
      </c>
    </row>
    <row r="29" spans="1:6" x14ac:dyDescent="0.25">
      <c r="A29" s="2">
        <v>42.703602766046188</v>
      </c>
      <c r="B29" s="2">
        <v>0.61843936682602629</v>
      </c>
      <c r="C29" s="6">
        <v>20.535763205937172</v>
      </c>
      <c r="D29" s="2">
        <v>2.6932724881104373</v>
      </c>
      <c r="E29">
        <v>0</v>
      </c>
      <c r="F29">
        <v>0</v>
      </c>
    </row>
    <row r="30" spans="1:6" x14ac:dyDescent="0.25">
      <c r="A30" s="2">
        <v>-7.2931434891637199</v>
      </c>
      <c r="B30" s="2">
        <v>0.22731993010651433</v>
      </c>
      <c r="C30" s="6">
        <v>17.823763756218586</v>
      </c>
      <c r="D30" s="2">
        <v>-2.7287966348300601</v>
      </c>
      <c r="E30">
        <v>0</v>
      </c>
      <c r="F30">
        <v>0</v>
      </c>
    </row>
    <row r="31" spans="1:6" x14ac:dyDescent="0.25">
      <c r="A31" s="2">
        <v>-2.1589533399000467</v>
      </c>
      <c r="B31" s="2">
        <v>0.25508468476807711</v>
      </c>
      <c r="C31" s="6">
        <v>17.842467334859158</v>
      </c>
      <c r="D31" s="2">
        <v>-0.69838609526812612</v>
      </c>
      <c r="E31">
        <v>1</v>
      </c>
      <c r="F31">
        <v>1</v>
      </c>
    </row>
    <row r="32" spans="1:6" x14ac:dyDescent="0.25">
      <c r="A32" s="2">
        <v>-0.37502719644822269</v>
      </c>
      <c r="B32" s="2">
        <v>0.27860011778996319</v>
      </c>
      <c r="C32" s="6">
        <v>17.860045987044348</v>
      </c>
      <c r="D32" s="2">
        <v>-0.82321157829021041</v>
      </c>
      <c r="E32">
        <v>1</v>
      </c>
      <c r="F32">
        <v>1</v>
      </c>
    </row>
    <row r="33" spans="1:6" x14ac:dyDescent="0.25">
      <c r="A33" s="2">
        <v>4.5016780843870761</v>
      </c>
      <c r="B33" s="2">
        <v>0.10608105977093782</v>
      </c>
      <c r="C33" s="6">
        <v>19.918073523932943</v>
      </c>
      <c r="D33" s="2">
        <v>-0.49950558907204107</v>
      </c>
      <c r="E33">
        <v>0</v>
      </c>
      <c r="F33">
        <v>0</v>
      </c>
    </row>
    <row r="34" spans="1:6" x14ac:dyDescent="0.25">
      <c r="A34" s="2">
        <v>12.089843009640848</v>
      </c>
      <c r="B34" s="2">
        <v>8.8039709051543499E-2</v>
      </c>
      <c r="C34" s="6">
        <v>20.027519714059718</v>
      </c>
      <c r="D34" s="2">
        <v>1.9962503830893727</v>
      </c>
      <c r="E34">
        <v>1</v>
      </c>
      <c r="F34">
        <v>0</v>
      </c>
    </row>
    <row r="35" spans="1:6" x14ac:dyDescent="0.25">
      <c r="A35" s="2">
        <v>11.237612484344787</v>
      </c>
      <c r="B35" s="2">
        <v>0.25605455691473267</v>
      </c>
      <c r="C35" s="6">
        <v>20.589301892499122</v>
      </c>
      <c r="D35" s="2">
        <v>0.63016772535604249</v>
      </c>
      <c r="E35">
        <v>1</v>
      </c>
      <c r="F35">
        <v>0</v>
      </c>
    </row>
    <row r="36" spans="1:6" x14ac:dyDescent="0.25">
      <c r="A36" s="2">
        <v>0.13805887373610459</v>
      </c>
      <c r="B36" s="2">
        <v>0.71080556954917073</v>
      </c>
      <c r="C36" s="6">
        <v>22.008679373868866</v>
      </c>
      <c r="D36" s="2">
        <v>-0.94898505693552393</v>
      </c>
      <c r="E36">
        <v>0</v>
      </c>
      <c r="F36">
        <v>0</v>
      </c>
    </row>
    <row r="37" spans="1:6" x14ac:dyDescent="0.25">
      <c r="A37" s="2">
        <v>-2.960978029162713</v>
      </c>
      <c r="B37" s="2">
        <v>0.75175410459928538</v>
      </c>
      <c r="C37" s="6">
        <v>21.974228001252495</v>
      </c>
      <c r="D37" s="2">
        <v>-21.720909680528575</v>
      </c>
      <c r="E37">
        <v>0</v>
      </c>
      <c r="F37">
        <v>0</v>
      </c>
    </row>
    <row r="38" spans="1:6" x14ac:dyDescent="0.25">
      <c r="A38" s="2">
        <v>1.7152103146691036</v>
      </c>
      <c r="B38" s="2">
        <v>0.76060703051344758</v>
      </c>
      <c r="C38" s="6">
        <v>22.029292513274811</v>
      </c>
      <c r="D38" s="2">
        <v>-1.6120633973235616</v>
      </c>
      <c r="E38">
        <v>0</v>
      </c>
      <c r="F38">
        <v>0</v>
      </c>
    </row>
    <row r="39" spans="1:6" x14ac:dyDescent="0.25">
      <c r="A39" s="2">
        <v>10.463003322467973</v>
      </c>
      <c r="B39" s="2">
        <v>0.26845739722639678</v>
      </c>
      <c r="C39" s="6">
        <v>20.91309332032829</v>
      </c>
      <c r="D39" s="2">
        <v>-0.50730654785087792</v>
      </c>
      <c r="E39">
        <v>0</v>
      </c>
      <c r="F39">
        <v>0</v>
      </c>
    </row>
    <row r="40" spans="1:6" x14ac:dyDescent="0.25">
      <c r="A40" s="2">
        <v>3.2648932488311617</v>
      </c>
      <c r="B40" s="2">
        <v>0.26957637000282231</v>
      </c>
      <c r="C40" s="6">
        <v>20.870503246522421</v>
      </c>
      <c r="D40" s="2">
        <v>-0.70096915463787135</v>
      </c>
      <c r="E40">
        <v>0</v>
      </c>
      <c r="F40">
        <v>0</v>
      </c>
    </row>
    <row r="41" spans="1:6" x14ac:dyDescent="0.25">
      <c r="A41" s="2">
        <v>28.530720983004237</v>
      </c>
      <c r="B41" s="2">
        <v>0.27887956049522306</v>
      </c>
      <c r="C41" s="6">
        <v>21.233834827784989</v>
      </c>
      <c r="D41" s="2">
        <v>11.567146029396215</v>
      </c>
      <c r="E41">
        <v>0</v>
      </c>
      <c r="F41">
        <v>0</v>
      </c>
    </row>
    <row r="42" spans="1:6" x14ac:dyDescent="0.25">
      <c r="A42" s="2">
        <v>4.2850475563057939</v>
      </c>
      <c r="B42" s="2">
        <v>0.26094403717375025</v>
      </c>
      <c r="C42" s="6">
        <v>18.654602299345324</v>
      </c>
      <c r="D42" s="2">
        <v>10.38425567703953</v>
      </c>
      <c r="E42">
        <v>0</v>
      </c>
      <c r="F42">
        <v>0</v>
      </c>
    </row>
    <row r="43" spans="1:6" x14ac:dyDescent="0.25">
      <c r="A43" s="2">
        <v>-0.8543349608347387</v>
      </c>
      <c r="B43" s="2">
        <v>0.22484233190067046</v>
      </c>
      <c r="C43" s="6">
        <v>18.503994554193138</v>
      </c>
      <c r="D43" s="2">
        <v>-1.1715001167268031</v>
      </c>
      <c r="E43">
        <v>0</v>
      </c>
      <c r="F43">
        <v>0</v>
      </c>
    </row>
    <row r="44" spans="1:6" x14ac:dyDescent="0.25">
      <c r="A44" s="2">
        <v>25.496801171733217</v>
      </c>
      <c r="B44" s="2">
        <v>0.25163466847344401</v>
      </c>
      <c r="C44" s="6">
        <v>18.699692641326809</v>
      </c>
      <c r="D44" s="2">
        <v>-37.295110073425363</v>
      </c>
      <c r="E44">
        <v>0</v>
      </c>
      <c r="F44">
        <v>0</v>
      </c>
    </row>
    <row r="45" spans="1:6" x14ac:dyDescent="0.25">
      <c r="A45" s="2">
        <v>18.328600160157034</v>
      </c>
      <c r="B45" s="2">
        <v>0.24353378289142169</v>
      </c>
      <c r="C45" s="6">
        <v>19.075748462683926</v>
      </c>
      <c r="D45" s="2">
        <v>-0.29860734203231748</v>
      </c>
      <c r="E45">
        <v>0</v>
      </c>
      <c r="F45">
        <v>0</v>
      </c>
    </row>
    <row r="46" spans="1:6" x14ac:dyDescent="0.25">
      <c r="A46" s="2">
        <v>15.094256073076117</v>
      </c>
      <c r="B46" s="2">
        <v>0.2404362266682688</v>
      </c>
      <c r="C46" s="6">
        <v>19.019369442910083</v>
      </c>
      <c r="D46" s="2">
        <v>-0.22160987228444293</v>
      </c>
      <c r="E46">
        <v>0</v>
      </c>
      <c r="F46">
        <v>0</v>
      </c>
    </row>
    <row r="47" spans="1:6" x14ac:dyDescent="0.25">
      <c r="A47" s="2">
        <v>39.021499183462119</v>
      </c>
      <c r="B47" s="2">
        <v>0.22402871197965016</v>
      </c>
      <c r="C47" s="6">
        <v>19.367385985632303</v>
      </c>
      <c r="D47" s="2">
        <v>2.6612880771105152</v>
      </c>
      <c r="E47">
        <v>0</v>
      </c>
      <c r="F47">
        <v>0</v>
      </c>
    </row>
    <row r="48" spans="1:6" x14ac:dyDescent="0.25">
      <c r="A48" s="2">
        <v>16.293010487062485</v>
      </c>
      <c r="B48" s="2">
        <v>0.23649881133773118</v>
      </c>
      <c r="C48" s="6">
        <v>18.891819653523452</v>
      </c>
      <c r="D48" s="2">
        <v>-0.15617341246941671</v>
      </c>
      <c r="E48">
        <v>0</v>
      </c>
      <c r="F48">
        <v>0</v>
      </c>
    </row>
    <row r="49" spans="1:6" x14ac:dyDescent="0.25">
      <c r="A49" s="2">
        <v>14.912204452552977</v>
      </c>
      <c r="B49" s="2">
        <v>0.14599499424451348</v>
      </c>
      <c r="C49" s="6">
        <v>18.833511055570622</v>
      </c>
      <c r="D49" s="2">
        <v>-0.1365893326376082</v>
      </c>
      <c r="E49">
        <v>0</v>
      </c>
      <c r="F49">
        <v>0</v>
      </c>
    </row>
    <row r="50" spans="1:6" x14ac:dyDescent="0.25">
      <c r="A50" s="2">
        <v>16.43993090523086</v>
      </c>
      <c r="B50" s="2">
        <v>0.14245944015858161</v>
      </c>
      <c r="C50" s="6">
        <v>18.915191456383834</v>
      </c>
      <c r="D50" s="2">
        <v>0.1962762643728303</v>
      </c>
      <c r="E50">
        <v>0</v>
      </c>
      <c r="F50">
        <v>0</v>
      </c>
    </row>
    <row r="51" spans="1:6" x14ac:dyDescent="0.25">
      <c r="A51" s="2">
        <v>5.6844825458584065</v>
      </c>
      <c r="B51" s="2">
        <v>0.61425403416061153</v>
      </c>
      <c r="C51" s="6">
        <v>20.127325218738399</v>
      </c>
      <c r="D51" s="2">
        <v>0.35215401882068548</v>
      </c>
      <c r="E51">
        <v>0</v>
      </c>
      <c r="F51">
        <v>0</v>
      </c>
    </row>
    <row r="52" spans="1:6" x14ac:dyDescent="0.25">
      <c r="A52" s="2">
        <v>6.1353098427753698</v>
      </c>
      <c r="B52" s="2">
        <v>0.56306353929105435</v>
      </c>
      <c r="C52" s="6">
        <v>20.087798711925501</v>
      </c>
      <c r="D52" s="2">
        <v>3.7479249138041119E-2</v>
      </c>
      <c r="E52">
        <v>0</v>
      </c>
      <c r="F52">
        <v>0</v>
      </c>
    </row>
    <row r="53" spans="1:6" x14ac:dyDescent="0.25">
      <c r="A53" s="2">
        <v>6.373325624699663</v>
      </c>
      <c r="B53" s="2">
        <v>0.5115347939692455</v>
      </c>
      <c r="C53" s="6">
        <v>20.093536549855333</v>
      </c>
      <c r="D53" s="2">
        <v>4.4771985968367282E-2</v>
      </c>
      <c r="E53">
        <v>0</v>
      </c>
      <c r="F53">
        <v>0</v>
      </c>
    </row>
    <row r="54" spans="1:6" x14ac:dyDescent="0.25">
      <c r="A54" s="2">
        <v>6.8929895008143003</v>
      </c>
      <c r="B54" s="2">
        <v>0.58379601473121345</v>
      </c>
      <c r="C54" s="6">
        <v>20.268569185475346</v>
      </c>
      <c r="D54" s="2">
        <v>-0.35752928382984139</v>
      </c>
      <c r="E54">
        <v>0</v>
      </c>
      <c r="F54">
        <v>0</v>
      </c>
    </row>
    <row r="55" spans="1:6" x14ac:dyDescent="0.25">
      <c r="A55" s="2">
        <v>4.6385768469602064</v>
      </c>
      <c r="B55" s="2">
        <v>0.62310559227629858</v>
      </c>
      <c r="C55" s="6">
        <v>20.464329015180859</v>
      </c>
      <c r="D55" s="2">
        <v>-0.1815454776126568</v>
      </c>
      <c r="E55">
        <v>0</v>
      </c>
      <c r="F55">
        <v>0</v>
      </c>
    </row>
    <row r="56" spans="1:6" x14ac:dyDescent="0.25">
      <c r="A56" s="2">
        <v>7.6456430434780396</v>
      </c>
      <c r="B56" s="2">
        <v>0.58719898696784589</v>
      </c>
      <c r="C56" s="6">
        <v>20.570233396323243</v>
      </c>
      <c r="D56" s="2">
        <v>0.8324112541366343</v>
      </c>
      <c r="E56">
        <v>0</v>
      </c>
      <c r="F56">
        <v>0</v>
      </c>
    </row>
    <row r="57" spans="1:6" x14ac:dyDescent="0.25">
      <c r="A57" s="2">
        <v>4.065360472045076</v>
      </c>
      <c r="B57" s="2">
        <v>0.88757282824212402</v>
      </c>
      <c r="C57" s="6">
        <v>20.031570100531603</v>
      </c>
      <c r="D57" s="2">
        <v>-1.1961036159178358</v>
      </c>
      <c r="E57">
        <v>0</v>
      </c>
      <c r="F57">
        <v>1</v>
      </c>
    </row>
    <row r="58" spans="1:6" x14ac:dyDescent="0.25">
      <c r="A58" s="2">
        <v>13.236573404700049</v>
      </c>
      <c r="B58" s="2">
        <v>0.62319104892625643</v>
      </c>
      <c r="C58" s="6">
        <v>19.633399727699373</v>
      </c>
      <c r="D58" s="2">
        <v>1.1865193067491988</v>
      </c>
      <c r="E58">
        <v>1</v>
      </c>
      <c r="F58">
        <v>1</v>
      </c>
    </row>
    <row r="59" spans="1:6" x14ac:dyDescent="0.25">
      <c r="A59" s="2">
        <v>1.0220789545591977</v>
      </c>
      <c r="B59" s="2">
        <v>0.63320666245786106</v>
      </c>
      <c r="C59" s="6">
        <v>19.695344850614664</v>
      </c>
      <c r="D59" s="2">
        <v>-0.91784929429226148</v>
      </c>
      <c r="E59">
        <v>1</v>
      </c>
      <c r="F59">
        <v>1</v>
      </c>
    </row>
    <row r="60" spans="1:6" x14ac:dyDescent="0.25">
      <c r="A60" s="2">
        <v>2.1887068888272565</v>
      </c>
      <c r="B60" s="2">
        <v>0.71004659324673391</v>
      </c>
      <c r="C60" s="6">
        <v>20.94924648549155</v>
      </c>
      <c r="D60" s="2">
        <v>0.25524233349658709</v>
      </c>
      <c r="E60">
        <v>0</v>
      </c>
      <c r="F60">
        <v>0</v>
      </c>
    </row>
    <row r="61" spans="1:6" x14ac:dyDescent="0.25">
      <c r="A61" s="2">
        <v>2.0127876919339966</v>
      </c>
      <c r="B61" s="2">
        <v>0.71305239271759879</v>
      </c>
      <c r="C61" s="6">
        <v>21.018682035292219</v>
      </c>
      <c r="D61" s="2">
        <v>-1.4252148027562925E-2</v>
      </c>
      <c r="E61">
        <v>0</v>
      </c>
      <c r="F61">
        <v>0</v>
      </c>
    </row>
    <row r="62" spans="1:6" x14ac:dyDescent="0.25">
      <c r="A62" s="2">
        <v>2.2959885366731063</v>
      </c>
      <c r="B62" s="2">
        <v>0.57465247386935459</v>
      </c>
      <c r="C62" s="6">
        <v>20.675671739453968</v>
      </c>
      <c r="D62" s="2">
        <v>-0.1905234564402791</v>
      </c>
      <c r="E62">
        <v>1</v>
      </c>
      <c r="F62">
        <v>1</v>
      </c>
    </row>
    <row r="63" spans="1:6" x14ac:dyDescent="0.25">
      <c r="A63" s="2">
        <v>3.6102646910230796</v>
      </c>
      <c r="B63" s="2">
        <v>0.84382291298059109</v>
      </c>
      <c r="C63" s="6">
        <v>20.336676120501952</v>
      </c>
      <c r="D63" s="2">
        <v>-3.8444088054851164</v>
      </c>
      <c r="E63">
        <v>1</v>
      </c>
      <c r="F63">
        <v>1</v>
      </c>
    </row>
    <row r="64" spans="1:6" x14ac:dyDescent="0.25">
      <c r="A64" s="2">
        <v>6.937201248969818</v>
      </c>
      <c r="B64" s="2">
        <v>0.7487923961005577</v>
      </c>
      <c r="C64" s="6">
        <v>20.554395021572365</v>
      </c>
      <c r="D64" s="2">
        <v>1.3889076822007966</v>
      </c>
      <c r="E64">
        <v>1</v>
      </c>
      <c r="F64">
        <v>1</v>
      </c>
    </row>
    <row r="65" spans="1:6" x14ac:dyDescent="0.25">
      <c r="A65" s="2">
        <v>3.7340434194082568</v>
      </c>
      <c r="B65" s="2">
        <v>0.57787027749630671</v>
      </c>
      <c r="C65" s="6">
        <v>20.784902510230655</v>
      </c>
      <c r="D65" s="2">
        <v>-0.32219744692061492</v>
      </c>
      <c r="E65">
        <v>1</v>
      </c>
      <c r="F65">
        <v>1</v>
      </c>
    </row>
    <row r="66" spans="1:6" x14ac:dyDescent="0.25">
      <c r="A66" s="2">
        <v>-0.22564395417973307</v>
      </c>
      <c r="B66" s="2">
        <v>0.77576937752487019</v>
      </c>
      <c r="C66" s="6">
        <v>22.514612457797636</v>
      </c>
      <c r="D66" s="2">
        <v>-0.52302965755817443</v>
      </c>
      <c r="E66">
        <v>0</v>
      </c>
      <c r="F66">
        <v>0</v>
      </c>
    </row>
    <row r="67" spans="1:6" x14ac:dyDescent="0.25">
      <c r="A67" s="2">
        <v>-3.0699649249178331</v>
      </c>
      <c r="B67" s="2">
        <v>0.79437021373911054</v>
      </c>
      <c r="C67" s="6">
        <v>22.498357662029417</v>
      </c>
      <c r="D67" s="2">
        <v>12.38598530161237</v>
      </c>
      <c r="E67">
        <v>0</v>
      </c>
      <c r="F67">
        <v>0</v>
      </c>
    </row>
    <row r="68" spans="1:6" x14ac:dyDescent="0.25">
      <c r="A68" s="2">
        <v>1.1013727491463914</v>
      </c>
      <c r="B68" s="2">
        <v>0.7837154257658242</v>
      </c>
      <c r="C68" s="6">
        <v>22.460900663264859</v>
      </c>
      <c r="D68" s="2">
        <v>-1.3455680204812286</v>
      </c>
      <c r="E68">
        <v>0</v>
      </c>
      <c r="F68">
        <v>0</v>
      </c>
    </row>
    <row r="69" spans="1:6" x14ac:dyDescent="0.25">
      <c r="A69" s="2">
        <v>0.17737920964948961</v>
      </c>
      <c r="B69" s="2">
        <v>0.27023958948448834</v>
      </c>
      <c r="C69" s="6">
        <v>20.385000861929573</v>
      </c>
      <c r="D69" s="2">
        <v>-1.0122265594000233</v>
      </c>
      <c r="E69">
        <v>1</v>
      </c>
      <c r="F69">
        <v>1</v>
      </c>
    </row>
    <row r="70" spans="1:6" x14ac:dyDescent="0.25">
      <c r="A70" s="2">
        <v>0.68660282377542459</v>
      </c>
      <c r="B70" s="2">
        <v>0.17247448807431259</v>
      </c>
      <c r="C70" s="6">
        <v>20.192481306073187</v>
      </c>
      <c r="D70" s="2">
        <v>2.1929541995295421</v>
      </c>
      <c r="E70">
        <v>1</v>
      </c>
      <c r="F70">
        <v>1</v>
      </c>
    </row>
    <row r="71" spans="1:6" x14ac:dyDescent="0.25">
      <c r="A71" s="2">
        <v>7.1174335573373728</v>
      </c>
      <c r="B71" s="2">
        <v>0.10282634766406824</v>
      </c>
      <c r="C71" s="6">
        <v>20.70351601277612</v>
      </c>
      <c r="D71" s="2">
        <v>16.280543181395515</v>
      </c>
      <c r="E71">
        <v>1</v>
      </c>
      <c r="F71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D71" sqref="C3:D71"/>
    </sheetView>
  </sheetViews>
  <sheetFormatPr defaultRowHeight="15" x14ac:dyDescent="0.25"/>
  <sheetData>
    <row r="1" spans="1:7" x14ac:dyDescent="0.25">
      <c r="A1" t="s">
        <v>29</v>
      </c>
      <c r="B1" t="s">
        <v>31</v>
      </c>
      <c r="C1" t="s">
        <v>34</v>
      </c>
      <c r="D1" t="s">
        <v>32</v>
      </c>
      <c r="E1" t="s">
        <v>54</v>
      </c>
      <c r="F1" t="s">
        <v>33</v>
      </c>
      <c r="G1" t="s">
        <v>5</v>
      </c>
    </row>
    <row r="3" spans="1:7" x14ac:dyDescent="0.25">
      <c r="A3">
        <v>6.027375242566098</v>
      </c>
      <c r="B3">
        <v>44.806193064947784</v>
      </c>
      <c r="C3">
        <v>22.699719739912283</v>
      </c>
      <c r="D3">
        <v>-8.9079262304179121</v>
      </c>
      <c r="E3">
        <v>59</v>
      </c>
      <c r="F3">
        <v>0</v>
      </c>
      <c r="G3">
        <v>0</v>
      </c>
    </row>
    <row r="4" spans="1:7" x14ac:dyDescent="0.25">
      <c r="A4">
        <v>2.483794730008277</v>
      </c>
      <c r="B4">
        <v>38.076108591527536</v>
      </c>
      <c r="C4">
        <v>22.576679358729525</v>
      </c>
      <c r="D4">
        <v>-63.562236495464383</v>
      </c>
      <c r="E4">
        <v>57</v>
      </c>
      <c r="F4">
        <v>0</v>
      </c>
      <c r="G4">
        <v>0</v>
      </c>
    </row>
    <row r="5" spans="1:7" x14ac:dyDescent="0.25">
      <c r="A5">
        <v>13.557422917499236</v>
      </c>
      <c r="B5">
        <v>41.236949936047964</v>
      </c>
      <c r="C5">
        <v>22.749693657785024</v>
      </c>
      <c r="D5">
        <v>548.93410302514121</v>
      </c>
      <c r="E5">
        <v>61</v>
      </c>
      <c r="F5">
        <v>0</v>
      </c>
      <c r="G5">
        <v>0</v>
      </c>
    </row>
    <row r="6" spans="1:7" x14ac:dyDescent="0.25">
      <c r="A6">
        <v>-1.5213544643249659</v>
      </c>
      <c r="B6">
        <v>87.345034510045281</v>
      </c>
      <c r="C6">
        <v>19.71253254877378</v>
      </c>
      <c r="D6">
        <v>-80.405548871116139</v>
      </c>
      <c r="E6">
        <v>150</v>
      </c>
      <c r="F6">
        <v>1</v>
      </c>
      <c r="G6">
        <v>1</v>
      </c>
    </row>
    <row r="7" spans="1:7" x14ac:dyDescent="0.25">
      <c r="A7">
        <v>-4.5468151506920691</v>
      </c>
      <c r="B7">
        <v>92.180198557657661</v>
      </c>
      <c r="C7">
        <v>19.703839889374631</v>
      </c>
      <c r="D7">
        <v>196.27957377641323</v>
      </c>
      <c r="E7">
        <v>148</v>
      </c>
      <c r="F7">
        <v>1</v>
      </c>
      <c r="G7">
        <v>1</v>
      </c>
    </row>
    <row r="8" spans="1:7" x14ac:dyDescent="0.25">
      <c r="A8">
        <v>0.24846401602295179</v>
      </c>
      <c r="B8">
        <v>89.421874577096929</v>
      </c>
      <c r="C8">
        <v>19.727580104258003</v>
      </c>
      <c r="D8">
        <v>-105.59585492227978</v>
      </c>
      <c r="E8">
        <v>118</v>
      </c>
      <c r="F8">
        <v>1</v>
      </c>
      <c r="G8">
        <v>1</v>
      </c>
    </row>
    <row r="9" spans="1:7" x14ac:dyDescent="0.25">
      <c r="A9">
        <v>12.153908805508287</v>
      </c>
      <c r="B9">
        <v>32.057825393837462</v>
      </c>
      <c r="C9">
        <v>19.339689043891202</v>
      </c>
      <c r="D9">
        <v>-55.8846665512458</v>
      </c>
      <c r="E9">
        <v>50</v>
      </c>
      <c r="F9">
        <v>0</v>
      </c>
      <c r="G9">
        <v>0</v>
      </c>
    </row>
    <row r="10" spans="1:7" x14ac:dyDescent="0.25">
      <c r="A10">
        <v>11.589516331368054</v>
      </c>
      <c r="B10">
        <v>27.708163953969095</v>
      </c>
      <c r="C10">
        <v>19.388970839288625</v>
      </c>
      <c r="D10">
        <v>0.17333904828355057</v>
      </c>
      <c r="E10">
        <v>82</v>
      </c>
      <c r="F10">
        <v>0</v>
      </c>
      <c r="G10">
        <v>0</v>
      </c>
    </row>
    <row r="11" spans="1:7" x14ac:dyDescent="0.25">
      <c r="A11">
        <v>47.129826558317156</v>
      </c>
      <c r="B11">
        <v>41.9704562408633</v>
      </c>
      <c r="C11">
        <v>19.891585945996013</v>
      </c>
      <c r="D11">
        <v>572.2232002607841</v>
      </c>
      <c r="E11">
        <v>76</v>
      </c>
      <c r="F11">
        <v>0</v>
      </c>
      <c r="G11">
        <v>0</v>
      </c>
    </row>
    <row r="12" spans="1:7" x14ac:dyDescent="0.25">
      <c r="A12">
        <v>0.2557650216565045</v>
      </c>
      <c r="B12">
        <v>86.228397880608469</v>
      </c>
      <c r="C12">
        <v>22.03235668759686</v>
      </c>
      <c r="D12">
        <v>-94.014296028332339</v>
      </c>
      <c r="E12">
        <v>83</v>
      </c>
      <c r="F12">
        <v>1</v>
      </c>
      <c r="G12">
        <v>1</v>
      </c>
    </row>
    <row r="13" spans="1:7" x14ac:dyDescent="0.25">
      <c r="A13">
        <v>-9.8394638207100176</v>
      </c>
      <c r="B13">
        <v>96.131367010848024</v>
      </c>
      <c r="C13">
        <v>21.955403363595103</v>
      </c>
      <c r="D13">
        <v>-3662.130934835207</v>
      </c>
      <c r="E13">
        <v>130</v>
      </c>
      <c r="F13">
        <v>1</v>
      </c>
      <c r="G13">
        <v>1</v>
      </c>
    </row>
    <row r="14" spans="1:7" x14ac:dyDescent="0.25">
      <c r="A14">
        <v>5.2885479043984223</v>
      </c>
      <c r="B14">
        <v>84.695093686590539</v>
      </c>
      <c r="C14">
        <v>22.163998023654312</v>
      </c>
      <c r="D14">
        <v>-166.21502071333904</v>
      </c>
      <c r="E14">
        <v>118</v>
      </c>
      <c r="F14">
        <v>1</v>
      </c>
      <c r="G14">
        <v>1</v>
      </c>
    </row>
    <row r="15" spans="1:7" x14ac:dyDescent="0.25">
      <c r="A15">
        <v>18.32581565985781</v>
      </c>
      <c r="B15">
        <v>51.560193466633443</v>
      </c>
      <c r="C15">
        <v>20.968593587557606</v>
      </c>
      <c r="D15">
        <v>-55.329556606945609</v>
      </c>
      <c r="E15">
        <v>121</v>
      </c>
      <c r="F15">
        <v>0</v>
      </c>
      <c r="G15">
        <v>0</v>
      </c>
    </row>
    <row r="16" spans="1:7" x14ac:dyDescent="0.25">
      <c r="A16">
        <v>21.266564714464231</v>
      </c>
      <c r="B16">
        <v>46.808639596357359</v>
      </c>
      <c r="C16">
        <v>21.205522232277151</v>
      </c>
      <c r="D16">
        <v>47.072282091694504</v>
      </c>
      <c r="E16">
        <v>89</v>
      </c>
      <c r="F16">
        <v>0</v>
      </c>
      <c r="G16">
        <v>0</v>
      </c>
    </row>
    <row r="17" spans="1:7" x14ac:dyDescent="0.25">
      <c r="A17">
        <v>52.017545323624503</v>
      </c>
      <c r="B17">
        <v>23.454121613511695</v>
      </c>
      <c r="C17">
        <v>21.612683579244955</v>
      </c>
      <c r="D17">
        <v>267.51954356831175</v>
      </c>
      <c r="E17">
        <v>89</v>
      </c>
      <c r="F17">
        <v>0</v>
      </c>
      <c r="G17">
        <v>0</v>
      </c>
    </row>
    <row r="18" spans="1:7" x14ac:dyDescent="0.25">
      <c r="A18">
        <v>0.68677912278189923</v>
      </c>
      <c r="B18">
        <v>57.369407463383816</v>
      </c>
      <c r="C18">
        <v>20.124553174729357</v>
      </c>
      <c r="D18">
        <v>47.114413082730685</v>
      </c>
      <c r="E18">
        <v>83</v>
      </c>
      <c r="F18">
        <v>1</v>
      </c>
      <c r="G18">
        <v>1</v>
      </c>
    </row>
    <row r="19" spans="1:7" x14ac:dyDescent="0.25">
      <c r="A19">
        <v>0.29926872454083231</v>
      </c>
      <c r="B19">
        <v>51.075023370460173</v>
      </c>
      <c r="C19">
        <v>20.126591004248169</v>
      </c>
      <c r="D19">
        <v>-56.335422110191921</v>
      </c>
      <c r="E19">
        <v>151</v>
      </c>
      <c r="F19">
        <v>1</v>
      </c>
      <c r="G19">
        <v>1</v>
      </c>
    </row>
    <row r="20" spans="1:7" x14ac:dyDescent="0.25">
      <c r="A20">
        <v>0.19383471060458826</v>
      </c>
      <c r="B20">
        <v>51.933567307889938</v>
      </c>
      <c r="C20">
        <v>20.1496718541588</v>
      </c>
      <c r="D20">
        <v>-33.718229107247325</v>
      </c>
      <c r="E20">
        <v>111</v>
      </c>
      <c r="F20">
        <v>1</v>
      </c>
      <c r="G20">
        <v>1</v>
      </c>
    </row>
    <row r="21" spans="1:7" x14ac:dyDescent="0.25">
      <c r="A21">
        <v>1.732836710232994</v>
      </c>
      <c r="B21">
        <v>76.261246941691752</v>
      </c>
      <c r="C21">
        <v>20.890398618589813</v>
      </c>
      <c r="D21">
        <v>-72.924778532930219</v>
      </c>
      <c r="E21">
        <v>49</v>
      </c>
      <c r="F21">
        <v>0</v>
      </c>
      <c r="G21">
        <v>0</v>
      </c>
    </row>
    <row r="22" spans="1:7" x14ac:dyDescent="0.25">
      <c r="A22">
        <v>-2.4050875817708786</v>
      </c>
      <c r="B22">
        <v>72.935349597240844</v>
      </c>
      <c r="C22">
        <v>20.697383513755955</v>
      </c>
      <c r="D22">
        <v>-214.43209817529188</v>
      </c>
      <c r="E22">
        <v>151</v>
      </c>
      <c r="F22">
        <v>0</v>
      </c>
      <c r="G22">
        <v>0</v>
      </c>
    </row>
    <row r="23" spans="1:7" x14ac:dyDescent="0.25">
      <c r="A23">
        <v>1.7148725539006052E-2</v>
      </c>
      <c r="B23">
        <v>83.76143280282264</v>
      </c>
      <c r="C23">
        <v>21.215494590083399</v>
      </c>
      <c r="D23">
        <v>-101.19705398062926</v>
      </c>
      <c r="E23">
        <v>110</v>
      </c>
      <c r="F23">
        <v>0</v>
      </c>
      <c r="G23">
        <v>0</v>
      </c>
    </row>
    <row r="24" spans="1:7" x14ac:dyDescent="0.25">
      <c r="A24">
        <v>1.9267257591516669</v>
      </c>
      <c r="B24">
        <v>55.952660753124505</v>
      </c>
      <c r="C24">
        <v>22.03671340905591</v>
      </c>
      <c r="D24">
        <v>-40.656437857860951</v>
      </c>
      <c r="E24">
        <v>86</v>
      </c>
      <c r="F24">
        <v>0</v>
      </c>
      <c r="G24">
        <v>0</v>
      </c>
    </row>
    <row r="25" spans="1:7" x14ac:dyDescent="0.25">
      <c r="A25">
        <v>-1.9963082439310924</v>
      </c>
      <c r="B25">
        <v>45.214345716262841</v>
      </c>
      <c r="C25">
        <v>21.788056095604496</v>
      </c>
      <c r="D25">
        <v>-180.80108591219758</v>
      </c>
      <c r="E25">
        <v>102</v>
      </c>
      <c r="F25">
        <v>0</v>
      </c>
      <c r="G25">
        <v>0</v>
      </c>
    </row>
    <row r="26" spans="1:7" x14ac:dyDescent="0.25">
      <c r="A26">
        <v>8.8149875367661217</v>
      </c>
      <c r="B26">
        <v>41.854917280708761</v>
      </c>
      <c r="C26">
        <v>21.825230066910571</v>
      </c>
      <c r="D26">
        <v>-558.28807104992347</v>
      </c>
      <c r="E26">
        <v>69</v>
      </c>
      <c r="F26">
        <v>0</v>
      </c>
      <c r="G26">
        <v>0</v>
      </c>
    </row>
    <row r="27" spans="1:7" x14ac:dyDescent="0.25">
      <c r="A27">
        <v>8.5526400848900863</v>
      </c>
      <c r="B27">
        <v>54.106351232491221</v>
      </c>
      <c r="C27">
        <v>20.475632553928861</v>
      </c>
      <c r="D27">
        <v>-33.598407527951309</v>
      </c>
      <c r="E27">
        <v>59</v>
      </c>
      <c r="F27">
        <v>0</v>
      </c>
      <c r="G27">
        <v>0</v>
      </c>
    </row>
    <row r="28" spans="1:7" x14ac:dyDescent="0.25">
      <c r="A28">
        <v>11.78007377041842</v>
      </c>
      <c r="B28">
        <v>57.057033896759037</v>
      </c>
      <c r="C28">
        <v>20.517124137799215</v>
      </c>
      <c r="D28">
        <v>43.571216347900695</v>
      </c>
      <c r="E28">
        <v>57</v>
      </c>
      <c r="F28">
        <v>0</v>
      </c>
      <c r="G28">
        <v>0</v>
      </c>
    </row>
    <row r="29" spans="1:7" x14ac:dyDescent="0.25">
      <c r="A29">
        <v>42.703602766046188</v>
      </c>
      <c r="B29">
        <v>61.843936682602632</v>
      </c>
      <c r="C29">
        <v>20.535763205937172</v>
      </c>
      <c r="D29">
        <v>269.32724881104372</v>
      </c>
      <c r="E29">
        <v>66</v>
      </c>
      <c r="F29">
        <v>0</v>
      </c>
      <c r="G29">
        <v>0</v>
      </c>
    </row>
    <row r="30" spans="1:7" x14ac:dyDescent="0.25">
      <c r="A30">
        <v>-7.2931434891637199</v>
      </c>
      <c r="B30">
        <v>22.731993010651433</v>
      </c>
      <c r="C30">
        <v>17.823763756218586</v>
      </c>
      <c r="D30">
        <v>-272.87966348300603</v>
      </c>
      <c r="E30">
        <v>150</v>
      </c>
      <c r="F30">
        <v>0</v>
      </c>
      <c r="G30">
        <v>0</v>
      </c>
    </row>
    <row r="31" spans="1:7" x14ac:dyDescent="0.25">
      <c r="A31">
        <v>-2.1589533399000467</v>
      </c>
      <c r="B31">
        <v>25.50846847680771</v>
      </c>
      <c r="C31">
        <v>17.842467334859158</v>
      </c>
      <c r="D31">
        <v>-69.838609526812618</v>
      </c>
      <c r="E31">
        <v>52</v>
      </c>
      <c r="F31">
        <v>1</v>
      </c>
      <c r="G31">
        <v>1</v>
      </c>
    </row>
    <row r="32" spans="1:7" x14ac:dyDescent="0.25">
      <c r="A32">
        <v>-0.37502719644822269</v>
      </c>
      <c r="B32">
        <v>27.86001177899632</v>
      </c>
      <c r="C32">
        <v>17.860045987044348</v>
      </c>
      <c r="D32">
        <v>-82.321157829021047</v>
      </c>
      <c r="E32">
        <v>231</v>
      </c>
      <c r="F32">
        <v>1</v>
      </c>
      <c r="G32">
        <v>1</v>
      </c>
    </row>
    <row r="33" spans="1:7" x14ac:dyDescent="0.25">
      <c r="A33">
        <v>4.5016780843870761</v>
      </c>
      <c r="B33">
        <v>10.608105977093782</v>
      </c>
      <c r="C33">
        <v>19.918073523932943</v>
      </c>
      <c r="D33">
        <v>-49.950558907204105</v>
      </c>
      <c r="E33">
        <v>91</v>
      </c>
      <c r="F33">
        <v>0</v>
      </c>
      <c r="G33">
        <v>0</v>
      </c>
    </row>
    <row r="34" spans="1:7" x14ac:dyDescent="0.25">
      <c r="A34">
        <v>12.089843009640848</v>
      </c>
      <c r="B34">
        <v>8.8039709051543493</v>
      </c>
      <c r="C34">
        <v>20.027519714059718</v>
      </c>
      <c r="D34">
        <v>199.62503830893726</v>
      </c>
      <c r="E34">
        <v>90</v>
      </c>
      <c r="F34">
        <v>1</v>
      </c>
      <c r="G34">
        <v>0</v>
      </c>
    </row>
    <row r="35" spans="1:7" x14ac:dyDescent="0.25">
      <c r="A35">
        <v>11.237612484344787</v>
      </c>
      <c r="B35">
        <v>25.605455691473267</v>
      </c>
      <c r="C35">
        <v>20.589301892499122</v>
      </c>
      <c r="D35">
        <v>63.016772535604247</v>
      </c>
      <c r="E35">
        <v>89</v>
      </c>
      <c r="F35">
        <v>1</v>
      </c>
      <c r="G35">
        <v>0</v>
      </c>
    </row>
    <row r="36" spans="1:7" x14ac:dyDescent="0.25">
      <c r="A36">
        <v>0.13805887373610459</v>
      </c>
      <c r="B36">
        <v>71.080556954917071</v>
      </c>
      <c r="C36">
        <v>22.008679373868866</v>
      </c>
      <c r="D36">
        <v>-94.898505693552394</v>
      </c>
      <c r="E36">
        <v>83</v>
      </c>
      <c r="F36">
        <v>0</v>
      </c>
      <c r="G36">
        <v>0</v>
      </c>
    </row>
    <row r="37" spans="1:7" x14ac:dyDescent="0.25">
      <c r="A37">
        <v>-2.960978029162713</v>
      </c>
      <c r="B37">
        <v>75.175410459928543</v>
      </c>
      <c r="C37">
        <v>21.974228001252495</v>
      </c>
      <c r="D37">
        <v>-2172.0909680528575</v>
      </c>
      <c r="E37">
        <v>90</v>
      </c>
      <c r="F37">
        <v>0</v>
      </c>
      <c r="G37">
        <v>0</v>
      </c>
    </row>
    <row r="38" spans="1:7" x14ac:dyDescent="0.25">
      <c r="A38">
        <v>1.7152103146691036</v>
      </c>
      <c r="B38">
        <v>76.06070305134476</v>
      </c>
      <c r="C38">
        <v>22.029292513274811</v>
      </c>
      <c r="D38">
        <v>-161.20633973235616</v>
      </c>
      <c r="E38">
        <v>89</v>
      </c>
      <c r="F38">
        <v>0</v>
      </c>
      <c r="G38">
        <v>0</v>
      </c>
    </row>
    <row r="39" spans="1:7" x14ac:dyDescent="0.25">
      <c r="A39">
        <v>10.463003322467973</v>
      </c>
      <c r="B39">
        <v>26.845739722639678</v>
      </c>
      <c r="C39">
        <v>20.91309332032829</v>
      </c>
      <c r="D39">
        <v>-50.730654785087793</v>
      </c>
      <c r="E39">
        <v>51</v>
      </c>
      <c r="F39">
        <v>0</v>
      </c>
      <c r="G39">
        <v>0</v>
      </c>
    </row>
    <row r="40" spans="1:7" x14ac:dyDescent="0.25">
      <c r="A40">
        <v>3.2648932488311617</v>
      </c>
      <c r="B40">
        <v>26.957637000282229</v>
      </c>
      <c r="C40">
        <v>20.870503246522421</v>
      </c>
      <c r="D40">
        <v>-70.096915463787141</v>
      </c>
      <c r="E40">
        <v>53</v>
      </c>
      <c r="F40">
        <v>0</v>
      </c>
      <c r="G40">
        <v>0</v>
      </c>
    </row>
    <row r="41" spans="1:7" x14ac:dyDescent="0.25">
      <c r="A41">
        <v>28.530720983004237</v>
      </c>
      <c r="B41">
        <v>27.887956049522305</v>
      </c>
      <c r="C41">
        <v>21.233834827784989</v>
      </c>
      <c r="D41">
        <v>1156.7146029396215</v>
      </c>
      <c r="E41">
        <v>54</v>
      </c>
      <c r="F41">
        <v>0</v>
      </c>
      <c r="G41">
        <v>0</v>
      </c>
    </row>
    <row r="42" spans="1:7" x14ac:dyDescent="0.25">
      <c r="A42">
        <v>4.2850475563057939</v>
      </c>
      <c r="B42">
        <v>26.094403717375027</v>
      </c>
      <c r="C42">
        <v>18.654602299345324</v>
      </c>
      <c r="D42">
        <v>1038.425567703953</v>
      </c>
      <c r="E42">
        <v>136</v>
      </c>
      <c r="F42">
        <v>0</v>
      </c>
      <c r="G42">
        <v>0</v>
      </c>
    </row>
    <row r="43" spans="1:7" x14ac:dyDescent="0.25">
      <c r="A43">
        <v>-0.8543349608347387</v>
      </c>
      <c r="B43">
        <v>22.484233190067044</v>
      </c>
      <c r="C43">
        <v>18.503994554193138</v>
      </c>
      <c r="D43">
        <v>-117.15001167268031</v>
      </c>
      <c r="E43">
        <v>127</v>
      </c>
      <c r="F43">
        <v>0</v>
      </c>
      <c r="G43">
        <v>0</v>
      </c>
    </row>
    <row r="44" spans="1:7" x14ac:dyDescent="0.25">
      <c r="A44">
        <v>25.496801171733217</v>
      </c>
      <c r="B44">
        <v>25.163466847344402</v>
      </c>
      <c r="C44">
        <v>18.699692641326809</v>
      </c>
      <c r="D44">
        <v>-3729.5110073425362</v>
      </c>
      <c r="E44">
        <v>87</v>
      </c>
      <c r="F44">
        <v>0</v>
      </c>
      <c r="G44">
        <v>0</v>
      </c>
    </row>
    <row r="45" spans="1:7" x14ac:dyDescent="0.25">
      <c r="A45">
        <v>18.328600160157034</v>
      </c>
      <c r="B45">
        <v>24.353378289142171</v>
      </c>
      <c r="C45">
        <v>19.075748462683926</v>
      </c>
      <c r="D45">
        <v>-29.860734203231747</v>
      </c>
      <c r="E45">
        <v>112</v>
      </c>
      <c r="F45">
        <v>0</v>
      </c>
      <c r="G45">
        <v>0</v>
      </c>
    </row>
    <row r="46" spans="1:7" x14ac:dyDescent="0.25">
      <c r="A46">
        <v>15.094256073076117</v>
      </c>
      <c r="B46">
        <v>24.043622666826881</v>
      </c>
      <c r="C46">
        <v>19.019369442910083</v>
      </c>
      <c r="D46">
        <v>-22.160987228444291</v>
      </c>
      <c r="E46">
        <v>82</v>
      </c>
      <c r="F46">
        <v>0</v>
      </c>
      <c r="G46">
        <v>0</v>
      </c>
    </row>
    <row r="47" spans="1:7" x14ac:dyDescent="0.25">
      <c r="A47">
        <v>39.021499183462119</v>
      </c>
      <c r="B47">
        <v>22.402871197965016</v>
      </c>
      <c r="C47">
        <v>19.367385985632303</v>
      </c>
      <c r="D47">
        <v>266.12880771105154</v>
      </c>
      <c r="E47">
        <v>88</v>
      </c>
      <c r="F47">
        <v>0</v>
      </c>
      <c r="G47">
        <v>0</v>
      </c>
    </row>
    <row r="48" spans="1:7" x14ac:dyDescent="0.25">
      <c r="A48">
        <v>16.293010487062485</v>
      </c>
      <c r="B48">
        <v>23.649881133773118</v>
      </c>
      <c r="C48">
        <v>18.891819653523452</v>
      </c>
      <c r="D48">
        <v>-15.61734124694167</v>
      </c>
      <c r="E48">
        <v>80</v>
      </c>
      <c r="F48">
        <v>0</v>
      </c>
      <c r="G48">
        <v>0</v>
      </c>
    </row>
    <row r="49" spans="1:10" x14ac:dyDescent="0.25">
      <c r="A49">
        <v>14.912204452552977</v>
      </c>
      <c r="B49">
        <v>14.599499424451349</v>
      </c>
      <c r="C49">
        <v>18.833511055570622</v>
      </c>
      <c r="D49">
        <v>-13.658933263760819</v>
      </c>
      <c r="E49">
        <v>82</v>
      </c>
      <c r="F49">
        <v>0</v>
      </c>
      <c r="G49">
        <v>0</v>
      </c>
    </row>
    <row r="50" spans="1:10" x14ac:dyDescent="0.25">
      <c r="A50">
        <v>16.43993090523086</v>
      </c>
      <c r="B50">
        <v>14.245944015858161</v>
      </c>
      <c r="C50">
        <v>18.915191456383834</v>
      </c>
      <c r="D50">
        <v>19.62762643728303</v>
      </c>
      <c r="E50">
        <v>73</v>
      </c>
      <c r="F50">
        <v>0</v>
      </c>
      <c r="G50">
        <v>0</v>
      </c>
    </row>
    <row r="51" spans="1:10" x14ac:dyDescent="0.25">
      <c r="A51">
        <v>5.6844825458584065</v>
      </c>
      <c r="B51">
        <v>61.425403416061151</v>
      </c>
      <c r="C51">
        <v>20.127325218738399</v>
      </c>
      <c r="D51">
        <v>35.215401882068548</v>
      </c>
      <c r="E51">
        <v>79</v>
      </c>
      <c r="F51">
        <v>0</v>
      </c>
      <c r="G51">
        <v>0</v>
      </c>
    </row>
    <row r="52" spans="1:10" x14ac:dyDescent="0.25">
      <c r="A52">
        <v>6.1353098427753698</v>
      </c>
      <c r="B52">
        <v>56.306353929105434</v>
      </c>
      <c r="C52">
        <v>20.087798711925501</v>
      </c>
      <c r="D52">
        <v>3.7479249138041117</v>
      </c>
      <c r="E52">
        <v>85</v>
      </c>
      <c r="F52">
        <v>0</v>
      </c>
      <c r="G52">
        <v>0</v>
      </c>
    </row>
    <row r="53" spans="1:10" x14ac:dyDescent="0.25">
      <c r="A53">
        <v>6.373325624699663</v>
      </c>
      <c r="B53">
        <v>51.153479396924553</v>
      </c>
      <c r="C53">
        <v>20.093536549855333</v>
      </c>
      <c r="D53">
        <v>4.4771985968367281</v>
      </c>
      <c r="E53">
        <v>82</v>
      </c>
      <c r="F53">
        <v>0</v>
      </c>
      <c r="G53">
        <v>0</v>
      </c>
    </row>
    <row r="54" spans="1:10" x14ac:dyDescent="0.25">
      <c r="A54">
        <v>6.8929895008143003</v>
      </c>
      <c r="B54">
        <v>58.379601473121348</v>
      </c>
      <c r="C54">
        <v>20.268569185475346</v>
      </c>
      <c r="D54">
        <v>-35.752928382984138</v>
      </c>
      <c r="E54">
        <v>90</v>
      </c>
      <c r="F54">
        <v>0</v>
      </c>
      <c r="G54">
        <v>0</v>
      </c>
    </row>
    <row r="55" spans="1:10" x14ac:dyDescent="0.25">
      <c r="A55">
        <v>4.6385768469602064</v>
      </c>
      <c r="B55">
        <v>62.310559227629859</v>
      </c>
      <c r="C55">
        <v>20.464329015180859</v>
      </c>
      <c r="D55">
        <v>-18.154547761265679</v>
      </c>
      <c r="E55">
        <v>120</v>
      </c>
      <c r="F55">
        <v>0</v>
      </c>
      <c r="G55">
        <v>0</v>
      </c>
    </row>
    <row r="56" spans="1:10" x14ac:dyDescent="0.25">
      <c r="A56">
        <v>7.6456430434780396</v>
      </c>
      <c r="B56">
        <v>58.71989869678459</v>
      </c>
      <c r="C56">
        <v>20.570233396323243</v>
      </c>
      <c r="D56">
        <v>83.241125413663426</v>
      </c>
      <c r="E56">
        <v>111</v>
      </c>
      <c r="F56">
        <v>0</v>
      </c>
      <c r="G56">
        <v>0</v>
      </c>
    </row>
    <row r="57" spans="1:10" x14ac:dyDescent="0.25">
      <c r="A57">
        <v>4.065360472045076</v>
      </c>
      <c r="B57">
        <v>88.757282824212396</v>
      </c>
      <c r="C57">
        <v>20.031570100531603</v>
      </c>
      <c r="D57">
        <v>-119.61036159178357</v>
      </c>
      <c r="E57">
        <v>150</v>
      </c>
      <c r="F57">
        <v>0</v>
      </c>
      <c r="G57">
        <v>1</v>
      </c>
    </row>
    <row r="58" spans="1:10" x14ac:dyDescent="0.25">
      <c r="A58">
        <v>13.236573404700049</v>
      </c>
      <c r="B58">
        <v>62.319104892625646</v>
      </c>
      <c r="C58">
        <v>19.633399727699373</v>
      </c>
      <c r="D58">
        <v>118.65193067491988</v>
      </c>
      <c r="E58">
        <v>74</v>
      </c>
      <c r="F58">
        <v>1</v>
      </c>
      <c r="G58">
        <v>1</v>
      </c>
    </row>
    <row r="59" spans="1:10" x14ac:dyDescent="0.25">
      <c r="A59">
        <v>1.0220789545591977</v>
      </c>
      <c r="B59">
        <v>63.320666245786107</v>
      </c>
      <c r="C59">
        <v>19.695344850614664</v>
      </c>
      <c r="D59">
        <v>-91.784929429226153</v>
      </c>
      <c r="E59">
        <v>96</v>
      </c>
      <c r="F59">
        <v>1</v>
      </c>
      <c r="G59">
        <v>1</v>
      </c>
    </row>
    <row r="60" spans="1:10" x14ac:dyDescent="0.25">
      <c r="A60">
        <v>2.1887068888272565</v>
      </c>
      <c r="B60">
        <v>71.004659324673398</v>
      </c>
      <c r="C60">
        <v>20.94924648549155</v>
      </c>
      <c r="D60">
        <v>25.524233349658708</v>
      </c>
      <c r="E60">
        <v>148</v>
      </c>
      <c r="F60">
        <v>0</v>
      </c>
      <c r="G60">
        <v>0</v>
      </c>
    </row>
    <row r="61" spans="1:10" x14ac:dyDescent="0.25">
      <c r="A61">
        <v>2.0127876919339966</v>
      </c>
      <c r="B61">
        <v>71.305239271759874</v>
      </c>
      <c r="C61">
        <v>21.018682035292219</v>
      </c>
      <c r="D61">
        <v>-1.4252148027562925</v>
      </c>
      <c r="E61">
        <v>202</v>
      </c>
      <c r="F61">
        <v>0</v>
      </c>
      <c r="G61">
        <v>0</v>
      </c>
    </row>
    <row r="62" spans="1:10" x14ac:dyDescent="0.25">
      <c r="A62">
        <v>2.2959885366731063</v>
      </c>
      <c r="B62">
        <v>57.465247386935459</v>
      </c>
      <c r="C62">
        <v>20.675671739453968</v>
      </c>
      <c r="D62">
        <v>-19.052345644027909</v>
      </c>
      <c r="E62">
        <v>118</v>
      </c>
      <c r="F62">
        <v>1</v>
      </c>
      <c r="G62">
        <v>1</v>
      </c>
      <c r="J62" t="s">
        <v>36</v>
      </c>
    </row>
    <row r="63" spans="1:10" x14ac:dyDescent="0.25">
      <c r="A63">
        <v>3.6102646910230796</v>
      </c>
      <c r="B63">
        <v>84.382291298059116</v>
      </c>
      <c r="C63">
        <v>20.336676120501952</v>
      </c>
      <c r="D63">
        <v>-384.44088054851164</v>
      </c>
      <c r="E63">
        <v>87</v>
      </c>
      <c r="F63">
        <v>1</v>
      </c>
      <c r="G63">
        <v>1</v>
      </c>
    </row>
    <row r="64" spans="1:10" x14ac:dyDescent="0.25">
      <c r="A64">
        <v>6.937201248969818</v>
      </c>
      <c r="B64">
        <v>74.879239610055777</v>
      </c>
      <c r="C64">
        <v>20.554395021572365</v>
      </c>
      <c r="D64">
        <v>138.89076822007965</v>
      </c>
      <c r="E64">
        <v>90</v>
      </c>
      <c r="F64">
        <v>1</v>
      </c>
      <c r="G64">
        <v>1</v>
      </c>
    </row>
    <row r="65" spans="1:7" x14ac:dyDescent="0.25">
      <c r="A65">
        <v>3.7340434194082568</v>
      </c>
      <c r="B65">
        <v>57.787027749630667</v>
      </c>
      <c r="C65">
        <v>20.784902510230655</v>
      </c>
      <c r="D65">
        <v>-32.219744692061489</v>
      </c>
      <c r="E65">
        <v>90</v>
      </c>
      <c r="F65">
        <v>1</v>
      </c>
      <c r="G65">
        <v>1</v>
      </c>
    </row>
    <row r="66" spans="1:7" x14ac:dyDescent="0.25">
      <c r="A66">
        <v>-0.22564395417973307</v>
      </c>
      <c r="B66">
        <v>77.576937752487012</v>
      </c>
      <c r="C66">
        <v>22.514612457797636</v>
      </c>
      <c r="D66">
        <v>-52.302965755817446</v>
      </c>
      <c r="E66">
        <v>197</v>
      </c>
      <c r="F66">
        <v>0</v>
      </c>
      <c r="G66">
        <v>0</v>
      </c>
    </row>
    <row r="67" spans="1:7" x14ac:dyDescent="0.25">
      <c r="A67">
        <v>-3.0699649249178331</v>
      </c>
      <c r="B67">
        <v>79.437021373911051</v>
      </c>
      <c r="C67">
        <v>22.498357662029417</v>
      </c>
      <c r="D67">
        <v>1238.598530161237</v>
      </c>
      <c r="E67">
        <v>151</v>
      </c>
      <c r="F67">
        <v>0</v>
      </c>
      <c r="G67">
        <v>0</v>
      </c>
    </row>
    <row r="68" spans="1:7" x14ac:dyDescent="0.25">
      <c r="A68">
        <v>1.1013727491463914</v>
      </c>
      <c r="B68">
        <v>78.371542576582414</v>
      </c>
      <c r="C68">
        <v>22.460900663264859</v>
      </c>
      <c r="D68">
        <v>-134.55680204812285</v>
      </c>
      <c r="E68">
        <v>160</v>
      </c>
      <c r="F68">
        <v>0</v>
      </c>
      <c r="G68">
        <v>0</v>
      </c>
    </row>
    <row r="69" spans="1:7" x14ac:dyDescent="0.25">
      <c r="A69">
        <v>0.17737920964948961</v>
      </c>
      <c r="B69">
        <v>27.023958948448833</v>
      </c>
      <c r="C69">
        <v>20.385000861929573</v>
      </c>
      <c r="D69">
        <v>-101.22265594000233</v>
      </c>
      <c r="E69">
        <v>77</v>
      </c>
      <c r="F69">
        <v>1</v>
      </c>
      <c r="G69">
        <v>1</v>
      </c>
    </row>
    <row r="70" spans="1:7" x14ac:dyDescent="0.25">
      <c r="A70">
        <v>0.68660282377542459</v>
      </c>
      <c r="B70">
        <v>17.247448807431258</v>
      </c>
      <c r="C70">
        <v>20.192481306073187</v>
      </c>
      <c r="D70">
        <v>219.29541995295421</v>
      </c>
      <c r="E70">
        <v>119</v>
      </c>
      <c r="F70">
        <v>1</v>
      </c>
      <c r="G70">
        <v>1</v>
      </c>
    </row>
    <row r="71" spans="1:7" x14ac:dyDescent="0.25">
      <c r="A71">
        <v>7.1174335573373728</v>
      </c>
      <c r="B71">
        <v>10.282634766406824</v>
      </c>
      <c r="C71">
        <v>20.70351601277612</v>
      </c>
      <c r="D71">
        <v>1628.0543181395515</v>
      </c>
      <c r="E71">
        <v>104</v>
      </c>
      <c r="F71">
        <v>1</v>
      </c>
      <c r="G71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K5" sqref="K5"/>
    </sheetView>
  </sheetViews>
  <sheetFormatPr defaultRowHeight="15" x14ac:dyDescent="0.25"/>
  <sheetData>
    <row r="1" spans="1:9" x14ac:dyDescent="0.25">
      <c r="A1" t="s">
        <v>29</v>
      </c>
      <c r="B1" t="s">
        <v>31</v>
      </c>
      <c r="C1" t="s">
        <v>34</v>
      </c>
      <c r="D1" t="s">
        <v>32</v>
      </c>
      <c r="E1" t="s">
        <v>38</v>
      </c>
      <c r="I1" t="s">
        <v>36</v>
      </c>
    </row>
    <row r="3" spans="1:9" x14ac:dyDescent="0.25">
      <c r="A3">
        <v>6.027375242566098</v>
      </c>
      <c r="B3">
        <v>44.806193064947784</v>
      </c>
      <c r="C3">
        <v>22.699719739912283</v>
      </c>
      <c r="D3">
        <v>-8.9079262304179121</v>
      </c>
      <c r="E3">
        <v>81.179747426504278</v>
      </c>
      <c r="F3">
        <v>0</v>
      </c>
      <c r="G3">
        <v>0</v>
      </c>
    </row>
    <row r="4" spans="1:9" x14ac:dyDescent="0.25">
      <c r="A4">
        <v>2.483794730008277</v>
      </c>
      <c r="B4">
        <v>38.076108591527536</v>
      </c>
      <c r="C4">
        <v>22.576679358729525</v>
      </c>
      <c r="D4">
        <v>-63.562236495464383</v>
      </c>
      <c r="E4">
        <v>61.488559141678778</v>
      </c>
      <c r="F4">
        <v>0</v>
      </c>
      <c r="G4">
        <v>0</v>
      </c>
    </row>
    <row r="5" spans="1:9" x14ac:dyDescent="0.25">
      <c r="A5">
        <v>13.557422917499236</v>
      </c>
      <c r="B5">
        <v>41.236949936047964</v>
      </c>
      <c r="C5">
        <v>22.749693657785024</v>
      </c>
      <c r="D5">
        <v>548.93410302514121</v>
      </c>
      <c r="E5">
        <v>70.174965205464403</v>
      </c>
      <c r="F5">
        <v>0</v>
      </c>
      <c r="G5">
        <v>0</v>
      </c>
    </row>
    <row r="6" spans="1:9" x14ac:dyDescent="0.25">
      <c r="A6">
        <v>-1.5213544643249659</v>
      </c>
      <c r="B6">
        <v>87.345034510045281</v>
      </c>
      <c r="C6">
        <v>19.71253254877378</v>
      </c>
      <c r="D6">
        <v>-80.405548871116139</v>
      </c>
      <c r="E6">
        <v>690.20365625949887</v>
      </c>
      <c r="F6">
        <v>1</v>
      </c>
      <c r="G6">
        <v>1</v>
      </c>
    </row>
    <row r="7" spans="1:9" x14ac:dyDescent="0.25">
      <c r="A7">
        <v>-4.5468151506920691</v>
      </c>
      <c r="B7">
        <v>92.180198557657661</v>
      </c>
      <c r="C7">
        <v>19.703839889374631</v>
      </c>
      <c r="D7">
        <v>196.27957377641323</v>
      </c>
      <c r="E7">
        <v>1178.8048486566952</v>
      </c>
      <c r="F7">
        <v>1</v>
      </c>
      <c r="G7">
        <v>1</v>
      </c>
    </row>
    <row r="8" spans="1:9" x14ac:dyDescent="0.25">
      <c r="A8">
        <v>0.24846401602295179</v>
      </c>
      <c r="B8">
        <v>89.421874577096929</v>
      </c>
      <c r="C8">
        <v>19.727580104258003</v>
      </c>
      <c r="D8">
        <v>-105.59585492227978</v>
      </c>
      <c r="E8">
        <v>845.34708185144427</v>
      </c>
      <c r="F8">
        <v>1</v>
      </c>
      <c r="G8">
        <v>1</v>
      </c>
    </row>
    <row r="9" spans="1:9" x14ac:dyDescent="0.25">
      <c r="A9">
        <v>12.153908805508287</v>
      </c>
      <c r="B9">
        <v>32.057825393837462</v>
      </c>
      <c r="C9">
        <v>19.339689043891202</v>
      </c>
      <c r="D9">
        <v>-55.8846665512458</v>
      </c>
      <c r="E9">
        <v>47.183984880769088</v>
      </c>
      <c r="F9">
        <v>0</v>
      </c>
      <c r="G9">
        <v>0</v>
      </c>
    </row>
    <row r="10" spans="1:9" x14ac:dyDescent="0.25">
      <c r="A10">
        <v>11.589516331368054</v>
      </c>
      <c r="B10">
        <v>27.708163953969095</v>
      </c>
      <c r="C10">
        <v>19.388970839288625</v>
      </c>
      <c r="D10">
        <v>0.17333904828355057</v>
      </c>
      <c r="E10">
        <v>38.328206156399567</v>
      </c>
      <c r="F10">
        <v>0</v>
      </c>
      <c r="G10">
        <v>0</v>
      </c>
    </row>
    <row r="11" spans="1:9" x14ac:dyDescent="0.25">
      <c r="A11">
        <v>47.129826558317156</v>
      </c>
      <c r="B11">
        <v>41.9704562408633</v>
      </c>
      <c r="C11">
        <v>19.891585945996013</v>
      </c>
      <c r="D11">
        <v>572.2232002607841</v>
      </c>
      <c r="E11">
        <v>72.326014512659512</v>
      </c>
      <c r="F11">
        <v>0</v>
      </c>
      <c r="G11">
        <v>0</v>
      </c>
    </row>
    <row r="12" spans="1:9" x14ac:dyDescent="0.25">
      <c r="A12">
        <v>0.2557650216565045</v>
      </c>
      <c r="B12">
        <v>86.228397880608469</v>
      </c>
      <c r="C12">
        <v>22.03235668759686</v>
      </c>
      <c r="D12">
        <v>-94.014296028332339</v>
      </c>
      <c r="E12">
        <v>626.13192810146552</v>
      </c>
      <c r="F12">
        <v>1</v>
      </c>
      <c r="G12">
        <v>1</v>
      </c>
    </row>
    <row r="13" spans="1:9" x14ac:dyDescent="0.25">
      <c r="A13">
        <v>-9.8394638207100176</v>
      </c>
      <c r="B13">
        <v>96.131367010848024</v>
      </c>
      <c r="C13">
        <v>21.955403363595103</v>
      </c>
      <c r="D13">
        <v>-3662.130934835207</v>
      </c>
      <c r="E13">
        <v>2484.8923968856625</v>
      </c>
      <c r="F13">
        <v>1</v>
      </c>
      <c r="G13">
        <v>1</v>
      </c>
    </row>
    <row r="14" spans="1:9" x14ac:dyDescent="0.25">
      <c r="A14">
        <v>5.2885479043984223</v>
      </c>
      <c r="B14">
        <v>84.695093686590539</v>
      </c>
      <c r="C14">
        <v>22.163998023654312</v>
      </c>
      <c r="D14">
        <v>-166.21502071333904</v>
      </c>
      <c r="E14">
        <v>553.38524752931403</v>
      </c>
      <c r="F14">
        <v>1</v>
      </c>
      <c r="G14">
        <v>1</v>
      </c>
    </row>
    <row r="15" spans="1:9" x14ac:dyDescent="0.25">
      <c r="A15">
        <v>18.32581565985781</v>
      </c>
      <c r="B15">
        <v>51.560193466633443</v>
      </c>
      <c r="C15">
        <v>20.968593587557606</v>
      </c>
      <c r="D15">
        <v>-55.329556606945609</v>
      </c>
      <c r="E15">
        <v>106.44178240290346</v>
      </c>
      <c r="F15">
        <v>0</v>
      </c>
      <c r="G15">
        <v>0</v>
      </c>
    </row>
    <row r="16" spans="1:9" x14ac:dyDescent="0.25">
      <c r="A16">
        <v>21.266564714464231</v>
      </c>
      <c r="B16">
        <v>46.808639596357359</v>
      </c>
      <c r="C16">
        <v>21.205522232277151</v>
      </c>
      <c r="D16">
        <v>47.072282091694504</v>
      </c>
      <c r="E16">
        <v>88.000455790470482</v>
      </c>
      <c r="F16">
        <v>0</v>
      </c>
      <c r="G16">
        <v>0</v>
      </c>
    </row>
    <row r="17" spans="1:7" x14ac:dyDescent="0.25">
      <c r="A17">
        <v>52.017545323624503</v>
      </c>
      <c r="B17">
        <v>23.454121613511695</v>
      </c>
      <c r="C17">
        <v>21.612683579244955</v>
      </c>
      <c r="D17">
        <v>267.51954356831175</v>
      </c>
      <c r="E17">
        <v>30.640606794123297</v>
      </c>
      <c r="F17">
        <v>0</v>
      </c>
      <c r="G17">
        <v>0</v>
      </c>
    </row>
    <row r="18" spans="1:7" x14ac:dyDescent="0.25">
      <c r="A18">
        <v>0.68677912278189923</v>
      </c>
      <c r="B18">
        <v>57.369407463383816</v>
      </c>
      <c r="C18">
        <v>20.124553174729357</v>
      </c>
      <c r="D18">
        <v>47.114413082730685</v>
      </c>
      <c r="E18">
        <v>134.57332879928464</v>
      </c>
      <c r="F18">
        <v>1</v>
      </c>
      <c r="G18">
        <v>1</v>
      </c>
    </row>
    <row r="19" spans="1:7" x14ac:dyDescent="0.25">
      <c r="A19">
        <v>0.29926872454083231</v>
      </c>
      <c r="B19">
        <v>51.075023370460173</v>
      </c>
      <c r="C19">
        <v>20.126591004248169</v>
      </c>
      <c r="D19">
        <v>-56.335422110191921</v>
      </c>
      <c r="E19">
        <v>104.39457898406475</v>
      </c>
      <c r="F19">
        <v>1</v>
      </c>
      <c r="G19">
        <v>1</v>
      </c>
    </row>
    <row r="20" spans="1:7" x14ac:dyDescent="0.25">
      <c r="A20">
        <v>0.19383471060458826</v>
      </c>
      <c r="B20">
        <v>51.933567307889938</v>
      </c>
      <c r="C20">
        <v>20.1496718541588</v>
      </c>
      <c r="D20">
        <v>-33.718229107247325</v>
      </c>
      <c r="E20">
        <v>108.04539550615466</v>
      </c>
      <c r="F20">
        <v>1</v>
      </c>
      <c r="G20">
        <v>1</v>
      </c>
    </row>
    <row r="21" spans="1:7" x14ac:dyDescent="0.25">
      <c r="A21">
        <v>1.732836710232994</v>
      </c>
      <c r="B21">
        <v>76.261246941691752</v>
      </c>
      <c r="C21">
        <v>20.890398618589813</v>
      </c>
      <c r="D21">
        <v>-72.924778532930219</v>
      </c>
      <c r="E21">
        <v>321.25211781080185</v>
      </c>
      <c r="F21">
        <v>0</v>
      </c>
      <c r="G21">
        <v>0</v>
      </c>
    </row>
    <row r="22" spans="1:7" x14ac:dyDescent="0.25">
      <c r="A22">
        <v>-2.4050875817708786</v>
      </c>
      <c r="B22">
        <v>72.935349597240844</v>
      </c>
      <c r="C22">
        <v>20.697383513755955</v>
      </c>
      <c r="D22">
        <v>-214.43209817529188</v>
      </c>
      <c r="E22">
        <v>269.48565199203665</v>
      </c>
      <c r="F22">
        <v>0</v>
      </c>
      <c r="G22">
        <v>0</v>
      </c>
    </row>
    <row r="23" spans="1:7" x14ac:dyDescent="0.25">
      <c r="A23">
        <v>1.7148725539006052E-2</v>
      </c>
      <c r="B23">
        <v>83.76143280282264</v>
      </c>
      <c r="C23">
        <v>21.215494590083399</v>
      </c>
      <c r="D23">
        <v>-101.19705398062926</v>
      </c>
      <c r="E23">
        <v>515.817878423303</v>
      </c>
      <c r="F23">
        <v>0</v>
      </c>
      <c r="G23">
        <v>0</v>
      </c>
    </row>
    <row r="24" spans="1:7" x14ac:dyDescent="0.25">
      <c r="A24">
        <v>1.9267257591516669</v>
      </c>
      <c r="B24">
        <v>55.952660753124505</v>
      </c>
      <c r="C24">
        <v>22.03671340905591</v>
      </c>
      <c r="D24">
        <v>-40.656437857860951</v>
      </c>
      <c r="E24">
        <v>127.02846916478281</v>
      </c>
      <c r="F24">
        <v>0</v>
      </c>
      <c r="G24">
        <v>0</v>
      </c>
    </row>
    <row r="25" spans="1:7" x14ac:dyDescent="0.25">
      <c r="A25">
        <v>-1.9963082439310924</v>
      </c>
      <c r="B25">
        <v>45.214345716262841</v>
      </c>
      <c r="C25">
        <v>21.788056095604496</v>
      </c>
      <c r="D25">
        <v>-180.80108591219758</v>
      </c>
      <c r="E25">
        <v>82.529534980263037</v>
      </c>
      <c r="F25">
        <v>0</v>
      </c>
      <c r="G25">
        <v>0</v>
      </c>
    </row>
    <row r="26" spans="1:7" x14ac:dyDescent="0.25">
      <c r="A26">
        <v>8.8149875367661217</v>
      </c>
      <c r="B26">
        <v>41.854917280708761</v>
      </c>
      <c r="C26">
        <v>21.825230066910571</v>
      </c>
      <c r="D26">
        <v>-558.28807104992347</v>
      </c>
      <c r="E26">
        <v>71.983588849246289</v>
      </c>
      <c r="F26">
        <v>0</v>
      </c>
      <c r="G26">
        <v>0</v>
      </c>
    </row>
    <row r="27" spans="1:7" x14ac:dyDescent="0.25">
      <c r="A27">
        <v>8.5526400848900863</v>
      </c>
      <c r="B27">
        <v>54.106351232491221</v>
      </c>
      <c r="C27">
        <v>20.475632553928861</v>
      </c>
      <c r="D27">
        <v>-33.598407527951309</v>
      </c>
      <c r="E27">
        <v>117.89507412362642</v>
      </c>
      <c r="F27">
        <v>0</v>
      </c>
      <c r="G27">
        <v>0</v>
      </c>
    </row>
    <row r="28" spans="1:7" x14ac:dyDescent="0.25">
      <c r="A28">
        <v>11.78007377041842</v>
      </c>
      <c r="B28">
        <v>57.057033896759037</v>
      </c>
      <c r="C28">
        <v>20.517124137799215</v>
      </c>
      <c r="D28">
        <v>43.571216347900695</v>
      </c>
      <c r="E28">
        <v>132.86700727561725</v>
      </c>
      <c r="F28">
        <v>0</v>
      </c>
      <c r="G28">
        <v>0</v>
      </c>
    </row>
    <row r="29" spans="1:7" x14ac:dyDescent="0.25">
      <c r="A29">
        <v>42.703602766046188</v>
      </c>
      <c r="B29">
        <v>61.843936682602632</v>
      </c>
      <c r="C29">
        <v>20.535763205937172</v>
      </c>
      <c r="D29">
        <v>269.32724881104372</v>
      </c>
      <c r="E29">
        <v>162.08154433585057</v>
      </c>
      <c r="F29">
        <v>0</v>
      </c>
      <c r="G29">
        <v>0</v>
      </c>
    </row>
    <row r="30" spans="1:7" x14ac:dyDescent="0.25">
      <c r="A30">
        <v>-7.2931434891637199</v>
      </c>
      <c r="B30">
        <v>22.731993010651433</v>
      </c>
      <c r="C30">
        <v>17.823763756218586</v>
      </c>
      <c r="D30">
        <v>-272.87966348300603</v>
      </c>
      <c r="E30">
        <v>29.419670438484392</v>
      </c>
      <c r="F30">
        <v>0</v>
      </c>
      <c r="G30">
        <v>0</v>
      </c>
    </row>
    <row r="31" spans="1:7" x14ac:dyDescent="0.25">
      <c r="A31">
        <v>-2.1589533399000467</v>
      </c>
      <c r="B31">
        <v>25.50846847680771</v>
      </c>
      <c r="C31">
        <v>17.842467334859158</v>
      </c>
      <c r="D31">
        <v>-69.838609526812618</v>
      </c>
      <c r="E31">
        <v>34.243454040063895</v>
      </c>
      <c r="F31">
        <v>1</v>
      </c>
      <c r="G31">
        <v>1</v>
      </c>
    </row>
    <row r="32" spans="1:7" x14ac:dyDescent="0.25">
      <c r="A32">
        <v>-0.37502719644822269</v>
      </c>
      <c r="B32">
        <v>27.86001177899632</v>
      </c>
      <c r="C32">
        <v>17.860045987044348</v>
      </c>
      <c r="D32">
        <v>-82.321157829021047</v>
      </c>
      <c r="E32">
        <v>38.619373895163498</v>
      </c>
      <c r="F32">
        <v>1</v>
      </c>
      <c r="G32">
        <v>1</v>
      </c>
    </row>
    <row r="33" spans="1:7" x14ac:dyDescent="0.25">
      <c r="A33">
        <v>4.5016780843870761</v>
      </c>
      <c r="B33">
        <v>10.608105977093782</v>
      </c>
      <c r="C33">
        <v>19.918073523932943</v>
      </c>
      <c r="D33">
        <v>-49.950558907204105</v>
      </c>
      <c r="E33">
        <v>11.866966343028272</v>
      </c>
      <c r="F33">
        <v>0</v>
      </c>
      <c r="G33">
        <v>0</v>
      </c>
    </row>
    <row r="34" spans="1:7" x14ac:dyDescent="0.25">
      <c r="A34">
        <v>12.089843009640848</v>
      </c>
      <c r="B34">
        <v>8.8039709051543493</v>
      </c>
      <c r="C34">
        <v>20.027519714059718</v>
      </c>
      <c r="D34">
        <v>199.62503830893726</v>
      </c>
      <c r="E34">
        <v>9.6538972064211794</v>
      </c>
      <c r="F34">
        <v>1</v>
      </c>
      <c r="G34">
        <v>0</v>
      </c>
    </row>
    <row r="35" spans="1:7" x14ac:dyDescent="0.25">
      <c r="A35">
        <v>11.237612484344787</v>
      </c>
      <c r="B35">
        <v>25.605455691473267</v>
      </c>
      <c r="C35">
        <v>20.589301892499122</v>
      </c>
      <c r="D35">
        <v>63.016772535604247</v>
      </c>
      <c r="E35">
        <v>34.418458946778571</v>
      </c>
      <c r="F35">
        <v>1</v>
      </c>
      <c r="G35">
        <v>0</v>
      </c>
    </row>
    <row r="36" spans="1:7" x14ac:dyDescent="0.25">
      <c r="A36">
        <v>0.13805887373610459</v>
      </c>
      <c r="B36">
        <v>71.080556954917071</v>
      </c>
      <c r="C36">
        <v>22.008679373868866</v>
      </c>
      <c r="D36">
        <v>-94.898505693552394</v>
      </c>
      <c r="E36">
        <v>245.78812546323454</v>
      </c>
      <c r="F36">
        <v>0</v>
      </c>
      <c r="G36">
        <v>0</v>
      </c>
    </row>
    <row r="37" spans="1:7" x14ac:dyDescent="0.25">
      <c r="A37">
        <v>-2.960978029162713</v>
      </c>
      <c r="B37">
        <v>75.175410459928543</v>
      </c>
      <c r="C37">
        <v>21.974228001252495</v>
      </c>
      <c r="D37">
        <v>-2172.0909680528575</v>
      </c>
      <c r="E37">
        <v>302.82639855366608</v>
      </c>
      <c r="F37">
        <v>0</v>
      </c>
      <c r="G37">
        <v>0</v>
      </c>
    </row>
    <row r="38" spans="1:7" x14ac:dyDescent="0.25">
      <c r="A38">
        <v>1.7152103146691036</v>
      </c>
      <c r="B38">
        <v>76.06070305134476</v>
      </c>
      <c r="C38">
        <v>22.029292513274811</v>
      </c>
      <c r="D38">
        <v>-161.20633973235616</v>
      </c>
      <c r="E38">
        <v>317.72321139789096</v>
      </c>
      <c r="F38">
        <v>0</v>
      </c>
      <c r="G38">
        <v>0</v>
      </c>
    </row>
    <row r="39" spans="1:7" x14ac:dyDescent="0.25">
      <c r="A39">
        <v>10.463003322467973</v>
      </c>
      <c r="B39">
        <v>26.845739722639678</v>
      </c>
      <c r="C39">
        <v>20.91309332032829</v>
      </c>
      <c r="D39">
        <v>-50.730654785087793</v>
      </c>
      <c r="E39">
        <v>36.697438564555974</v>
      </c>
      <c r="F39">
        <v>0</v>
      </c>
      <c r="G39">
        <v>0</v>
      </c>
    </row>
    <row r="40" spans="1:7" x14ac:dyDescent="0.25">
      <c r="A40">
        <v>3.2648932488311617</v>
      </c>
      <c r="B40">
        <v>26.957637000282229</v>
      </c>
      <c r="C40">
        <v>20.870503246522421</v>
      </c>
      <c r="D40">
        <v>-70.096915463787141</v>
      </c>
      <c r="E40">
        <v>36.906852261045273</v>
      </c>
      <c r="F40">
        <v>0</v>
      </c>
      <c r="G40">
        <v>0</v>
      </c>
    </row>
    <row r="41" spans="1:7" x14ac:dyDescent="0.25">
      <c r="A41">
        <v>28.530720983004237</v>
      </c>
      <c r="B41">
        <v>27.887956049522305</v>
      </c>
      <c r="C41">
        <v>21.233834827784989</v>
      </c>
      <c r="D41">
        <v>1156.7146029396215</v>
      </c>
      <c r="E41">
        <v>38673.090543202627</v>
      </c>
      <c r="F41">
        <v>0</v>
      </c>
      <c r="G41">
        <v>0</v>
      </c>
    </row>
    <row r="42" spans="1:7" x14ac:dyDescent="0.25">
      <c r="A42">
        <v>4.2850475563057939</v>
      </c>
      <c r="B42">
        <v>26.094403717375027</v>
      </c>
      <c r="C42">
        <v>18.654602299345324</v>
      </c>
      <c r="D42">
        <v>1038.425567703953</v>
      </c>
      <c r="E42">
        <v>35.30775073864028</v>
      </c>
      <c r="F42">
        <v>0</v>
      </c>
      <c r="G42">
        <v>0</v>
      </c>
    </row>
    <row r="43" spans="1:7" x14ac:dyDescent="0.25">
      <c r="A43">
        <v>-0.8543349608347387</v>
      </c>
      <c r="B43">
        <v>22.484233190067044</v>
      </c>
      <c r="C43">
        <v>18.503994554193138</v>
      </c>
      <c r="D43">
        <v>-117.15001167268031</v>
      </c>
      <c r="E43">
        <v>29.006012731832893</v>
      </c>
      <c r="F43">
        <v>0</v>
      </c>
      <c r="G43">
        <v>0</v>
      </c>
    </row>
    <row r="44" spans="1:7" x14ac:dyDescent="0.25">
      <c r="A44">
        <v>25.496801171733217</v>
      </c>
      <c r="B44">
        <v>25.163466847344402</v>
      </c>
      <c r="C44">
        <v>18.699692641326809</v>
      </c>
      <c r="D44">
        <v>-3729.5110073425362</v>
      </c>
      <c r="E44">
        <v>33.62457584187473</v>
      </c>
      <c r="F44">
        <v>0</v>
      </c>
      <c r="G44">
        <v>0</v>
      </c>
    </row>
    <row r="45" spans="1:7" x14ac:dyDescent="0.25">
      <c r="A45">
        <v>18.328600160157034</v>
      </c>
      <c r="B45">
        <v>24.353378289142171</v>
      </c>
      <c r="C45">
        <v>19.075748462683926</v>
      </c>
      <c r="D45">
        <v>-29.860734203231747</v>
      </c>
      <c r="E45">
        <v>32.193609890772748</v>
      </c>
      <c r="F45">
        <v>0</v>
      </c>
      <c r="G45">
        <v>0</v>
      </c>
    </row>
    <row r="46" spans="1:7" x14ac:dyDescent="0.25">
      <c r="A46">
        <v>15.094256073076117</v>
      </c>
      <c r="B46">
        <v>24.043622666826881</v>
      </c>
      <c r="C46">
        <v>19.019369442910083</v>
      </c>
      <c r="D46">
        <v>-22.160987228444291</v>
      </c>
      <c r="E46">
        <v>31.654514750437013</v>
      </c>
      <c r="F46">
        <v>0</v>
      </c>
      <c r="G46">
        <v>0</v>
      </c>
    </row>
    <row r="47" spans="1:7" x14ac:dyDescent="0.25">
      <c r="A47">
        <v>39.021499183462119</v>
      </c>
      <c r="B47">
        <v>22.402871197965016</v>
      </c>
      <c r="C47">
        <v>19.367385985632303</v>
      </c>
      <c r="D47">
        <v>266.12880771105154</v>
      </c>
      <c r="E47">
        <v>28.870747595724833</v>
      </c>
      <c r="F47">
        <v>0</v>
      </c>
      <c r="G47">
        <v>0</v>
      </c>
    </row>
    <row r="48" spans="1:7" x14ac:dyDescent="0.25">
      <c r="A48">
        <v>16.293010487062485</v>
      </c>
      <c r="B48">
        <v>23.649881133773118</v>
      </c>
      <c r="C48">
        <v>18.891819653523452</v>
      </c>
      <c r="D48">
        <v>-15.61734124694167</v>
      </c>
      <c r="E48">
        <v>30.975565572085223</v>
      </c>
      <c r="F48">
        <v>0</v>
      </c>
      <c r="G48">
        <v>0</v>
      </c>
    </row>
    <row r="49" spans="1:7" x14ac:dyDescent="0.25">
      <c r="A49">
        <v>14.912204452552977</v>
      </c>
      <c r="B49">
        <v>14.599499424451349</v>
      </c>
      <c r="C49">
        <v>18.833511055570622</v>
      </c>
      <c r="D49">
        <v>-13.658933263760819</v>
      </c>
      <c r="E49">
        <v>17.095332376343691</v>
      </c>
      <c r="F49">
        <v>0</v>
      </c>
      <c r="G49">
        <v>0</v>
      </c>
    </row>
    <row r="50" spans="1:7" x14ac:dyDescent="0.25">
      <c r="A50">
        <v>16.43993090523086</v>
      </c>
      <c r="B50">
        <v>14.245944015858161</v>
      </c>
      <c r="C50">
        <v>18.915191456383834</v>
      </c>
      <c r="D50">
        <v>19.62762643728303</v>
      </c>
      <c r="E50">
        <v>16.612560015228446</v>
      </c>
      <c r="F50">
        <v>0</v>
      </c>
      <c r="G50">
        <v>0</v>
      </c>
    </row>
    <row r="51" spans="1:7" x14ac:dyDescent="0.25">
      <c r="A51">
        <v>5.6844825458584065</v>
      </c>
      <c r="B51">
        <v>61.425403416061151</v>
      </c>
      <c r="C51">
        <v>20.127325218738399</v>
      </c>
      <c r="D51">
        <v>35.215401882068548</v>
      </c>
      <c r="E51">
        <v>159.23796709681366</v>
      </c>
      <c r="F51">
        <v>0</v>
      </c>
      <c r="G51">
        <v>0</v>
      </c>
    </row>
    <row r="52" spans="1:7" x14ac:dyDescent="0.25">
      <c r="A52">
        <v>6.1353098427753698</v>
      </c>
      <c r="B52">
        <v>56.306353929105434</v>
      </c>
      <c r="C52">
        <v>20.087798711925501</v>
      </c>
      <c r="D52">
        <v>3.7479249138041117</v>
      </c>
      <c r="E52">
        <v>128.86622882820603</v>
      </c>
      <c r="F52">
        <v>0</v>
      </c>
      <c r="G52">
        <v>0</v>
      </c>
    </row>
    <row r="53" spans="1:7" x14ac:dyDescent="0.25">
      <c r="A53">
        <v>6.373325624699663</v>
      </c>
      <c r="B53">
        <v>51.153479396924553</v>
      </c>
      <c r="C53">
        <v>20.093536549855333</v>
      </c>
      <c r="D53">
        <v>4.4771985968367281</v>
      </c>
      <c r="E53">
        <v>104.72287230567629</v>
      </c>
      <c r="F53">
        <v>0</v>
      </c>
      <c r="G53">
        <v>0</v>
      </c>
    </row>
    <row r="54" spans="1:7" x14ac:dyDescent="0.25">
      <c r="A54">
        <v>6.8929895008143003</v>
      </c>
      <c r="B54">
        <v>58.379601473121348</v>
      </c>
      <c r="C54">
        <v>20.268569185475346</v>
      </c>
      <c r="D54">
        <v>-35.752928382984138</v>
      </c>
      <c r="E54">
        <v>140.26680075016463</v>
      </c>
      <c r="F54">
        <v>0</v>
      </c>
      <c r="G54">
        <v>0</v>
      </c>
    </row>
    <row r="55" spans="1:7" x14ac:dyDescent="0.25">
      <c r="A55">
        <v>4.6385768469602064</v>
      </c>
      <c r="B55">
        <v>62.310559227629859</v>
      </c>
      <c r="C55">
        <v>20.464329015180859</v>
      </c>
      <c r="D55">
        <v>-18.154547761265679</v>
      </c>
      <c r="E55">
        <v>165.32630347041203</v>
      </c>
      <c r="F55">
        <v>0</v>
      </c>
      <c r="G55">
        <v>0</v>
      </c>
    </row>
    <row r="56" spans="1:7" x14ac:dyDescent="0.25">
      <c r="A56">
        <v>7.6456430434780396</v>
      </c>
      <c r="B56">
        <v>58.71989869678459</v>
      </c>
      <c r="C56">
        <v>20.570233396323243</v>
      </c>
      <c r="D56">
        <v>83.241125413663426</v>
      </c>
      <c r="E56">
        <v>142.24746752792186</v>
      </c>
      <c r="F56">
        <v>0</v>
      </c>
      <c r="G56">
        <v>0</v>
      </c>
    </row>
    <row r="57" spans="1:7" x14ac:dyDescent="0.25">
      <c r="A57">
        <v>4.065360472045076</v>
      </c>
      <c r="B57">
        <v>88.757282824212396</v>
      </c>
      <c r="C57">
        <v>20.031570100531603</v>
      </c>
      <c r="D57">
        <v>-119.61036159178357</v>
      </c>
      <c r="E57">
        <v>789.46469466794667</v>
      </c>
      <c r="F57">
        <v>0</v>
      </c>
      <c r="G57">
        <v>1</v>
      </c>
    </row>
    <row r="58" spans="1:7" x14ac:dyDescent="0.25">
      <c r="A58">
        <v>13.236573404700049</v>
      </c>
      <c r="B58">
        <v>62.319104892625646</v>
      </c>
      <c r="C58">
        <v>19.633399727699373</v>
      </c>
      <c r="D58">
        <v>118.65193067491988</v>
      </c>
      <c r="E58">
        <v>165.38647692694923</v>
      </c>
      <c r="F58">
        <v>1</v>
      </c>
      <c r="G58">
        <v>1</v>
      </c>
    </row>
    <row r="59" spans="1:7" x14ac:dyDescent="0.25">
      <c r="A59">
        <v>1.0220789545591977</v>
      </c>
      <c r="B59">
        <v>63.320666245786107</v>
      </c>
      <c r="C59">
        <v>19.695344850614664</v>
      </c>
      <c r="D59">
        <v>-91.784929429226153</v>
      </c>
      <c r="E59">
        <v>172.6330872586025</v>
      </c>
      <c r="F59">
        <v>1</v>
      </c>
      <c r="G59">
        <v>1</v>
      </c>
    </row>
    <row r="60" spans="1:7" x14ac:dyDescent="0.25">
      <c r="A60">
        <v>2.1887068888272565</v>
      </c>
      <c r="B60">
        <v>71.004659324673398</v>
      </c>
      <c r="C60">
        <v>20.94924648549155</v>
      </c>
      <c r="D60">
        <v>25.524233349658708</v>
      </c>
      <c r="E60">
        <v>244.88299730547513</v>
      </c>
      <c r="F60">
        <v>0</v>
      </c>
      <c r="G60">
        <v>0</v>
      </c>
    </row>
    <row r="61" spans="1:7" x14ac:dyDescent="0.25">
      <c r="A61">
        <v>2.0127876919339966</v>
      </c>
      <c r="B61">
        <v>71.305239271759874</v>
      </c>
      <c r="C61">
        <v>21.018682035292219</v>
      </c>
      <c r="D61">
        <v>-1.4252148027562925</v>
      </c>
      <c r="E61">
        <v>248.49567468804295</v>
      </c>
      <c r="F61">
        <v>0</v>
      </c>
      <c r="G61">
        <v>0</v>
      </c>
    </row>
    <row r="62" spans="1:7" x14ac:dyDescent="0.25">
      <c r="A62">
        <v>2.2959885366731063</v>
      </c>
      <c r="B62">
        <v>57.465247386935459</v>
      </c>
      <c r="C62">
        <v>20.675671739453968</v>
      </c>
      <c r="D62">
        <v>-19.052345644027909</v>
      </c>
      <c r="E62">
        <v>135.10187283723619</v>
      </c>
      <c r="F62">
        <v>1</v>
      </c>
      <c r="G62">
        <v>1</v>
      </c>
    </row>
    <row r="63" spans="1:7" x14ac:dyDescent="0.25">
      <c r="A63">
        <v>3.6102646910230796</v>
      </c>
      <c r="B63">
        <v>84.382291298059116</v>
      </c>
      <c r="C63">
        <v>20.336676120501952</v>
      </c>
      <c r="D63">
        <v>-384.44088054851164</v>
      </c>
      <c r="E63">
        <v>540.29879099725099</v>
      </c>
      <c r="F63">
        <v>1</v>
      </c>
      <c r="G63">
        <v>1</v>
      </c>
    </row>
    <row r="64" spans="1:7" x14ac:dyDescent="0.25">
      <c r="A64">
        <v>6.937201248969818</v>
      </c>
      <c r="B64">
        <v>74.879239610055777</v>
      </c>
      <c r="C64">
        <v>20.554395021572365</v>
      </c>
      <c r="D64">
        <v>138.89076822007965</v>
      </c>
      <c r="E64">
        <v>298.07712206048393</v>
      </c>
      <c r="F64">
        <v>1</v>
      </c>
      <c r="G64">
        <v>1</v>
      </c>
    </row>
    <row r="65" spans="1:7" x14ac:dyDescent="0.25">
      <c r="A65">
        <v>3.7340434194082568</v>
      </c>
      <c r="B65">
        <v>57.787027749630667</v>
      </c>
      <c r="C65">
        <v>20.784902510230655</v>
      </c>
      <c r="D65">
        <v>-32.219744692061489</v>
      </c>
      <c r="E65">
        <v>136.89400359417971</v>
      </c>
      <c r="F65">
        <v>1</v>
      </c>
      <c r="G65">
        <v>1</v>
      </c>
    </row>
    <row r="66" spans="1:7" x14ac:dyDescent="0.25">
      <c r="A66">
        <v>-0.22564395417973307</v>
      </c>
      <c r="B66">
        <v>77.576937752487012</v>
      </c>
      <c r="C66">
        <v>22.514612457797636</v>
      </c>
      <c r="D66">
        <v>-52.302965755817446</v>
      </c>
      <c r="E66">
        <v>345.96941709463141</v>
      </c>
      <c r="F66">
        <v>0</v>
      </c>
      <c r="G66">
        <v>0</v>
      </c>
    </row>
    <row r="67" spans="1:7" x14ac:dyDescent="0.25">
      <c r="A67">
        <v>-3.0699649249178331</v>
      </c>
      <c r="B67">
        <v>79.437021373911051</v>
      </c>
      <c r="C67">
        <v>22.498357662029417</v>
      </c>
      <c r="D67">
        <v>1238.598530161237</v>
      </c>
      <c r="E67">
        <v>386.31086876259565</v>
      </c>
      <c r="F67">
        <v>0</v>
      </c>
      <c r="G67">
        <v>0</v>
      </c>
    </row>
    <row r="68" spans="1:7" x14ac:dyDescent="0.25">
      <c r="A68">
        <v>1.1013727491463914</v>
      </c>
      <c r="B68">
        <v>78.371542576582414</v>
      </c>
      <c r="C68">
        <v>22.460900663264859</v>
      </c>
      <c r="D68">
        <v>-134.55680204812285</v>
      </c>
      <c r="E68">
        <v>362.35382414155862</v>
      </c>
      <c r="F68">
        <v>0</v>
      </c>
      <c r="G68">
        <v>0</v>
      </c>
    </row>
    <row r="69" spans="1:7" x14ac:dyDescent="0.25">
      <c r="A69">
        <v>0.17737920964948961</v>
      </c>
      <c r="B69">
        <v>27.023958948448833</v>
      </c>
      <c r="C69">
        <v>20.385000861929573</v>
      </c>
      <c r="D69">
        <v>-101.22265594000233</v>
      </c>
      <c r="E69">
        <v>44.865519670445536</v>
      </c>
      <c r="F69">
        <v>1</v>
      </c>
      <c r="G69">
        <v>1</v>
      </c>
    </row>
    <row r="70" spans="1:7" x14ac:dyDescent="0.25">
      <c r="A70">
        <v>0.68660282377542459</v>
      </c>
      <c r="B70">
        <v>17.247448807431258</v>
      </c>
      <c r="C70">
        <v>20.192481306073187</v>
      </c>
      <c r="D70">
        <v>219.29541995295421</v>
      </c>
      <c r="E70">
        <v>20.8421958705487</v>
      </c>
      <c r="F70">
        <v>1</v>
      </c>
      <c r="G70">
        <v>1</v>
      </c>
    </row>
    <row r="71" spans="1:7" x14ac:dyDescent="0.25">
      <c r="A71">
        <v>7.1174335573373728</v>
      </c>
      <c r="B71">
        <v>10.282634766406824</v>
      </c>
      <c r="C71">
        <v>20.70351601277612</v>
      </c>
      <c r="D71">
        <v>1628.0543181395515</v>
      </c>
      <c r="E71">
        <v>11.461142154179829</v>
      </c>
      <c r="F71">
        <v>1</v>
      </c>
      <c r="G71">
        <v>1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opLeftCell="A69" workbookViewId="0">
      <selection activeCell="F93" sqref="F1:F93"/>
    </sheetView>
  </sheetViews>
  <sheetFormatPr defaultRowHeight="15" x14ac:dyDescent="0.25"/>
  <cols>
    <col min="2" max="2" width="20.28515625" bestFit="1" customWidth="1"/>
    <col min="4" max="5" width="16.85546875" style="1" bestFit="1" customWidth="1"/>
  </cols>
  <sheetData>
    <row r="1" spans="1:6" x14ac:dyDescent="0.25">
      <c r="A1" s="3" t="s">
        <v>0</v>
      </c>
      <c r="B1" s="3" t="s">
        <v>1</v>
      </c>
      <c r="C1" s="3" t="s">
        <v>2</v>
      </c>
      <c r="D1" s="4" t="s">
        <v>39</v>
      </c>
      <c r="E1" s="4" t="s">
        <v>40</v>
      </c>
      <c r="F1" s="3" t="s">
        <v>41</v>
      </c>
    </row>
    <row r="2" spans="1:6" x14ac:dyDescent="0.25">
      <c r="A2">
        <v>1</v>
      </c>
      <c r="B2" t="s">
        <v>4</v>
      </c>
      <c r="C2">
        <v>2018</v>
      </c>
    </row>
    <row r="3" spans="1:6" x14ac:dyDescent="0.25">
      <c r="C3">
        <v>2019</v>
      </c>
      <c r="D3" s="1">
        <v>2109924000</v>
      </c>
      <c r="E3" s="1">
        <v>1232601000</v>
      </c>
      <c r="F3">
        <f>((D3/E3)*100)</f>
        <v>171.17656078487687</v>
      </c>
    </row>
    <row r="4" spans="1:6" x14ac:dyDescent="0.25">
      <c r="C4">
        <v>2020</v>
      </c>
      <c r="D4" s="1">
        <v>1731619000</v>
      </c>
      <c r="E4" s="1">
        <v>1144923000</v>
      </c>
      <c r="F4">
        <f t="shared" ref="F4:F67" si="0">((D4/E4)*100)</f>
        <v>151.24327138156889</v>
      </c>
    </row>
    <row r="5" spans="1:6" x14ac:dyDescent="0.25">
      <c r="C5">
        <v>2021</v>
      </c>
      <c r="D5" s="1">
        <v>2838132000</v>
      </c>
      <c r="E5" s="1">
        <v>1361558000</v>
      </c>
      <c r="F5">
        <f t="shared" si="0"/>
        <v>208.4473816025465</v>
      </c>
    </row>
    <row r="6" spans="1:6" x14ac:dyDescent="0.25">
      <c r="A6">
        <v>2</v>
      </c>
      <c r="B6" t="s">
        <v>6</v>
      </c>
      <c r="C6">
        <v>2018</v>
      </c>
      <c r="F6" t="e">
        <f t="shared" si="0"/>
        <v>#DIV/0!</v>
      </c>
    </row>
    <row r="7" spans="1:6" x14ac:dyDescent="0.25">
      <c r="C7">
        <v>2019</v>
      </c>
      <c r="D7" s="1">
        <v>62695000</v>
      </c>
      <c r="E7" s="1">
        <v>260384000</v>
      </c>
      <c r="F7">
        <f t="shared" si="0"/>
        <v>24.077900331817624</v>
      </c>
    </row>
    <row r="8" spans="1:6" x14ac:dyDescent="0.25">
      <c r="C8">
        <v>2020</v>
      </c>
      <c r="D8" s="1">
        <v>59545000</v>
      </c>
      <c r="E8" s="1">
        <v>286093000</v>
      </c>
      <c r="F8">
        <f t="shared" si="0"/>
        <v>20.813162153565447</v>
      </c>
    </row>
    <row r="9" spans="1:6" x14ac:dyDescent="0.25">
      <c r="C9">
        <v>2021</v>
      </c>
      <c r="D9" s="1">
        <v>75181000</v>
      </c>
      <c r="E9" s="1">
        <v>169323000</v>
      </c>
      <c r="F9">
        <f t="shared" si="0"/>
        <v>44.40093785250675</v>
      </c>
    </row>
    <row r="10" spans="1:6" x14ac:dyDescent="0.25">
      <c r="A10">
        <v>3</v>
      </c>
      <c r="B10" t="s">
        <v>7</v>
      </c>
      <c r="C10">
        <v>2018</v>
      </c>
      <c r="F10" t="e">
        <f t="shared" si="0"/>
        <v>#DIV/0!</v>
      </c>
    </row>
    <row r="11" spans="1:6" x14ac:dyDescent="0.25">
      <c r="C11">
        <v>2019</v>
      </c>
      <c r="D11" s="1">
        <v>77537334</v>
      </c>
      <c r="E11" s="1">
        <v>64264652</v>
      </c>
      <c r="F11">
        <f t="shared" si="0"/>
        <v>120.65316093207818</v>
      </c>
    </row>
    <row r="12" spans="1:6" x14ac:dyDescent="0.25">
      <c r="C12">
        <v>2020</v>
      </c>
      <c r="D12" s="1">
        <v>95968026</v>
      </c>
      <c r="E12" s="1">
        <v>60853847</v>
      </c>
      <c r="F12">
        <f t="shared" si="0"/>
        <v>157.70248017352134</v>
      </c>
    </row>
    <row r="13" spans="1:6" x14ac:dyDescent="0.25">
      <c r="C13">
        <v>2021</v>
      </c>
      <c r="D13" s="1">
        <v>271784042</v>
      </c>
      <c r="E13" s="1">
        <v>169686767</v>
      </c>
      <c r="F13">
        <f t="shared" si="0"/>
        <v>160.16808311280985</v>
      </c>
    </row>
    <row r="14" spans="1:6" x14ac:dyDescent="0.25">
      <c r="A14">
        <v>4</v>
      </c>
      <c r="B14" t="s">
        <v>8</v>
      </c>
      <c r="C14">
        <v>2018</v>
      </c>
      <c r="F14" t="e">
        <f t="shared" si="0"/>
        <v>#DIV/0!</v>
      </c>
    </row>
    <row r="15" spans="1:6" x14ac:dyDescent="0.25">
      <c r="C15">
        <v>2019</v>
      </c>
      <c r="D15" s="1">
        <v>454001034</v>
      </c>
      <c r="E15" s="1">
        <v>1172847045</v>
      </c>
      <c r="F15">
        <f t="shared" si="0"/>
        <v>38.709313028963635</v>
      </c>
    </row>
    <row r="16" spans="1:6" x14ac:dyDescent="0.25">
      <c r="C16">
        <v>2020</v>
      </c>
      <c r="D16" s="1">
        <v>397376705</v>
      </c>
      <c r="E16" s="1">
        <v>1298664634</v>
      </c>
      <c r="F16">
        <f t="shared" si="0"/>
        <v>30.598870146794187</v>
      </c>
    </row>
    <row r="17" spans="1:6" x14ac:dyDescent="0.25">
      <c r="C17">
        <v>2021</v>
      </c>
      <c r="D17" s="1">
        <v>775582880</v>
      </c>
      <c r="E17" s="1">
        <v>2877190810</v>
      </c>
      <c r="F17">
        <f t="shared" si="0"/>
        <v>26.956254597518338</v>
      </c>
    </row>
    <row r="18" spans="1:6" x14ac:dyDescent="0.25">
      <c r="A18">
        <v>5</v>
      </c>
      <c r="B18" t="s">
        <v>9</v>
      </c>
      <c r="C18">
        <v>2018</v>
      </c>
      <c r="F18" t="e">
        <f t="shared" si="0"/>
        <v>#DIV/0!</v>
      </c>
    </row>
    <row r="19" spans="1:6" x14ac:dyDescent="0.25">
      <c r="C19">
        <v>2019</v>
      </c>
      <c r="D19" s="1">
        <v>519575216</v>
      </c>
      <c r="E19" s="1">
        <v>580937083</v>
      </c>
      <c r="F19">
        <f t="shared" si="0"/>
        <v>89.43743327881171</v>
      </c>
    </row>
    <row r="20" spans="1:6" x14ac:dyDescent="0.25">
      <c r="C20">
        <v>2020</v>
      </c>
      <c r="D20" s="1">
        <v>769275004</v>
      </c>
      <c r="E20" s="1">
        <v>236695460</v>
      </c>
      <c r="F20">
        <f t="shared" si="0"/>
        <v>325.00623543856733</v>
      </c>
    </row>
    <row r="21" spans="1:6" x14ac:dyDescent="0.25">
      <c r="C21">
        <v>2021</v>
      </c>
      <c r="D21" s="1">
        <v>1418432789</v>
      </c>
      <c r="E21" s="1">
        <v>452981800</v>
      </c>
      <c r="F21">
        <f t="shared" si="0"/>
        <v>313.13240156668547</v>
      </c>
    </row>
    <row r="22" spans="1:6" x14ac:dyDescent="0.25">
      <c r="A22">
        <v>6</v>
      </c>
      <c r="B22" t="s">
        <v>10</v>
      </c>
      <c r="C22">
        <v>2018</v>
      </c>
      <c r="F22" t="e">
        <f t="shared" si="0"/>
        <v>#DIV/0!</v>
      </c>
    </row>
    <row r="23" spans="1:6" x14ac:dyDescent="0.25">
      <c r="C23">
        <v>2019</v>
      </c>
      <c r="D23" s="1">
        <v>199332102</v>
      </c>
      <c r="E23" s="1">
        <v>197038944</v>
      </c>
      <c r="F23">
        <f t="shared" si="0"/>
        <v>101.16380952589759</v>
      </c>
    </row>
    <row r="24" spans="1:6" x14ac:dyDescent="0.25">
      <c r="C24">
        <v>2020</v>
      </c>
      <c r="D24" s="1">
        <v>220662767</v>
      </c>
      <c r="E24" s="1">
        <v>197845919</v>
      </c>
      <c r="F24">
        <f t="shared" si="0"/>
        <v>111.5326351512967</v>
      </c>
    </row>
    <row r="25" spans="1:6" x14ac:dyDescent="0.25">
      <c r="C25">
        <v>2021</v>
      </c>
      <c r="D25" s="1">
        <v>163456035</v>
      </c>
      <c r="E25" s="1">
        <v>200569595</v>
      </c>
      <c r="F25">
        <f t="shared" si="0"/>
        <v>81.495919159631342</v>
      </c>
    </row>
    <row r="26" spans="1:6" x14ac:dyDescent="0.25">
      <c r="A26">
        <v>7</v>
      </c>
      <c r="B26" t="s">
        <v>11</v>
      </c>
      <c r="C26">
        <v>2018</v>
      </c>
      <c r="F26" t="e">
        <f t="shared" si="0"/>
        <v>#DIV/0!</v>
      </c>
    </row>
    <row r="27" spans="1:6" x14ac:dyDescent="0.25">
      <c r="C27">
        <v>2019</v>
      </c>
      <c r="D27" s="1">
        <v>471509645</v>
      </c>
      <c r="E27" s="1">
        <v>257349435</v>
      </c>
      <c r="F27">
        <f t="shared" si="0"/>
        <v>183.21767250042728</v>
      </c>
    </row>
    <row r="28" spans="1:6" x14ac:dyDescent="0.25">
      <c r="C28">
        <v>2020</v>
      </c>
      <c r="D28" s="1">
        <v>367620154</v>
      </c>
      <c r="E28" s="1">
        <v>220348158</v>
      </c>
      <c r="F28">
        <f t="shared" si="0"/>
        <v>166.83604589061281</v>
      </c>
    </row>
    <row r="29" spans="1:6" x14ac:dyDescent="0.25">
      <c r="C29">
        <v>2021</v>
      </c>
      <c r="D29" s="1">
        <v>674011530</v>
      </c>
      <c r="E29" s="1">
        <v>474075197</v>
      </c>
      <c r="F29">
        <f t="shared" si="0"/>
        <v>142.17397034589007</v>
      </c>
    </row>
    <row r="30" spans="1:6" x14ac:dyDescent="0.25">
      <c r="A30">
        <v>8</v>
      </c>
      <c r="B30" t="s">
        <v>12</v>
      </c>
      <c r="C30">
        <v>2018</v>
      </c>
      <c r="F30" t="e">
        <f t="shared" si="0"/>
        <v>#DIV/0!</v>
      </c>
    </row>
    <row r="31" spans="1:6" x14ac:dyDescent="0.25">
      <c r="C31">
        <v>2019</v>
      </c>
      <c r="D31" s="1">
        <v>865283201</v>
      </c>
      <c r="E31" s="1">
        <v>667387770</v>
      </c>
      <c r="F31">
        <f t="shared" si="0"/>
        <v>129.65224115509341</v>
      </c>
    </row>
    <row r="32" spans="1:6" x14ac:dyDescent="0.25">
      <c r="C32">
        <v>2020</v>
      </c>
      <c r="D32" s="1">
        <v>1124916288</v>
      </c>
      <c r="E32" s="1">
        <v>724504586</v>
      </c>
      <c r="F32">
        <f t="shared" si="0"/>
        <v>155.26696583256688</v>
      </c>
    </row>
    <row r="33" spans="1:6" x14ac:dyDescent="0.25">
      <c r="C33">
        <v>2021</v>
      </c>
      <c r="D33" s="1">
        <v>1145452766</v>
      </c>
      <c r="E33" s="1">
        <v>673072115</v>
      </c>
      <c r="F33">
        <f t="shared" si="0"/>
        <v>170.18276949417225</v>
      </c>
    </row>
    <row r="34" spans="1:6" x14ac:dyDescent="0.25">
      <c r="A34">
        <v>9</v>
      </c>
      <c r="B34" t="s">
        <v>13</v>
      </c>
      <c r="C34">
        <v>2018</v>
      </c>
      <c r="F34" t="e">
        <f t="shared" si="0"/>
        <v>#DIV/0!</v>
      </c>
    </row>
    <row r="35" spans="1:6" x14ac:dyDescent="0.25">
      <c r="C35">
        <v>2019</v>
      </c>
      <c r="D35" s="1">
        <v>367763825</v>
      </c>
      <c r="E35" s="1">
        <v>277997670</v>
      </c>
      <c r="F35">
        <f t="shared" si="0"/>
        <v>132.29025444709663</v>
      </c>
    </row>
    <row r="36" spans="1:6" x14ac:dyDescent="0.25">
      <c r="C36">
        <v>2020</v>
      </c>
      <c r="D36" s="1">
        <v>407856734</v>
      </c>
      <c r="E36" s="1">
        <v>330623136</v>
      </c>
      <c r="F36">
        <f t="shared" si="0"/>
        <v>123.36001011133111</v>
      </c>
    </row>
    <row r="37" spans="1:6" x14ac:dyDescent="0.25">
      <c r="C37">
        <v>2021</v>
      </c>
      <c r="D37" s="1">
        <v>434160312</v>
      </c>
      <c r="E37" s="1">
        <v>425221593</v>
      </c>
      <c r="F37">
        <f t="shared" si="0"/>
        <v>102.10213195828935</v>
      </c>
    </row>
    <row r="38" spans="1:6" x14ac:dyDescent="0.25">
      <c r="A38">
        <v>10</v>
      </c>
      <c r="B38" t="s">
        <v>14</v>
      </c>
      <c r="C38">
        <v>2018</v>
      </c>
      <c r="F38" t="e">
        <f t="shared" si="0"/>
        <v>#DIV/0!</v>
      </c>
    </row>
    <row r="39" spans="1:6" x14ac:dyDescent="0.25">
      <c r="C39">
        <v>2019</v>
      </c>
      <c r="D39" s="1">
        <v>1731993</v>
      </c>
      <c r="E39" s="1">
        <v>3789638</v>
      </c>
      <c r="F39">
        <f t="shared" si="0"/>
        <v>45.703389083601124</v>
      </c>
    </row>
    <row r="40" spans="1:6" x14ac:dyDescent="0.25">
      <c r="C40">
        <v>2020</v>
      </c>
      <c r="D40" s="1">
        <v>1759932</v>
      </c>
      <c r="E40" s="1">
        <v>4085557</v>
      </c>
      <c r="F40">
        <f t="shared" si="0"/>
        <v>43.076917051946651</v>
      </c>
    </row>
    <row r="41" spans="1:6" x14ac:dyDescent="0.25">
      <c r="C41">
        <v>2021</v>
      </c>
      <c r="D41" s="1">
        <v>2991571</v>
      </c>
      <c r="E41" s="1">
        <v>5436210</v>
      </c>
      <c r="F41">
        <f t="shared" si="0"/>
        <v>55.030453201771088</v>
      </c>
    </row>
    <row r="42" spans="1:6" x14ac:dyDescent="0.25">
      <c r="A42">
        <v>11</v>
      </c>
      <c r="B42" t="s">
        <v>15</v>
      </c>
      <c r="C42">
        <v>2018</v>
      </c>
      <c r="F42" t="e">
        <f t="shared" si="0"/>
        <v>#DIV/0!</v>
      </c>
    </row>
    <row r="43" spans="1:6" x14ac:dyDescent="0.25">
      <c r="C43">
        <v>2019</v>
      </c>
      <c r="D43" s="1">
        <v>288389905</v>
      </c>
      <c r="E43" s="1">
        <v>31270572</v>
      </c>
      <c r="F43">
        <f t="shared" si="0"/>
        <v>922.24058133634389</v>
      </c>
    </row>
    <row r="44" spans="1:6" x14ac:dyDescent="0.25">
      <c r="C44">
        <v>2020</v>
      </c>
      <c r="D44" s="1">
        <v>249455822</v>
      </c>
      <c r="E44" s="1">
        <v>24761588</v>
      </c>
      <c r="F44">
        <f t="shared" si="0"/>
        <v>1007.4306300549059</v>
      </c>
    </row>
    <row r="45" spans="1:6" x14ac:dyDescent="0.25">
      <c r="C45">
        <v>2021</v>
      </c>
      <c r="D45" s="1">
        <v>247611807</v>
      </c>
      <c r="E45" s="1">
        <v>80577513</v>
      </c>
      <c r="F45">
        <f t="shared" si="0"/>
        <v>307.29641283418613</v>
      </c>
    </row>
    <row r="46" spans="1:6" x14ac:dyDescent="0.25">
      <c r="A46">
        <v>12</v>
      </c>
      <c r="B46" t="s">
        <v>16</v>
      </c>
      <c r="C46">
        <v>2018</v>
      </c>
      <c r="F46" t="e">
        <f t="shared" si="0"/>
        <v>#DIV/0!</v>
      </c>
    </row>
    <row r="47" spans="1:6" x14ac:dyDescent="0.25">
      <c r="C47">
        <v>2019</v>
      </c>
      <c r="D47" s="1">
        <v>1431426846</v>
      </c>
      <c r="E47" s="1">
        <v>711411136</v>
      </c>
      <c r="F47">
        <f t="shared" si="0"/>
        <v>201.20950791526548</v>
      </c>
    </row>
    <row r="48" spans="1:6" x14ac:dyDescent="0.25">
      <c r="C48">
        <v>2020</v>
      </c>
      <c r="D48" s="1">
        <v>1394114737</v>
      </c>
      <c r="E48" s="1">
        <v>707713855</v>
      </c>
      <c r="F48">
        <f t="shared" si="0"/>
        <v>196.98847594272405</v>
      </c>
    </row>
    <row r="49" spans="1:6" x14ac:dyDescent="0.25">
      <c r="C49">
        <v>2021</v>
      </c>
      <c r="D49" s="1">
        <v>2091950362</v>
      </c>
      <c r="E49" s="1">
        <v>1135763896</v>
      </c>
      <c r="F49">
        <f t="shared" si="0"/>
        <v>184.18884148083538</v>
      </c>
    </row>
    <row r="50" spans="1:6" x14ac:dyDescent="0.25">
      <c r="A50">
        <v>13</v>
      </c>
      <c r="B50" t="s">
        <v>17</v>
      </c>
      <c r="C50">
        <v>2018</v>
      </c>
      <c r="F50" t="e">
        <f t="shared" si="0"/>
        <v>#DIV/0!</v>
      </c>
    </row>
    <row r="51" spans="1:6" x14ac:dyDescent="0.25">
      <c r="C51">
        <v>2019</v>
      </c>
      <c r="D51" s="1">
        <v>469389000</v>
      </c>
      <c r="E51" s="1">
        <v>233288000</v>
      </c>
      <c r="F51">
        <f t="shared" si="0"/>
        <v>201.20580569939301</v>
      </c>
    </row>
    <row r="52" spans="1:6" x14ac:dyDescent="0.25">
      <c r="C52">
        <v>2020</v>
      </c>
      <c r="D52" s="1">
        <v>419933000</v>
      </c>
      <c r="E52" s="1">
        <v>207300000</v>
      </c>
      <c r="F52">
        <f t="shared" si="0"/>
        <v>202.57260009647854</v>
      </c>
    </row>
    <row r="53" spans="1:6" x14ac:dyDescent="0.25">
      <c r="C53">
        <v>2021</v>
      </c>
      <c r="D53" s="1">
        <v>988024000</v>
      </c>
      <c r="E53" s="1">
        <v>364743000</v>
      </c>
      <c r="F53">
        <f t="shared" si="0"/>
        <v>270.88223763033147</v>
      </c>
    </row>
    <row r="54" spans="1:6" x14ac:dyDescent="0.25">
      <c r="A54">
        <v>14</v>
      </c>
      <c r="B54" t="s">
        <v>18</v>
      </c>
      <c r="C54">
        <v>2018</v>
      </c>
      <c r="F54" t="e">
        <f t="shared" si="0"/>
        <v>#DIV/0!</v>
      </c>
    </row>
    <row r="55" spans="1:6" x14ac:dyDescent="0.25">
      <c r="C55">
        <v>2019</v>
      </c>
      <c r="D55" s="1">
        <v>39197070</v>
      </c>
      <c r="E55" s="1">
        <v>18033350</v>
      </c>
      <c r="F55">
        <f t="shared" si="0"/>
        <v>217.35878247801986</v>
      </c>
    </row>
    <row r="56" spans="1:6" x14ac:dyDescent="0.25">
      <c r="C56">
        <v>2020</v>
      </c>
      <c r="D56" s="1">
        <v>33085205</v>
      </c>
      <c r="E56" s="1">
        <v>10844104</v>
      </c>
      <c r="F56">
        <f t="shared" si="0"/>
        <v>305.09855862688147</v>
      </c>
    </row>
    <row r="57" spans="1:6" x14ac:dyDescent="0.25">
      <c r="C57">
        <v>2021</v>
      </c>
      <c r="D57" s="1">
        <v>50212050</v>
      </c>
      <c r="E57" s="1">
        <v>20758804</v>
      </c>
      <c r="F57">
        <f t="shared" si="0"/>
        <v>241.88315473280636</v>
      </c>
    </row>
    <row r="58" spans="1:6" x14ac:dyDescent="0.25">
      <c r="A58">
        <v>15</v>
      </c>
      <c r="B58" t="s">
        <v>19</v>
      </c>
      <c r="C58">
        <v>2018</v>
      </c>
      <c r="F58" t="e">
        <f t="shared" si="0"/>
        <v>#DIV/0!</v>
      </c>
    </row>
    <row r="59" spans="1:6" x14ac:dyDescent="0.25">
      <c r="C59">
        <v>2019</v>
      </c>
      <c r="D59" s="1">
        <v>132090716</v>
      </c>
      <c r="E59" s="1">
        <v>36654975</v>
      </c>
      <c r="F59">
        <f t="shared" si="0"/>
        <v>360.36231371048541</v>
      </c>
    </row>
    <row r="60" spans="1:6" x14ac:dyDescent="0.25">
      <c r="C60">
        <v>2020</v>
      </c>
      <c r="D60" s="1">
        <v>125650152</v>
      </c>
      <c r="E60" s="1">
        <v>33560298</v>
      </c>
      <c r="F60">
        <f t="shared" si="0"/>
        <v>374.40118082384129</v>
      </c>
    </row>
    <row r="61" spans="1:6" x14ac:dyDescent="0.25">
      <c r="C61">
        <v>2021</v>
      </c>
      <c r="D61" s="1">
        <v>209584134</v>
      </c>
      <c r="E61" s="1">
        <v>52680581</v>
      </c>
      <c r="F61">
        <f t="shared" si="0"/>
        <v>397.83945055579397</v>
      </c>
    </row>
    <row r="62" spans="1:6" x14ac:dyDescent="0.25">
      <c r="A62">
        <v>16</v>
      </c>
      <c r="B62" t="s">
        <v>20</v>
      </c>
      <c r="C62">
        <v>2018</v>
      </c>
      <c r="F62" t="e">
        <f t="shared" si="0"/>
        <v>#DIV/0!</v>
      </c>
    </row>
    <row r="63" spans="1:6" x14ac:dyDescent="0.25">
      <c r="C63">
        <v>2019</v>
      </c>
      <c r="D63" s="1">
        <v>113903995</v>
      </c>
      <c r="E63" s="1">
        <v>34675727</v>
      </c>
      <c r="F63">
        <f t="shared" si="0"/>
        <v>328.48336532353022</v>
      </c>
    </row>
    <row r="64" spans="1:6" x14ac:dyDescent="0.25">
      <c r="C64">
        <v>2020</v>
      </c>
      <c r="D64" s="1">
        <v>115743411</v>
      </c>
      <c r="E64" s="1">
        <v>18348172</v>
      </c>
      <c r="F64">
        <f t="shared" si="0"/>
        <v>630.81712445250673</v>
      </c>
    </row>
    <row r="65" spans="1:6" x14ac:dyDescent="0.25">
      <c r="C65">
        <v>2021</v>
      </c>
      <c r="D65" s="1">
        <v>134410759</v>
      </c>
      <c r="E65" s="1">
        <v>20010814</v>
      </c>
      <c r="F65">
        <f t="shared" si="0"/>
        <v>671.69061188615319</v>
      </c>
    </row>
    <row r="66" spans="1:6" x14ac:dyDescent="0.25">
      <c r="A66">
        <v>17</v>
      </c>
      <c r="B66" t="s">
        <v>21</v>
      </c>
      <c r="C66">
        <v>2018</v>
      </c>
      <c r="F66" t="e">
        <f t="shared" si="0"/>
        <v>#DIV/0!</v>
      </c>
    </row>
    <row r="67" spans="1:6" x14ac:dyDescent="0.25">
      <c r="C67">
        <v>2019</v>
      </c>
      <c r="D67" s="1">
        <v>222064000</v>
      </c>
      <c r="E67" s="1">
        <v>146671000</v>
      </c>
      <c r="F67">
        <f t="shared" si="0"/>
        <v>151.40279946274316</v>
      </c>
    </row>
    <row r="68" spans="1:6" x14ac:dyDescent="0.25">
      <c r="C68">
        <v>2020</v>
      </c>
      <c r="D68" s="1">
        <v>222014000</v>
      </c>
      <c r="E68" s="1">
        <v>135578000</v>
      </c>
      <c r="F68">
        <f t="shared" ref="F68:F93" si="1">((D68/E68)*100)</f>
        <v>163.75370635353818</v>
      </c>
    </row>
    <row r="69" spans="1:6" x14ac:dyDescent="0.25">
      <c r="C69">
        <v>2021</v>
      </c>
      <c r="D69" s="1">
        <v>231801000</v>
      </c>
      <c r="E69" s="1">
        <v>167379000</v>
      </c>
      <c r="F69">
        <f t="shared" si="1"/>
        <v>138.48869929919525</v>
      </c>
    </row>
    <row r="70" spans="1:6" x14ac:dyDescent="0.25">
      <c r="A70">
        <v>18</v>
      </c>
      <c r="B70" t="s">
        <v>22</v>
      </c>
      <c r="C70">
        <v>2018</v>
      </c>
      <c r="F70" t="e">
        <f t="shared" si="1"/>
        <v>#DIV/0!</v>
      </c>
    </row>
    <row r="71" spans="1:6" x14ac:dyDescent="0.25">
      <c r="C71">
        <v>2019</v>
      </c>
      <c r="D71" s="1">
        <v>84538694</v>
      </c>
      <c r="E71" s="1">
        <v>91929716</v>
      </c>
      <c r="F71">
        <f t="shared" si="1"/>
        <v>91.960138330025956</v>
      </c>
    </row>
    <row r="72" spans="1:6" x14ac:dyDescent="0.25">
      <c r="C72">
        <v>2020</v>
      </c>
      <c r="D72" s="1">
        <v>70359369</v>
      </c>
      <c r="E72" s="1">
        <v>96121076</v>
      </c>
      <c r="F72">
        <f t="shared" si="1"/>
        <v>73.198690576455888</v>
      </c>
    </row>
    <row r="73" spans="1:6" x14ac:dyDescent="0.25">
      <c r="C73">
        <v>2021</v>
      </c>
      <c r="D73" s="1">
        <v>209018706</v>
      </c>
      <c r="E73" s="1">
        <v>120093721</v>
      </c>
      <c r="F73">
        <f t="shared" si="1"/>
        <v>174.04632337106116</v>
      </c>
    </row>
    <row r="74" spans="1:6" x14ac:dyDescent="0.25">
      <c r="A74">
        <v>19</v>
      </c>
      <c r="B74" t="s">
        <v>23</v>
      </c>
      <c r="C74">
        <v>2018</v>
      </c>
      <c r="F74" t="e">
        <f t="shared" si="1"/>
        <v>#DIV/0!</v>
      </c>
    </row>
    <row r="75" spans="1:6" x14ac:dyDescent="0.25">
      <c r="C75">
        <v>2019</v>
      </c>
      <c r="D75" s="1">
        <v>68631995</v>
      </c>
      <c r="E75" s="1">
        <v>18904522</v>
      </c>
      <c r="F75">
        <f t="shared" si="1"/>
        <v>363.04538670694768</v>
      </c>
    </row>
    <row r="76" spans="1:6" x14ac:dyDescent="0.25">
      <c r="C76">
        <v>2020</v>
      </c>
      <c r="D76" s="1">
        <v>52420629</v>
      </c>
      <c r="E76" s="1">
        <v>6329060</v>
      </c>
      <c r="F76">
        <f t="shared" si="1"/>
        <v>828.25299491551675</v>
      </c>
    </row>
    <row r="77" spans="1:6" x14ac:dyDescent="0.25">
      <c r="C77">
        <v>2021</v>
      </c>
      <c r="D77" s="1">
        <v>65351664</v>
      </c>
      <c r="E77" s="1">
        <v>172949981</v>
      </c>
      <c r="F77">
        <f t="shared" si="1"/>
        <v>37.786453413949786</v>
      </c>
    </row>
    <row r="78" spans="1:6" x14ac:dyDescent="0.25">
      <c r="A78">
        <v>20</v>
      </c>
      <c r="B78" t="s">
        <v>24</v>
      </c>
      <c r="C78">
        <v>2018</v>
      </c>
      <c r="F78" t="e">
        <f t="shared" si="1"/>
        <v>#DIV/0!</v>
      </c>
    </row>
    <row r="79" spans="1:6" x14ac:dyDescent="0.25">
      <c r="C79">
        <v>2019</v>
      </c>
      <c r="D79" s="1">
        <v>350474151</v>
      </c>
      <c r="E79" s="1">
        <v>300307848</v>
      </c>
      <c r="F79">
        <f t="shared" si="1"/>
        <v>116.70495903923231</v>
      </c>
    </row>
    <row r="80" spans="1:6" x14ac:dyDescent="0.25">
      <c r="C80">
        <v>2020</v>
      </c>
      <c r="D80" s="1">
        <v>194494635</v>
      </c>
      <c r="E80" s="1">
        <v>511577974</v>
      </c>
      <c r="F80">
        <f t="shared" si="1"/>
        <v>38.018570948091678</v>
      </c>
    </row>
    <row r="81" spans="1:6" x14ac:dyDescent="0.25">
      <c r="C81">
        <v>2021</v>
      </c>
      <c r="D81" s="1">
        <v>205856480</v>
      </c>
      <c r="E81" s="1">
        <v>425612179</v>
      </c>
      <c r="F81">
        <f t="shared" si="1"/>
        <v>48.367149756774232</v>
      </c>
    </row>
    <row r="82" spans="1:6" x14ac:dyDescent="0.25">
      <c r="A82">
        <v>21</v>
      </c>
      <c r="B82" t="s">
        <v>25</v>
      </c>
      <c r="C82">
        <v>2018</v>
      </c>
      <c r="F82" t="e">
        <f t="shared" si="1"/>
        <v>#DIV/0!</v>
      </c>
    </row>
    <row r="83" spans="1:6" x14ac:dyDescent="0.25">
      <c r="C83">
        <v>2019</v>
      </c>
      <c r="D83" s="1">
        <v>141080575</v>
      </c>
      <c r="E83" s="1">
        <v>401811691</v>
      </c>
      <c r="F83">
        <f t="shared" si="1"/>
        <v>35.111117511013383</v>
      </c>
    </row>
    <row r="84" spans="1:6" x14ac:dyDescent="0.25">
      <c r="C84">
        <v>2020</v>
      </c>
      <c r="D84" s="1">
        <v>132649477</v>
      </c>
      <c r="E84" s="1">
        <v>359800754</v>
      </c>
      <c r="F84">
        <f t="shared" si="1"/>
        <v>36.86748166180886</v>
      </c>
    </row>
    <row r="85" spans="1:6" x14ac:dyDescent="0.25">
      <c r="C85">
        <v>2021</v>
      </c>
      <c r="D85" s="1">
        <v>162958319</v>
      </c>
      <c r="E85" s="1">
        <v>293576662</v>
      </c>
      <c r="F85">
        <f t="shared" si="1"/>
        <v>55.507926920975756</v>
      </c>
    </row>
    <row r="86" spans="1:6" x14ac:dyDescent="0.25">
      <c r="A86">
        <v>22</v>
      </c>
      <c r="B86" t="s">
        <v>26</v>
      </c>
      <c r="C86">
        <v>2018</v>
      </c>
      <c r="F86" t="e">
        <f t="shared" si="1"/>
        <v>#DIV/0!</v>
      </c>
    </row>
    <row r="87" spans="1:6" x14ac:dyDescent="0.25">
      <c r="C87">
        <v>2019</v>
      </c>
      <c r="D87" s="1">
        <v>1694682717</v>
      </c>
      <c r="E87" s="1">
        <v>705581042</v>
      </c>
      <c r="F87">
        <f t="shared" si="1"/>
        <v>240.18257522854478</v>
      </c>
    </row>
    <row r="88" spans="1:6" x14ac:dyDescent="0.25">
      <c r="C88">
        <v>2020</v>
      </c>
      <c r="D88" s="1">
        <v>2021925790</v>
      </c>
      <c r="E88" s="1">
        <v>1372820769</v>
      </c>
      <c r="F88">
        <f t="shared" si="1"/>
        <v>147.28257582181146</v>
      </c>
    </row>
    <row r="89" spans="1:6" x14ac:dyDescent="0.25">
      <c r="C89">
        <v>2021</v>
      </c>
      <c r="D89" s="1">
        <v>1701563649</v>
      </c>
      <c r="E89" s="1">
        <v>1006176448</v>
      </c>
      <c r="F89">
        <f t="shared" si="1"/>
        <v>169.11185432557451</v>
      </c>
    </row>
    <row r="90" spans="1:6" x14ac:dyDescent="0.25">
      <c r="A90">
        <v>23</v>
      </c>
      <c r="B90" t="s">
        <v>27</v>
      </c>
      <c r="C90">
        <v>2018</v>
      </c>
      <c r="F90" t="e">
        <f t="shared" si="1"/>
        <v>#DIV/0!</v>
      </c>
    </row>
    <row r="91" spans="1:6" x14ac:dyDescent="0.25">
      <c r="C91">
        <v>2019</v>
      </c>
      <c r="D91" s="1">
        <v>37894029</v>
      </c>
      <c r="E91" s="1">
        <v>113596146</v>
      </c>
      <c r="F91">
        <f t="shared" si="1"/>
        <v>33.358551618467757</v>
      </c>
    </row>
    <row r="92" spans="1:6" x14ac:dyDescent="0.25">
      <c r="C92">
        <v>2020</v>
      </c>
      <c r="D92" s="1">
        <v>46991300</v>
      </c>
      <c r="E92" s="1">
        <v>67109899</v>
      </c>
      <c r="F92">
        <f t="shared" si="1"/>
        <v>70.021413681460018</v>
      </c>
    </row>
    <row r="93" spans="1:6" x14ac:dyDescent="0.25">
      <c r="C93">
        <v>2021</v>
      </c>
      <c r="D93" s="1">
        <v>249283234</v>
      </c>
      <c r="E93" s="1">
        <v>83918523</v>
      </c>
      <c r="F93">
        <f t="shared" si="1"/>
        <v>297.05388642266735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E2" sqref="E2:E69"/>
    </sheetView>
  </sheetViews>
  <sheetFormatPr defaultRowHeight="15" x14ac:dyDescent="0.25"/>
  <sheetData>
    <row r="1" spans="1:8" x14ac:dyDescent="0.25">
      <c r="A1" t="s">
        <v>29</v>
      </c>
      <c r="B1" t="s">
        <v>31</v>
      </c>
      <c r="C1" t="s">
        <v>34</v>
      </c>
      <c r="D1" t="s">
        <v>32</v>
      </c>
      <c r="E1" t="s">
        <v>43</v>
      </c>
      <c r="F1" t="s">
        <v>5</v>
      </c>
      <c r="G1" t="s">
        <v>42</v>
      </c>
      <c r="H1" t="s">
        <v>44</v>
      </c>
    </row>
    <row r="2" spans="1:8" x14ac:dyDescent="0.25">
      <c r="A2">
        <v>7.1174335573373728</v>
      </c>
      <c r="B2">
        <v>10.282634766406824</v>
      </c>
      <c r="C2">
        <v>20.70351601277612</v>
      </c>
      <c r="D2">
        <v>1628.0543181395515</v>
      </c>
      <c r="E2">
        <v>297.05388642266735</v>
      </c>
      <c r="F2">
        <v>1</v>
      </c>
      <c r="G2">
        <v>2.3492299999999999</v>
      </c>
      <c r="H2">
        <f>ABS(G2)</f>
        <v>2.3492299999999999</v>
      </c>
    </row>
    <row r="3" spans="1:8" x14ac:dyDescent="0.25">
      <c r="A3">
        <v>13.236573404700049</v>
      </c>
      <c r="B3">
        <v>62.319104892625646</v>
      </c>
      <c r="C3">
        <v>19.633399727699373</v>
      </c>
      <c r="D3">
        <v>118.65193067491988</v>
      </c>
      <c r="E3">
        <v>828.25299491551675</v>
      </c>
      <c r="F3">
        <v>1</v>
      </c>
      <c r="G3">
        <v>2.2078000000000002</v>
      </c>
      <c r="H3">
        <f>ABS(G3)</f>
        <v>2.2078000000000002</v>
      </c>
    </row>
    <row r="4" spans="1:8" x14ac:dyDescent="0.25">
      <c r="A4">
        <v>-7.2931434891637199</v>
      </c>
      <c r="B4">
        <v>22.731993010651433</v>
      </c>
      <c r="C4">
        <v>17.823763756218586</v>
      </c>
      <c r="D4">
        <v>-272.87966348300603</v>
      </c>
      <c r="E4">
        <v>45.703389083601124</v>
      </c>
      <c r="F4">
        <v>0</v>
      </c>
      <c r="G4">
        <v>-1.90219</v>
      </c>
      <c r="H4">
        <f>ABS(G4)</f>
        <v>1.90219</v>
      </c>
    </row>
    <row r="5" spans="1:8" x14ac:dyDescent="0.25">
      <c r="A5">
        <v>0.68660282377542459</v>
      </c>
      <c r="B5">
        <v>17.247448807431258</v>
      </c>
      <c r="C5">
        <v>20.192481306073187</v>
      </c>
      <c r="D5">
        <v>219.29541995295421</v>
      </c>
      <c r="E5">
        <v>70.021413681460018</v>
      </c>
      <c r="F5">
        <v>1</v>
      </c>
      <c r="G5">
        <v>1.71512</v>
      </c>
      <c r="H5">
        <f>ABS(G5)</f>
        <v>1.71512</v>
      </c>
    </row>
    <row r="6" spans="1:8" x14ac:dyDescent="0.25">
      <c r="A6">
        <v>0.17737920964948961</v>
      </c>
      <c r="B6">
        <v>27.023958948448833</v>
      </c>
      <c r="C6">
        <v>20.385000861929573</v>
      </c>
      <c r="D6">
        <v>-101.22265594000233</v>
      </c>
      <c r="E6">
        <v>33.358551618467757</v>
      </c>
      <c r="F6">
        <v>1</v>
      </c>
      <c r="G6">
        <v>1.60263</v>
      </c>
      <c r="H6">
        <f>ABS(G6)</f>
        <v>1.60263</v>
      </c>
    </row>
    <row r="7" spans="1:8" x14ac:dyDescent="0.25">
      <c r="A7">
        <v>5.2885479043984223</v>
      </c>
      <c r="B7">
        <v>84.695093686590539</v>
      </c>
      <c r="C7">
        <v>22.163998023654312</v>
      </c>
      <c r="D7">
        <v>-166.21502071333904</v>
      </c>
      <c r="E7">
        <v>26.956254597518338</v>
      </c>
      <c r="F7">
        <v>1</v>
      </c>
      <c r="G7">
        <v>1.54783</v>
      </c>
      <c r="H7">
        <f>ABS(G7)</f>
        <v>1.54783</v>
      </c>
    </row>
    <row r="8" spans="1:8" x14ac:dyDescent="0.25">
      <c r="A8">
        <v>3.7340434194082568</v>
      </c>
      <c r="B8">
        <v>57.787027749630667</v>
      </c>
      <c r="C8">
        <v>20.784902510230655</v>
      </c>
      <c r="D8">
        <v>-32.219744692061489</v>
      </c>
      <c r="E8">
        <v>55.507926920975756</v>
      </c>
      <c r="F8">
        <v>1</v>
      </c>
      <c r="G8">
        <v>1.42971</v>
      </c>
      <c r="H8">
        <f>ABS(G8)</f>
        <v>1.42971</v>
      </c>
    </row>
    <row r="9" spans="1:8" x14ac:dyDescent="0.25">
      <c r="A9">
        <v>-2.4050875817708786</v>
      </c>
      <c r="B9">
        <v>72.935349597240844</v>
      </c>
      <c r="C9">
        <v>20.697383513755955</v>
      </c>
      <c r="D9">
        <v>-214.43209817529188</v>
      </c>
      <c r="E9">
        <v>166.83604589061281</v>
      </c>
      <c r="F9">
        <v>0</v>
      </c>
      <c r="G9">
        <v>-1.32968</v>
      </c>
      <c r="H9">
        <f>ABS(G9)</f>
        <v>1.32968</v>
      </c>
    </row>
    <row r="10" spans="1:8" x14ac:dyDescent="0.25">
      <c r="A10">
        <v>2.2959885366731063</v>
      </c>
      <c r="B10">
        <v>57.465247386935459</v>
      </c>
      <c r="C10">
        <v>20.675671739453968</v>
      </c>
      <c r="D10">
        <v>-19.052345644027909</v>
      </c>
      <c r="E10">
        <v>48.367149756774232</v>
      </c>
      <c r="F10">
        <v>1</v>
      </c>
      <c r="G10">
        <v>1.32003</v>
      </c>
      <c r="H10">
        <f>ABS(G10)</f>
        <v>1.32003</v>
      </c>
    </row>
    <row r="11" spans="1:8" x14ac:dyDescent="0.25">
      <c r="A11">
        <v>1.7148725539006052E-2</v>
      </c>
      <c r="B11">
        <v>83.76143280282264</v>
      </c>
      <c r="C11">
        <v>21.215494590083399</v>
      </c>
      <c r="D11">
        <v>-101.19705398062926</v>
      </c>
      <c r="E11">
        <v>142.17397034589007</v>
      </c>
      <c r="F11">
        <v>0</v>
      </c>
      <c r="G11">
        <v>-1.24976</v>
      </c>
      <c r="H11">
        <f>ABS(G11)</f>
        <v>1.24976</v>
      </c>
    </row>
    <row r="12" spans="1:8" x14ac:dyDescent="0.25">
      <c r="A12">
        <v>0.2557650216565045</v>
      </c>
      <c r="B12">
        <v>86.228397880608469</v>
      </c>
      <c r="C12">
        <v>22.03235668759686</v>
      </c>
      <c r="D12">
        <v>-94.014296028332339</v>
      </c>
      <c r="E12">
        <v>38.709313028963635</v>
      </c>
      <c r="F12">
        <v>1</v>
      </c>
      <c r="G12">
        <v>1.24732</v>
      </c>
      <c r="H12">
        <f>ABS(G12)</f>
        <v>1.24732</v>
      </c>
    </row>
    <row r="13" spans="1:8" x14ac:dyDescent="0.25">
      <c r="A13">
        <v>0.29926872454083231</v>
      </c>
      <c r="B13">
        <v>51.075023370460173</v>
      </c>
      <c r="C13">
        <v>20.126591004248169</v>
      </c>
      <c r="D13">
        <v>-56.335422110191921</v>
      </c>
      <c r="E13">
        <v>111.5326351512967</v>
      </c>
      <c r="F13">
        <v>1</v>
      </c>
      <c r="G13">
        <v>1.2113799999999999</v>
      </c>
      <c r="H13">
        <f>ABS(G13)</f>
        <v>1.2113799999999999</v>
      </c>
    </row>
    <row r="14" spans="1:8" x14ac:dyDescent="0.25">
      <c r="A14">
        <v>6.937201248969818</v>
      </c>
      <c r="B14">
        <v>74.879239610055777</v>
      </c>
      <c r="C14">
        <v>20.554395021572365</v>
      </c>
      <c r="D14">
        <v>138.89076822007965</v>
      </c>
      <c r="E14">
        <v>36.86748166180886</v>
      </c>
      <c r="F14">
        <v>1</v>
      </c>
      <c r="G14">
        <v>1.1832</v>
      </c>
      <c r="H14">
        <f>ABS(G14)</f>
        <v>1.1832</v>
      </c>
    </row>
    <row r="15" spans="1:8" x14ac:dyDescent="0.25">
      <c r="A15">
        <v>0.19383471060458826</v>
      </c>
      <c r="B15">
        <v>51.933567307889938</v>
      </c>
      <c r="C15">
        <v>20.1496718541588</v>
      </c>
      <c r="D15">
        <v>-33.718229107247325</v>
      </c>
      <c r="E15">
        <v>81.495919159631342</v>
      </c>
      <c r="F15">
        <v>1</v>
      </c>
      <c r="G15">
        <v>1.16699</v>
      </c>
      <c r="H15">
        <f>ABS(G15)</f>
        <v>1.16699</v>
      </c>
    </row>
    <row r="16" spans="1:8" x14ac:dyDescent="0.25">
      <c r="A16">
        <v>2.0127876919339966</v>
      </c>
      <c r="B16">
        <v>71.305239271759874</v>
      </c>
      <c r="C16">
        <v>21.018682035292219</v>
      </c>
      <c r="D16">
        <v>-1.4252148027562925</v>
      </c>
      <c r="E16">
        <v>38.018570948091678</v>
      </c>
      <c r="F16">
        <v>0</v>
      </c>
      <c r="G16">
        <v>-1.15852</v>
      </c>
      <c r="H16">
        <f>ABS(G16)</f>
        <v>1.15852</v>
      </c>
    </row>
    <row r="17" spans="1:8" x14ac:dyDescent="0.25">
      <c r="A17">
        <v>1.732836710232994</v>
      </c>
      <c r="B17">
        <v>76.261246941691752</v>
      </c>
      <c r="C17">
        <v>20.890398618589813</v>
      </c>
      <c r="D17">
        <v>-72.924778532930219</v>
      </c>
      <c r="E17">
        <v>183.21767250042728</v>
      </c>
      <c r="F17">
        <v>0</v>
      </c>
      <c r="G17">
        <v>-1.1295900000000001</v>
      </c>
      <c r="H17">
        <f>ABS(G17)</f>
        <v>1.1295900000000001</v>
      </c>
    </row>
    <row r="18" spans="1:8" x14ac:dyDescent="0.25">
      <c r="A18">
        <v>0.68677912278189923</v>
      </c>
      <c r="B18">
        <v>57.369407463383816</v>
      </c>
      <c r="C18">
        <v>20.124553174729357</v>
      </c>
      <c r="D18">
        <v>47.114413082730685</v>
      </c>
      <c r="E18">
        <v>101.16380952589759</v>
      </c>
      <c r="F18">
        <v>1</v>
      </c>
      <c r="G18">
        <v>1.10863</v>
      </c>
      <c r="H18">
        <f>ABS(G18)</f>
        <v>1.10863</v>
      </c>
    </row>
    <row r="19" spans="1:8" x14ac:dyDescent="0.25">
      <c r="A19">
        <v>4.2850475563057939</v>
      </c>
      <c r="B19">
        <v>26.094403717375027</v>
      </c>
      <c r="C19">
        <v>18.654602299345324</v>
      </c>
      <c r="D19">
        <v>1038.425567703953</v>
      </c>
      <c r="E19">
        <v>217.35878247801986</v>
      </c>
      <c r="F19">
        <v>0</v>
      </c>
      <c r="G19">
        <v>-1.1085700000000001</v>
      </c>
      <c r="H19">
        <f>ABS(G19)</f>
        <v>1.1085700000000001</v>
      </c>
    </row>
    <row r="20" spans="1:8" x14ac:dyDescent="0.25">
      <c r="A20">
        <v>-0.8543349608347387</v>
      </c>
      <c r="B20">
        <v>22.484233190067044</v>
      </c>
      <c r="C20">
        <v>18.503994554193138</v>
      </c>
      <c r="D20">
        <v>-117.15001167268031</v>
      </c>
      <c r="E20">
        <v>305.09855862688147</v>
      </c>
      <c r="F20">
        <v>0</v>
      </c>
      <c r="G20">
        <v>-1.0986100000000001</v>
      </c>
      <c r="H20">
        <f>ABS(G20)</f>
        <v>1.0986100000000001</v>
      </c>
    </row>
    <row r="21" spans="1:8" x14ac:dyDescent="0.25">
      <c r="A21">
        <v>2.1887068888272565</v>
      </c>
      <c r="B21">
        <v>71.004659324673398</v>
      </c>
      <c r="C21">
        <v>20.94924648549155</v>
      </c>
      <c r="D21">
        <v>25.524233349658708</v>
      </c>
      <c r="E21">
        <v>116.70495903923231</v>
      </c>
      <c r="F21">
        <v>0</v>
      </c>
      <c r="G21">
        <v>-1.09175</v>
      </c>
      <c r="H21">
        <f>ABS(G21)</f>
        <v>1.09175</v>
      </c>
    </row>
    <row r="22" spans="1:8" x14ac:dyDescent="0.25">
      <c r="A22">
        <v>4.6385768469602064</v>
      </c>
      <c r="B22">
        <v>62.310559227629859</v>
      </c>
      <c r="C22">
        <v>20.464329015180859</v>
      </c>
      <c r="D22">
        <v>-18.154547761265679</v>
      </c>
      <c r="E22">
        <v>73.198690576455888</v>
      </c>
      <c r="F22">
        <v>0</v>
      </c>
      <c r="G22">
        <v>-1.0568500000000001</v>
      </c>
      <c r="H22">
        <f>ABS(G22)</f>
        <v>1.0568500000000001</v>
      </c>
    </row>
    <row r="23" spans="1:8" x14ac:dyDescent="0.25">
      <c r="A23">
        <v>-9.8394638207100176</v>
      </c>
      <c r="B23">
        <v>96.131367010848024</v>
      </c>
      <c r="C23">
        <v>21.955403363595103</v>
      </c>
      <c r="D23">
        <v>-3662.130934835207</v>
      </c>
      <c r="E23">
        <v>30.598870146794187</v>
      </c>
      <c r="F23">
        <v>1</v>
      </c>
      <c r="G23">
        <v>1.05308</v>
      </c>
      <c r="H23">
        <f>ABS(G23)</f>
        <v>1.05308</v>
      </c>
    </row>
    <row r="24" spans="1:8" x14ac:dyDescent="0.25">
      <c r="A24">
        <v>-3.0699649249178331</v>
      </c>
      <c r="B24">
        <v>79.437021373911051</v>
      </c>
      <c r="C24">
        <v>22.498357662029417</v>
      </c>
      <c r="D24">
        <v>1238.598530161237</v>
      </c>
      <c r="E24">
        <v>147.28257582181146</v>
      </c>
      <c r="F24">
        <v>0</v>
      </c>
      <c r="G24">
        <v>-1.0451600000000001</v>
      </c>
      <c r="H24">
        <f>ABS(G24)</f>
        <v>1.0451600000000001</v>
      </c>
    </row>
    <row r="25" spans="1:8" x14ac:dyDescent="0.25">
      <c r="A25">
        <v>4.065360472045076</v>
      </c>
      <c r="B25">
        <v>88.757282824212396</v>
      </c>
      <c r="C25">
        <v>20.031570100531603</v>
      </c>
      <c r="D25">
        <v>-119.61036159178357</v>
      </c>
      <c r="E25">
        <v>363.04538670694768</v>
      </c>
      <c r="F25">
        <v>1</v>
      </c>
      <c r="G25">
        <v>1.04359</v>
      </c>
      <c r="H25">
        <f>ABS(G25)</f>
        <v>1.04359</v>
      </c>
    </row>
    <row r="26" spans="1:8" x14ac:dyDescent="0.25">
      <c r="A26">
        <v>5.6844825458584065</v>
      </c>
      <c r="B26">
        <v>61.425403416061151</v>
      </c>
      <c r="C26">
        <v>20.127325218738399</v>
      </c>
      <c r="D26">
        <v>35.215401882068548</v>
      </c>
      <c r="E26">
        <v>151.40279946274316</v>
      </c>
      <c r="F26">
        <v>0</v>
      </c>
      <c r="G26">
        <v>-1.03708</v>
      </c>
      <c r="H26">
        <f>ABS(G26)</f>
        <v>1.03708</v>
      </c>
    </row>
    <row r="27" spans="1:8" x14ac:dyDescent="0.25">
      <c r="A27">
        <v>6.8929895008143003</v>
      </c>
      <c r="B27">
        <v>58.379601473121348</v>
      </c>
      <c r="C27">
        <v>20.268569185475346</v>
      </c>
      <c r="D27">
        <v>-35.752928382984138</v>
      </c>
      <c r="E27">
        <v>91.960138330025956</v>
      </c>
      <c r="F27">
        <v>0</v>
      </c>
      <c r="G27">
        <v>-0.95008999999999999</v>
      </c>
      <c r="H27">
        <f>ABS(G27)</f>
        <v>0.95008999999999999</v>
      </c>
    </row>
    <row r="28" spans="1:8" x14ac:dyDescent="0.25">
      <c r="A28">
        <v>6.1353098427753698</v>
      </c>
      <c r="B28">
        <v>56.306353929105434</v>
      </c>
      <c r="C28">
        <v>20.087798711925501</v>
      </c>
      <c r="D28">
        <v>3.7479249138041117</v>
      </c>
      <c r="E28">
        <v>163.75370635353818</v>
      </c>
      <c r="F28">
        <v>0</v>
      </c>
      <c r="G28">
        <v>-0.94347000000000003</v>
      </c>
      <c r="H28">
        <f>ABS(G28)</f>
        <v>0.94347000000000003</v>
      </c>
    </row>
    <row r="29" spans="1:8" x14ac:dyDescent="0.25">
      <c r="A29">
        <v>3.6102646910230796</v>
      </c>
      <c r="B29">
        <v>84.382291298059116</v>
      </c>
      <c r="C29">
        <v>20.336676120501952</v>
      </c>
      <c r="D29">
        <v>-384.44088054851164</v>
      </c>
      <c r="E29">
        <v>35.111117511013383</v>
      </c>
      <c r="F29">
        <v>1</v>
      </c>
      <c r="G29">
        <v>0.89693999999999996</v>
      </c>
      <c r="H29">
        <f>ABS(G29)</f>
        <v>0.89693999999999996</v>
      </c>
    </row>
    <row r="30" spans="1:8" x14ac:dyDescent="0.25">
      <c r="A30">
        <v>6.373325624699663</v>
      </c>
      <c r="B30">
        <v>51.153479396924553</v>
      </c>
      <c r="C30">
        <v>20.093536549855333</v>
      </c>
      <c r="D30">
        <v>4.4771985968367281</v>
      </c>
      <c r="E30">
        <v>138.48869929919525</v>
      </c>
      <c r="F30">
        <v>0</v>
      </c>
      <c r="G30">
        <v>-0.88651000000000002</v>
      </c>
      <c r="H30">
        <f>ABS(G30)</f>
        <v>0.88651000000000002</v>
      </c>
    </row>
    <row r="31" spans="1:8" x14ac:dyDescent="0.25">
      <c r="A31">
        <v>1.0220789545591977</v>
      </c>
      <c r="B31">
        <v>63.320666245786107</v>
      </c>
      <c r="C31">
        <v>19.695344850614664</v>
      </c>
      <c r="D31">
        <v>-91.784929429226153</v>
      </c>
      <c r="E31">
        <v>37.786453413949786</v>
      </c>
      <c r="F31">
        <v>1</v>
      </c>
      <c r="G31">
        <v>0.86031000000000002</v>
      </c>
      <c r="H31">
        <f>ABS(G31)</f>
        <v>0.86031000000000002</v>
      </c>
    </row>
    <row r="32" spans="1:8" x14ac:dyDescent="0.25">
      <c r="A32">
        <v>7.6456430434780396</v>
      </c>
      <c r="B32">
        <v>58.71989869678459</v>
      </c>
      <c r="C32">
        <v>20.570233396323243</v>
      </c>
      <c r="D32">
        <v>83.241125413663426</v>
      </c>
      <c r="E32">
        <v>174.04632337106116</v>
      </c>
      <c r="F32">
        <v>0</v>
      </c>
      <c r="G32">
        <v>-0.77898000000000001</v>
      </c>
      <c r="H32">
        <f>ABS(G32)</f>
        <v>0.77898000000000001</v>
      </c>
    </row>
    <row r="33" spans="1:8" x14ac:dyDescent="0.25">
      <c r="A33">
        <v>1.7152103146691036</v>
      </c>
      <c r="B33">
        <v>76.06070305134476</v>
      </c>
      <c r="C33">
        <v>22.029292513274811</v>
      </c>
      <c r="D33">
        <v>-161.20633973235616</v>
      </c>
      <c r="E33">
        <v>184.18884148083538</v>
      </c>
      <c r="F33">
        <v>0</v>
      </c>
      <c r="G33">
        <v>-0.77222999999999997</v>
      </c>
      <c r="H33">
        <f>ABS(G33)</f>
        <v>0.77222999999999997</v>
      </c>
    </row>
    <row r="34" spans="1:8" x14ac:dyDescent="0.25">
      <c r="A34">
        <v>0.13805887373610459</v>
      </c>
      <c r="B34">
        <v>71.080556954917071</v>
      </c>
      <c r="C34">
        <v>22.008679373868866</v>
      </c>
      <c r="D34">
        <v>-94.898505693552394</v>
      </c>
      <c r="E34">
        <v>201.20950791526548</v>
      </c>
      <c r="F34">
        <v>0</v>
      </c>
      <c r="G34">
        <v>-0.76493</v>
      </c>
      <c r="H34">
        <f>ABS(G34)</f>
        <v>0.76493</v>
      </c>
    </row>
    <row r="35" spans="1:8" x14ac:dyDescent="0.25">
      <c r="A35">
        <v>-0.37502719644822269</v>
      </c>
      <c r="B35">
        <v>27.86001177899632</v>
      </c>
      <c r="C35">
        <v>17.860045987044348</v>
      </c>
      <c r="D35">
        <v>-82.321157829021047</v>
      </c>
      <c r="E35">
        <v>55.030453201771088</v>
      </c>
      <c r="F35">
        <v>1</v>
      </c>
      <c r="G35">
        <v>0.75865000000000005</v>
      </c>
      <c r="H35">
        <f>ABS(G35)</f>
        <v>0.75865000000000005</v>
      </c>
    </row>
    <row r="36" spans="1:8" x14ac:dyDescent="0.25">
      <c r="A36">
        <v>8.5526400848900863</v>
      </c>
      <c r="B36">
        <v>54.106351232491221</v>
      </c>
      <c r="C36">
        <v>20.475632553928861</v>
      </c>
      <c r="D36">
        <v>-33.598407527951309</v>
      </c>
      <c r="E36">
        <v>132.29025444709663</v>
      </c>
      <c r="F36">
        <v>0</v>
      </c>
      <c r="G36">
        <v>-0.74089000000000005</v>
      </c>
      <c r="H36">
        <f>ABS(G36)</f>
        <v>0.74089000000000005</v>
      </c>
    </row>
    <row r="37" spans="1:8" x14ac:dyDescent="0.25">
      <c r="A37">
        <v>-2.960978029162713</v>
      </c>
      <c r="B37">
        <v>75.175410459928543</v>
      </c>
      <c r="C37">
        <v>21.974228001252495</v>
      </c>
      <c r="D37">
        <v>-2172.0909680528575</v>
      </c>
      <c r="E37">
        <v>196.98847594272405</v>
      </c>
      <c r="F37">
        <v>0</v>
      </c>
      <c r="G37">
        <v>-0.73572000000000004</v>
      </c>
      <c r="H37">
        <f>ABS(G37)</f>
        <v>0.73572000000000004</v>
      </c>
    </row>
    <row r="38" spans="1:8" x14ac:dyDescent="0.25">
      <c r="A38">
        <v>1.1013727491463914</v>
      </c>
      <c r="B38">
        <v>78.371542576582414</v>
      </c>
      <c r="C38">
        <v>22.460900663264859</v>
      </c>
      <c r="D38">
        <v>-134.55680204812285</v>
      </c>
      <c r="E38">
        <v>169.11185432557451</v>
      </c>
      <c r="F38">
        <v>0</v>
      </c>
      <c r="G38">
        <v>-0.72233999999999998</v>
      </c>
      <c r="H38">
        <f>ABS(G38)</f>
        <v>0.72233999999999998</v>
      </c>
    </row>
    <row r="39" spans="1:8" x14ac:dyDescent="0.25">
      <c r="A39">
        <v>-2.1589533399000467</v>
      </c>
      <c r="B39">
        <v>25.50846847680771</v>
      </c>
      <c r="C39">
        <v>17.842467334859158</v>
      </c>
      <c r="D39">
        <v>-69.838609526812618</v>
      </c>
      <c r="E39">
        <v>43.076917051946651</v>
      </c>
      <c r="F39">
        <v>1</v>
      </c>
      <c r="G39">
        <v>0.71101000000000003</v>
      </c>
      <c r="H39">
        <f>ABS(G39)</f>
        <v>0.71101000000000003</v>
      </c>
    </row>
    <row r="40" spans="1:8" x14ac:dyDescent="0.25">
      <c r="A40">
        <v>-0.22564395417973307</v>
      </c>
      <c r="B40">
        <v>77.576937752487012</v>
      </c>
      <c r="C40">
        <v>22.514612457797636</v>
      </c>
      <c r="D40">
        <v>-52.302965755817446</v>
      </c>
      <c r="E40">
        <v>240.18257522854478</v>
      </c>
      <c r="F40">
        <v>0</v>
      </c>
      <c r="G40">
        <v>-0.69555999999999996</v>
      </c>
      <c r="H40">
        <f>ABS(G40)</f>
        <v>0.69555999999999996</v>
      </c>
    </row>
    <row r="41" spans="1:8" x14ac:dyDescent="0.25">
      <c r="A41">
        <v>11.78007377041842</v>
      </c>
      <c r="B41">
        <v>57.057033896759037</v>
      </c>
      <c r="C41">
        <v>20.517124137799215</v>
      </c>
      <c r="D41">
        <v>43.571216347900695</v>
      </c>
      <c r="E41">
        <v>123.36001011133111</v>
      </c>
      <c r="F41">
        <v>0</v>
      </c>
      <c r="G41">
        <v>-0.67267999999999994</v>
      </c>
      <c r="H41">
        <f>ABS(G41)</f>
        <v>0.67267999999999994</v>
      </c>
    </row>
    <row r="42" spans="1:8" x14ac:dyDescent="0.25">
      <c r="A42">
        <v>12.153908805508287</v>
      </c>
      <c r="B42">
        <v>32.057825393837462</v>
      </c>
      <c r="C42">
        <v>19.339689043891202</v>
      </c>
      <c r="D42">
        <v>-55.8846665512458</v>
      </c>
      <c r="E42">
        <v>120.65316093207818</v>
      </c>
      <c r="F42">
        <v>0</v>
      </c>
      <c r="G42">
        <v>-0.66659000000000002</v>
      </c>
      <c r="H42">
        <f>ABS(G42)</f>
        <v>0.66659000000000002</v>
      </c>
    </row>
    <row r="43" spans="1:8" x14ac:dyDescent="0.25">
      <c r="A43">
        <v>-1.9963082439310924</v>
      </c>
      <c r="B43">
        <v>45.214345716262841</v>
      </c>
      <c r="C43">
        <v>21.788056095604496</v>
      </c>
      <c r="D43">
        <v>-180.80108591219758</v>
      </c>
      <c r="E43">
        <v>155.26696583256688</v>
      </c>
      <c r="F43">
        <v>0</v>
      </c>
      <c r="G43">
        <v>-0.62775999999999998</v>
      </c>
      <c r="H43">
        <f>ABS(G43)</f>
        <v>0.62775999999999998</v>
      </c>
    </row>
    <row r="44" spans="1:8" x14ac:dyDescent="0.25">
      <c r="A44">
        <v>11.589516331368054</v>
      </c>
      <c r="B44">
        <v>27.708163953969095</v>
      </c>
      <c r="C44">
        <v>19.388970839288625</v>
      </c>
      <c r="D44">
        <v>0.17333904828355057</v>
      </c>
      <c r="E44">
        <v>157.70248017352134</v>
      </c>
      <c r="F44">
        <v>0</v>
      </c>
      <c r="G44">
        <v>-0.60536000000000001</v>
      </c>
      <c r="H44">
        <f>ABS(G44)</f>
        <v>0.60536000000000001</v>
      </c>
    </row>
    <row r="45" spans="1:8" x14ac:dyDescent="0.25">
      <c r="A45">
        <v>1.9267257591516669</v>
      </c>
      <c r="B45">
        <v>55.952660753124505</v>
      </c>
      <c r="C45">
        <v>22.03671340905591</v>
      </c>
      <c r="D45">
        <v>-40.656437857860951</v>
      </c>
      <c r="E45">
        <v>129.65224115509341</v>
      </c>
      <c r="F45">
        <v>0</v>
      </c>
      <c r="G45">
        <v>-0.59533000000000003</v>
      </c>
      <c r="H45">
        <f>ABS(G45)</f>
        <v>0.59533000000000003</v>
      </c>
    </row>
    <row r="46" spans="1:8" x14ac:dyDescent="0.25">
      <c r="A46">
        <v>0.24846401602295179</v>
      </c>
      <c r="B46">
        <v>89.421874577096929</v>
      </c>
      <c r="C46">
        <v>19.727580104258003</v>
      </c>
      <c r="D46">
        <v>-105.59585492227978</v>
      </c>
      <c r="E46">
        <v>44.40093785250675</v>
      </c>
      <c r="F46">
        <v>1</v>
      </c>
      <c r="G46">
        <v>0.55871000000000004</v>
      </c>
      <c r="H46">
        <f>ABS(G46)</f>
        <v>0.55871000000000004</v>
      </c>
    </row>
    <row r="47" spans="1:8" x14ac:dyDescent="0.25">
      <c r="A47">
        <v>-1.5213544643249659</v>
      </c>
      <c r="B47">
        <v>87.345034510045281</v>
      </c>
      <c r="C47">
        <v>19.71253254877378</v>
      </c>
      <c r="D47">
        <v>-80.405548871116139</v>
      </c>
      <c r="E47">
        <v>24.077900331817624</v>
      </c>
      <c r="F47">
        <v>1</v>
      </c>
      <c r="G47">
        <v>0.51409000000000005</v>
      </c>
      <c r="H47">
        <f>ABS(G47)</f>
        <v>0.51409000000000005</v>
      </c>
    </row>
    <row r="48" spans="1:8" x14ac:dyDescent="0.25">
      <c r="A48">
        <v>3.2648932488311617</v>
      </c>
      <c r="B48">
        <v>26.957637000282229</v>
      </c>
      <c r="C48">
        <v>20.870503246522421</v>
      </c>
      <c r="D48">
        <v>-70.096915463787141</v>
      </c>
      <c r="E48">
        <v>202.57260009647854</v>
      </c>
      <c r="F48">
        <v>0</v>
      </c>
      <c r="G48">
        <v>-0.48504999999999998</v>
      </c>
      <c r="H48">
        <f>ABS(G48)</f>
        <v>0.48504999999999998</v>
      </c>
    </row>
    <row r="49" spans="1:8" x14ac:dyDescent="0.25">
      <c r="A49">
        <v>16.293010487062485</v>
      </c>
      <c r="B49">
        <v>23.649881133773118</v>
      </c>
      <c r="C49">
        <v>18.891819653523452</v>
      </c>
      <c r="D49">
        <v>-15.61734124694167</v>
      </c>
      <c r="E49">
        <v>328.48336532353022</v>
      </c>
      <c r="F49">
        <v>0</v>
      </c>
      <c r="G49">
        <v>-0.44378000000000001</v>
      </c>
      <c r="H49">
        <f>ABS(G49)</f>
        <v>0.44378000000000001</v>
      </c>
    </row>
    <row r="50" spans="1:8" x14ac:dyDescent="0.25">
      <c r="A50">
        <v>15.094256073076117</v>
      </c>
      <c r="B50">
        <v>24.043622666826881</v>
      </c>
      <c r="C50">
        <v>19.019369442910083</v>
      </c>
      <c r="D50">
        <v>-22.160987228444291</v>
      </c>
      <c r="E50">
        <v>374.40118082384129</v>
      </c>
      <c r="F50">
        <v>0</v>
      </c>
      <c r="G50">
        <v>-0.42748000000000003</v>
      </c>
      <c r="H50">
        <f>ABS(G50)</f>
        <v>0.42748000000000003</v>
      </c>
    </row>
    <row r="51" spans="1:8" x14ac:dyDescent="0.25">
      <c r="A51">
        <v>-4.5468151506920691</v>
      </c>
      <c r="B51">
        <v>92.180198557657661</v>
      </c>
      <c r="C51">
        <v>19.703839889374631</v>
      </c>
      <c r="D51">
        <v>196.27957377641323</v>
      </c>
      <c r="E51">
        <v>20.813162153565447</v>
      </c>
      <c r="F51">
        <v>1</v>
      </c>
      <c r="G51">
        <v>0.38954</v>
      </c>
      <c r="H51">
        <f>ABS(G51)</f>
        <v>0.38954</v>
      </c>
    </row>
    <row r="52" spans="1:8" x14ac:dyDescent="0.25">
      <c r="A52">
        <v>18.32581565985781</v>
      </c>
      <c r="B52">
        <v>51.560193466633443</v>
      </c>
      <c r="C52">
        <v>20.968593587557606</v>
      </c>
      <c r="D52">
        <v>-55.329556606945609</v>
      </c>
      <c r="E52">
        <v>89.43743327881171</v>
      </c>
      <c r="F52">
        <v>0</v>
      </c>
      <c r="G52">
        <v>-0.38675999999999999</v>
      </c>
      <c r="H52">
        <f>ABS(G52)</f>
        <v>0.38675999999999999</v>
      </c>
    </row>
    <row r="53" spans="1:8" x14ac:dyDescent="0.25">
      <c r="A53">
        <v>18.328600160157034</v>
      </c>
      <c r="B53">
        <v>24.353378289142171</v>
      </c>
      <c r="C53">
        <v>19.075748462683926</v>
      </c>
      <c r="D53">
        <v>-29.860734203231747</v>
      </c>
      <c r="E53">
        <v>360.36231371048541</v>
      </c>
      <c r="F53">
        <v>0</v>
      </c>
      <c r="G53">
        <v>-0.36336000000000002</v>
      </c>
      <c r="H53">
        <f>ABS(G53)</f>
        <v>0.36336000000000002</v>
      </c>
    </row>
    <row r="54" spans="1:8" x14ac:dyDescent="0.25">
      <c r="A54">
        <v>2.483794730008277</v>
      </c>
      <c r="B54">
        <v>38.076108591527536</v>
      </c>
      <c r="C54">
        <v>22.576679358729525</v>
      </c>
      <c r="D54">
        <v>-63.562236495464383</v>
      </c>
      <c r="E54">
        <v>151.24327138156889</v>
      </c>
      <c r="F54">
        <v>0</v>
      </c>
      <c r="G54">
        <v>-0.33792</v>
      </c>
      <c r="H54">
        <f>ABS(G54)</f>
        <v>0.33792</v>
      </c>
    </row>
    <row r="55" spans="1:8" x14ac:dyDescent="0.25">
      <c r="A55">
        <v>10.463003322467973</v>
      </c>
      <c r="B55">
        <v>26.845739722639678</v>
      </c>
      <c r="C55">
        <v>20.91309332032829</v>
      </c>
      <c r="D55">
        <v>-50.730654785087793</v>
      </c>
      <c r="E55">
        <v>201.20580569939301</v>
      </c>
      <c r="F55">
        <v>0</v>
      </c>
      <c r="G55">
        <v>-0.33395999999999998</v>
      </c>
      <c r="H55">
        <f>ABS(G55)</f>
        <v>0.33395999999999998</v>
      </c>
    </row>
    <row r="56" spans="1:8" x14ac:dyDescent="0.25">
      <c r="A56">
        <v>8.8149875367661217</v>
      </c>
      <c r="B56">
        <v>41.854917280708761</v>
      </c>
      <c r="C56">
        <v>21.825230066910571</v>
      </c>
      <c r="D56">
        <v>-558.28807104992347</v>
      </c>
      <c r="E56">
        <v>170.18276949417225</v>
      </c>
      <c r="F56">
        <v>0</v>
      </c>
      <c r="G56">
        <v>-0.32022</v>
      </c>
      <c r="H56">
        <f>ABS(G56)</f>
        <v>0.32022</v>
      </c>
    </row>
    <row r="57" spans="1:8" x14ac:dyDescent="0.25">
      <c r="A57">
        <v>11.237612484344787</v>
      </c>
      <c r="B57">
        <v>25.605455691473267</v>
      </c>
      <c r="C57">
        <v>20.589301892499122</v>
      </c>
      <c r="D57">
        <v>63.016772535604247</v>
      </c>
      <c r="E57">
        <v>307.29641283418613</v>
      </c>
      <c r="F57">
        <v>0</v>
      </c>
      <c r="G57">
        <v>-0.31874999999999998</v>
      </c>
      <c r="H57">
        <f>ABS(G57)</f>
        <v>0.31874999999999998</v>
      </c>
    </row>
    <row r="58" spans="1:8" x14ac:dyDescent="0.25">
      <c r="A58">
        <v>6.027375242566098</v>
      </c>
      <c r="B58">
        <v>44.806193064947784</v>
      </c>
      <c r="C58">
        <v>22.699719739912283</v>
      </c>
      <c r="D58">
        <v>-8.9079262304179121</v>
      </c>
      <c r="E58">
        <v>171.17656078487687</v>
      </c>
      <c r="F58">
        <v>0</v>
      </c>
      <c r="G58">
        <v>-0.29798999999999998</v>
      </c>
      <c r="H58">
        <f>ABS(G58)</f>
        <v>0.29798999999999998</v>
      </c>
    </row>
    <row r="59" spans="1:8" x14ac:dyDescent="0.25">
      <c r="A59">
        <v>14.912204452552977</v>
      </c>
      <c r="B59">
        <v>14.599499424451349</v>
      </c>
      <c r="C59">
        <v>18.833511055570622</v>
      </c>
      <c r="D59">
        <v>-13.658933263760819</v>
      </c>
      <c r="E59">
        <v>630.81712445250673</v>
      </c>
      <c r="F59">
        <v>0</v>
      </c>
      <c r="G59">
        <v>-0.28960999999999998</v>
      </c>
      <c r="H59">
        <f>ABS(G59)</f>
        <v>0.28960999999999998</v>
      </c>
    </row>
    <row r="60" spans="1:8" x14ac:dyDescent="0.25">
      <c r="A60">
        <v>16.43993090523086</v>
      </c>
      <c r="B60">
        <v>14.245944015858161</v>
      </c>
      <c r="C60">
        <v>18.915191456383834</v>
      </c>
      <c r="D60">
        <v>19.62762643728303</v>
      </c>
      <c r="E60">
        <v>671.69061188615319</v>
      </c>
      <c r="F60">
        <v>0</v>
      </c>
      <c r="G60">
        <v>-0.24648</v>
      </c>
      <c r="H60">
        <f>ABS(G60)</f>
        <v>0.24648</v>
      </c>
    </row>
    <row r="61" spans="1:8" x14ac:dyDescent="0.25">
      <c r="A61">
        <v>21.266564714464231</v>
      </c>
      <c r="B61">
        <v>46.808639596357359</v>
      </c>
      <c r="C61">
        <v>21.205522232277151</v>
      </c>
      <c r="D61">
        <v>47.072282091694504</v>
      </c>
      <c r="E61">
        <v>325.00623543856733</v>
      </c>
      <c r="F61">
        <v>0</v>
      </c>
      <c r="G61">
        <v>-0.21303</v>
      </c>
      <c r="H61">
        <f>ABS(G61)</f>
        <v>0.21303</v>
      </c>
    </row>
    <row r="62" spans="1:8" x14ac:dyDescent="0.25">
      <c r="A62">
        <v>4.5016780843870761</v>
      </c>
      <c r="B62">
        <v>10.608105977093782</v>
      </c>
      <c r="C62">
        <v>19.918073523932943</v>
      </c>
      <c r="D62">
        <v>-49.950558907204105</v>
      </c>
      <c r="E62">
        <v>922.24058133634389</v>
      </c>
      <c r="F62">
        <v>0</v>
      </c>
      <c r="G62">
        <v>-0.20942</v>
      </c>
      <c r="H62">
        <f>ABS(G62)</f>
        <v>0.20942</v>
      </c>
    </row>
    <row r="63" spans="1:8" x14ac:dyDescent="0.25">
      <c r="A63">
        <v>25.496801171733217</v>
      </c>
      <c r="B63">
        <v>25.163466847344402</v>
      </c>
      <c r="C63">
        <v>18.699692641326809</v>
      </c>
      <c r="D63">
        <v>-3729.5110073425362</v>
      </c>
      <c r="E63">
        <v>241.88315473280636</v>
      </c>
      <c r="F63">
        <v>0</v>
      </c>
      <c r="G63">
        <v>-0.20305000000000001</v>
      </c>
      <c r="H63">
        <f>ABS(G63)</f>
        <v>0.20305000000000001</v>
      </c>
    </row>
    <row r="64" spans="1:8" x14ac:dyDescent="0.25">
      <c r="A64">
        <v>13.557422917499236</v>
      </c>
      <c r="B64">
        <v>41.236949936047964</v>
      </c>
      <c r="C64">
        <v>22.749693657785024</v>
      </c>
      <c r="D64">
        <v>548.93410302514121</v>
      </c>
      <c r="E64">
        <v>208.4473816025465</v>
      </c>
      <c r="F64">
        <v>0</v>
      </c>
      <c r="G64">
        <v>-0.19283</v>
      </c>
      <c r="H64">
        <f>ABS(G64)</f>
        <v>0.19283</v>
      </c>
    </row>
    <row r="65" spans="1:8" x14ac:dyDescent="0.25">
      <c r="A65">
        <v>42.703602766046188</v>
      </c>
      <c r="B65">
        <v>61.843936682602632</v>
      </c>
      <c r="C65">
        <v>20.535763205937172</v>
      </c>
      <c r="D65">
        <v>269.32724881104372</v>
      </c>
      <c r="E65">
        <v>102.10213195828935</v>
      </c>
      <c r="F65">
        <v>0</v>
      </c>
      <c r="G65">
        <v>-0.16317999999999999</v>
      </c>
      <c r="H65">
        <f>ABS(G65)</f>
        <v>0.16317999999999999</v>
      </c>
    </row>
    <row r="66" spans="1:8" x14ac:dyDescent="0.25">
      <c r="A66">
        <v>28.530720983004237</v>
      </c>
      <c r="B66">
        <v>27.887956049522305</v>
      </c>
      <c r="C66">
        <v>21.233834827784989</v>
      </c>
      <c r="D66">
        <v>1156.7146029396215</v>
      </c>
      <c r="E66">
        <v>270.88223763033147</v>
      </c>
      <c r="F66">
        <v>0</v>
      </c>
      <c r="G66">
        <v>-0.12920000000000001</v>
      </c>
      <c r="H66">
        <f>ABS(G66)</f>
        <v>0.12920000000000001</v>
      </c>
    </row>
    <row r="67" spans="1:8" x14ac:dyDescent="0.25">
      <c r="A67">
        <v>12.089843009640848</v>
      </c>
      <c r="B67">
        <v>8.8039709051543493</v>
      </c>
      <c r="C67">
        <v>20.027519714059718</v>
      </c>
      <c r="D67">
        <v>199.62503830893726</v>
      </c>
      <c r="E67">
        <v>1007.4306300549059</v>
      </c>
      <c r="F67">
        <v>0</v>
      </c>
      <c r="G67">
        <v>-0.12245</v>
      </c>
      <c r="H67">
        <f>ABS(G67)</f>
        <v>0.12245</v>
      </c>
    </row>
    <row r="68" spans="1:8" x14ac:dyDescent="0.25">
      <c r="A68">
        <v>47.129826558317156</v>
      </c>
      <c r="B68">
        <v>41.9704562408633</v>
      </c>
      <c r="C68">
        <v>19.891585945996013</v>
      </c>
      <c r="D68">
        <v>572.2232002607841</v>
      </c>
      <c r="E68">
        <v>160.16808311280985</v>
      </c>
      <c r="F68">
        <v>0</v>
      </c>
      <c r="G68">
        <v>-0.11416</v>
      </c>
      <c r="H68">
        <f>ABS(G68)</f>
        <v>0.11416</v>
      </c>
    </row>
    <row r="69" spans="1:8" x14ac:dyDescent="0.25">
      <c r="A69">
        <v>39.021499183462119</v>
      </c>
      <c r="B69">
        <v>22.402871197965016</v>
      </c>
      <c r="C69">
        <v>19.367385985632303</v>
      </c>
      <c r="D69">
        <v>266.12880771105154</v>
      </c>
      <c r="E69">
        <v>397.83945055579397</v>
      </c>
      <c r="F69">
        <v>0</v>
      </c>
      <c r="G69">
        <v>-0.10765</v>
      </c>
      <c r="H69">
        <f>ABS(G69)</f>
        <v>0.10765</v>
      </c>
    </row>
    <row r="70" spans="1:8" x14ac:dyDescent="0.25">
      <c r="A70">
        <v>52.017545323624503</v>
      </c>
      <c r="B70">
        <v>23.454121613511695</v>
      </c>
      <c r="C70">
        <v>21.612683579244955</v>
      </c>
      <c r="D70">
        <v>267.51954356831175</v>
      </c>
      <c r="E70">
        <v>313.13240156668547</v>
      </c>
      <c r="F70">
        <v>0</v>
      </c>
      <c r="G70">
        <v>-2.529E-2</v>
      </c>
      <c r="H70">
        <f>ABS(G70)</f>
        <v>2.529E-2</v>
      </c>
    </row>
  </sheetData>
  <autoFilter ref="A1:H1">
    <sortState ref="A2:H70">
      <sortCondition descending="1" ref="H1"/>
    </sortState>
  </autoFilter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0"/>
  <sheetViews>
    <sheetView workbookViewId="0">
      <selection sqref="A1:A70"/>
    </sheetView>
  </sheetViews>
  <sheetFormatPr defaultRowHeight="15" x14ac:dyDescent="0.25"/>
  <sheetData>
    <row r="1" spans="1:1" x14ac:dyDescent="0.25">
      <c r="A1" t="s">
        <v>53</v>
      </c>
    </row>
    <row r="2" spans="1:1" x14ac:dyDescent="0.25">
      <c r="A2">
        <v>59</v>
      </c>
    </row>
    <row r="3" spans="1:1" x14ac:dyDescent="0.25">
      <c r="A3">
        <v>57</v>
      </c>
    </row>
    <row r="4" spans="1:1" x14ac:dyDescent="0.25">
      <c r="A4">
        <v>61</v>
      </c>
    </row>
    <row r="5" spans="1:1" x14ac:dyDescent="0.25">
      <c r="A5">
        <v>150</v>
      </c>
    </row>
    <row r="6" spans="1:1" x14ac:dyDescent="0.25">
      <c r="A6">
        <v>148</v>
      </c>
    </row>
    <row r="7" spans="1:1" x14ac:dyDescent="0.25">
      <c r="A7">
        <v>118</v>
      </c>
    </row>
    <row r="8" spans="1:1" x14ac:dyDescent="0.25">
      <c r="A8">
        <v>50</v>
      </c>
    </row>
    <row r="9" spans="1:1" x14ac:dyDescent="0.25">
      <c r="A9">
        <v>82</v>
      </c>
    </row>
    <row r="10" spans="1:1" x14ac:dyDescent="0.25">
      <c r="A10">
        <v>76</v>
      </c>
    </row>
    <row r="11" spans="1:1" x14ac:dyDescent="0.25">
      <c r="A11">
        <v>83</v>
      </c>
    </row>
    <row r="12" spans="1:1" x14ac:dyDescent="0.25">
      <c r="A12">
        <v>130</v>
      </c>
    </row>
    <row r="13" spans="1:1" x14ac:dyDescent="0.25">
      <c r="A13">
        <v>118</v>
      </c>
    </row>
    <row r="14" spans="1:1" x14ac:dyDescent="0.25">
      <c r="A14">
        <v>121</v>
      </c>
    </row>
    <row r="15" spans="1:1" x14ac:dyDescent="0.25">
      <c r="A15">
        <v>89</v>
      </c>
    </row>
    <row r="16" spans="1:1" x14ac:dyDescent="0.25">
      <c r="A16">
        <v>89</v>
      </c>
    </row>
    <row r="17" spans="1:1" x14ac:dyDescent="0.25">
      <c r="A17">
        <v>83</v>
      </c>
    </row>
    <row r="18" spans="1:1" x14ac:dyDescent="0.25">
      <c r="A18">
        <v>151</v>
      </c>
    </row>
    <row r="19" spans="1:1" x14ac:dyDescent="0.25">
      <c r="A19">
        <v>111</v>
      </c>
    </row>
    <row r="20" spans="1:1" x14ac:dyDescent="0.25">
      <c r="A20">
        <v>49</v>
      </c>
    </row>
    <row r="21" spans="1:1" x14ac:dyDescent="0.25">
      <c r="A21">
        <v>151</v>
      </c>
    </row>
    <row r="22" spans="1:1" x14ac:dyDescent="0.25">
      <c r="A22">
        <v>110</v>
      </c>
    </row>
    <row r="23" spans="1:1" x14ac:dyDescent="0.25">
      <c r="A23">
        <v>86</v>
      </c>
    </row>
    <row r="24" spans="1:1" x14ac:dyDescent="0.25">
      <c r="A24">
        <v>102</v>
      </c>
    </row>
    <row r="25" spans="1:1" x14ac:dyDescent="0.25">
      <c r="A25">
        <v>69</v>
      </c>
    </row>
    <row r="26" spans="1:1" x14ac:dyDescent="0.25">
      <c r="A26">
        <v>59</v>
      </c>
    </row>
    <row r="27" spans="1:1" x14ac:dyDescent="0.25">
      <c r="A27">
        <v>57</v>
      </c>
    </row>
    <row r="28" spans="1:1" x14ac:dyDescent="0.25">
      <c r="A28">
        <v>66</v>
      </c>
    </row>
    <row r="29" spans="1:1" x14ac:dyDescent="0.25">
      <c r="A29">
        <v>150</v>
      </c>
    </row>
    <row r="30" spans="1:1" x14ac:dyDescent="0.25">
      <c r="A30">
        <v>52</v>
      </c>
    </row>
    <row r="31" spans="1:1" x14ac:dyDescent="0.25">
      <c r="A31">
        <v>231</v>
      </c>
    </row>
    <row r="32" spans="1:1" x14ac:dyDescent="0.25">
      <c r="A32">
        <v>91</v>
      </c>
    </row>
    <row r="33" spans="1:1" x14ac:dyDescent="0.25">
      <c r="A33">
        <v>90</v>
      </c>
    </row>
    <row r="34" spans="1:1" x14ac:dyDescent="0.25">
      <c r="A34">
        <v>89</v>
      </c>
    </row>
    <row r="35" spans="1:1" x14ac:dyDescent="0.25">
      <c r="A35">
        <v>83</v>
      </c>
    </row>
    <row r="36" spans="1:1" x14ac:dyDescent="0.25">
      <c r="A36">
        <v>90</v>
      </c>
    </row>
    <row r="37" spans="1:1" x14ac:dyDescent="0.25">
      <c r="A37">
        <v>89</v>
      </c>
    </row>
    <row r="38" spans="1:1" x14ac:dyDescent="0.25">
      <c r="A38">
        <v>51</v>
      </c>
    </row>
    <row r="39" spans="1:1" x14ac:dyDescent="0.25">
      <c r="A39">
        <v>53</v>
      </c>
    </row>
    <row r="40" spans="1:1" x14ac:dyDescent="0.25">
      <c r="A40">
        <v>54</v>
      </c>
    </row>
    <row r="41" spans="1:1" x14ac:dyDescent="0.25">
      <c r="A41">
        <v>136</v>
      </c>
    </row>
    <row r="42" spans="1:1" x14ac:dyDescent="0.25">
      <c r="A42">
        <v>127</v>
      </c>
    </row>
    <row r="43" spans="1:1" x14ac:dyDescent="0.25">
      <c r="A43">
        <v>87</v>
      </c>
    </row>
    <row r="44" spans="1:1" x14ac:dyDescent="0.25">
      <c r="A44">
        <v>112</v>
      </c>
    </row>
    <row r="45" spans="1:1" x14ac:dyDescent="0.25">
      <c r="A45">
        <v>82</v>
      </c>
    </row>
    <row r="46" spans="1:1" x14ac:dyDescent="0.25">
      <c r="A46">
        <v>88</v>
      </c>
    </row>
    <row r="47" spans="1:1" x14ac:dyDescent="0.25">
      <c r="A47">
        <v>80</v>
      </c>
    </row>
    <row r="48" spans="1:1" x14ac:dyDescent="0.25">
      <c r="A48">
        <v>82</v>
      </c>
    </row>
    <row r="49" spans="1:1" x14ac:dyDescent="0.25">
      <c r="A49">
        <v>73</v>
      </c>
    </row>
    <row r="50" spans="1:1" x14ac:dyDescent="0.25">
      <c r="A50">
        <v>79</v>
      </c>
    </row>
    <row r="51" spans="1:1" x14ac:dyDescent="0.25">
      <c r="A51">
        <v>85</v>
      </c>
    </row>
    <row r="52" spans="1:1" x14ac:dyDescent="0.25">
      <c r="A52">
        <v>82</v>
      </c>
    </row>
    <row r="53" spans="1:1" x14ac:dyDescent="0.25">
      <c r="A53">
        <v>90</v>
      </c>
    </row>
    <row r="54" spans="1:1" x14ac:dyDescent="0.25">
      <c r="A54">
        <v>120</v>
      </c>
    </row>
    <row r="55" spans="1:1" x14ac:dyDescent="0.25">
      <c r="A55">
        <v>111</v>
      </c>
    </row>
    <row r="56" spans="1:1" x14ac:dyDescent="0.25">
      <c r="A56">
        <v>150</v>
      </c>
    </row>
    <row r="57" spans="1:1" x14ac:dyDescent="0.25">
      <c r="A57">
        <v>74</v>
      </c>
    </row>
    <row r="58" spans="1:1" x14ac:dyDescent="0.25">
      <c r="A58">
        <v>96</v>
      </c>
    </row>
    <row r="59" spans="1:1" x14ac:dyDescent="0.25">
      <c r="A59">
        <v>148</v>
      </c>
    </row>
    <row r="60" spans="1:1" x14ac:dyDescent="0.25">
      <c r="A60">
        <v>202</v>
      </c>
    </row>
    <row r="61" spans="1:1" x14ac:dyDescent="0.25">
      <c r="A61">
        <v>118</v>
      </c>
    </row>
    <row r="62" spans="1:1" x14ac:dyDescent="0.25">
      <c r="A62">
        <v>87</v>
      </c>
    </row>
    <row r="63" spans="1:1" x14ac:dyDescent="0.25">
      <c r="A63">
        <v>90</v>
      </c>
    </row>
    <row r="64" spans="1:1" x14ac:dyDescent="0.25">
      <c r="A64">
        <v>90</v>
      </c>
    </row>
    <row r="65" spans="1:1" x14ac:dyDescent="0.25">
      <c r="A65">
        <v>197</v>
      </c>
    </row>
    <row r="66" spans="1:1" x14ac:dyDescent="0.25">
      <c r="A66">
        <v>151</v>
      </c>
    </row>
    <row r="67" spans="1:1" x14ac:dyDescent="0.25">
      <c r="A67">
        <v>160</v>
      </c>
    </row>
    <row r="68" spans="1:1" x14ac:dyDescent="0.25">
      <c r="A68">
        <v>77</v>
      </c>
    </row>
    <row r="69" spans="1:1" x14ac:dyDescent="0.25">
      <c r="A69">
        <v>119</v>
      </c>
    </row>
    <row r="70" spans="1:1" x14ac:dyDescent="0.25">
      <c r="A70">
        <v>104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"/>
  <sheetViews>
    <sheetView workbookViewId="0">
      <selection activeCell="A71" sqref="A3:A71"/>
    </sheetView>
  </sheetViews>
  <sheetFormatPr defaultRowHeight="15" x14ac:dyDescent="0.25"/>
  <sheetData>
    <row r="1" spans="1:1" x14ac:dyDescent="0.25">
      <c r="A1" t="s">
        <v>41</v>
      </c>
    </row>
    <row r="3" spans="1:1" x14ac:dyDescent="0.25">
      <c r="A3">
        <v>171.17656078487687</v>
      </c>
    </row>
    <row r="4" spans="1:1" x14ac:dyDescent="0.25">
      <c r="A4">
        <v>151.24327138156889</v>
      </c>
    </row>
    <row r="5" spans="1:1" x14ac:dyDescent="0.25">
      <c r="A5">
        <v>208.4473816025465</v>
      </c>
    </row>
    <row r="6" spans="1:1" x14ac:dyDescent="0.25">
      <c r="A6">
        <v>24.077900331817624</v>
      </c>
    </row>
    <row r="7" spans="1:1" x14ac:dyDescent="0.25">
      <c r="A7">
        <v>20.813162153565447</v>
      </c>
    </row>
    <row r="8" spans="1:1" x14ac:dyDescent="0.25">
      <c r="A8">
        <v>44.40093785250675</v>
      </c>
    </row>
    <row r="9" spans="1:1" x14ac:dyDescent="0.25">
      <c r="A9">
        <v>120.65316093207818</v>
      </c>
    </row>
    <row r="10" spans="1:1" x14ac:dyDescent="0.25">
      <c r="A10">
        <v>157.70248017352134</v>
      </c>
    </row>
    <row r="11" spans="1:1" x14ac:dyDescent="0.25">
      <c r="A11">
        <v>160.16808311280985</v>
      </c>
    </row>
    <row r="12" spans="1:1" x14ac:dyDescent="0.25">
      <c r="A12">
        <v>38.709313028963635</v>
      </c>
    </row>
    <row r="13" spans="1:1" x14ac:dyDescent="0.25">
      <c r="A13">
        <v>30.598870146794187</v>
      </c>
    </row>
    <row r="14" spans="1:1" x14ac:dyDescent="0.25">
      <c r="A14">
        <v>26.956254597518338</v>
      </c>
    </row>
    <row r="15" spans="1:1" x14ac:dyDescent="0.25">
      <c r="A15">
        <v>89.43743327881171</v>
      </c>
    </row>
    <row r="16" spans="1:1" x14ac:dyDescent="0.25">
      <c r="A16">
        <v>325.00623543856733</v>
      </c>
    </row>
    <row r="17" spans="1:1" x14ac:dyDescent="0.25">
      <c r="A17">
        <v>313.13240156668547</v>
      </c>
    </row>
    <row r="18" spans="1:1" x14ac:dyDescent="0.25">
      <c r="A18">
        <v>101.16380952589759</v>
      </c>
    </row>
    <row r="19" spans="1:1" x14ac:dyDescent="0.25">
      <c r="A19">
        <v>111.5326351512967</v>
      </c>
    </row>
    <row r="20" spans="1:1" x14ac:dyDescent="0.25">
      <c r="A20">
        <v>81.495919159631342</v>
      </c>
    </row>
    <row r="21" spans="1:1" x14ac:dyDescent="0.25">
      <c r="A21">
        <v>183.21767250042728</v>
      </c>
    </row>
    <row r="22" spans="1:1" x14ac:dyDescent="0.25">
      <c r="A22">
        <v>166.83604589061281</v>
      </c>
    </row>
    <row r="23" spans="1:1" x14ac:dyDescent="0.25">
      <c r="A23">
        <v>142.17397034589007</v>
      </c>
    </row>
    <row r="24" spans="1:1" x14ac:dyDescent="0.25">
      <c r="A24">
        <v>129.65224115509341</v>
      </c>
    </row>
    <row r="25" spans="1:1" x14ac:dyDescent="0.25">
      <c r="A25">
        <v>155.26696583256688</v>
      </c>
    </row>
    <row r="26" spans="1:1" x14ac:dyDescent="0.25">
      <c r="A26">
        <v>170.18276949417225</v>
      </c>
    </row>
    <row r="27" spans="1:1" x14ac:dyDescent="0.25">
      <c r="A27">
        <v>132.29025444709663</v>
      </c>
    </row>
    <row r="28" spans="1:1" x14ac:dyDescent="0.25">
      <c r="A28">
        <v>123.36001011133111</v>
      </c>
    </row>
    <row r="29" spans="1:1" x14ac:dyDescent="0.25">
      <c r="A29">
        <v>102.10213195828935</v>
      </c>
    </row>
    <row r="30" spans="1:1" x14ac:dyDescent="0.25">
      <c r="A30">
        <v>45.703389083601124</v>
      </c>
    </row>
    <row r="31" spans="1:1" x14ac:dyDescent="0.25">
      <c r="A31">
        <v>43.076917051946651</v>
      </c>
    </row>
    <row r="32" spans="1:1" x14ac:dyDescent="0.25">
      <c r="A32">
        <v>55.030453201771088</v>
      </c>
    </row>
    <row r="33" spans="1:1" x14ac:dyDescent="0.25">
      <c r="A33">
        <v>922.24058133634389</v>
      </c>
    </row>
    <row r="34" spans="1:1" x14ac:dyDescent="0.25">
      <c r="A34">
        <v>1007.4306300549059</v>
      </c>
    </row>
    <row r="35" spans="1:1" x14ac:dyDescent="0.25">
      <c r="A35">
        <v>307.29641283418613</v>
      </c>
    </row>
    <row r="36" spans="1:1" x14ac:dyDescent="0.25">
      <c r="A36">
        <v>201.20950791526548</v>
      </c>
    </row>
    <row r="37" spans="1:1" x14ac:dyDescent="0.25">
      <c r="A37">
        <v>196.98847594272405</v>
      </c>
    </row>
    <row r="38" spans="1:1" x14ac:dyDescent="0.25">
      <c r="A38">
        <v>184.18884148083538</v>
      </c>
    </row>
    <row r="39" spans="1:1" x14ac:dyDescent="0.25">
      <c r="A39">
        <v>201.20580569939301</v>
      </c>
    </row>
    <row r="40" spans="1:1" x14ac:dyDescent="0.25">
      <c r="A40">
        <v>202.57260009647854</v>
      </c>
    </row>
    <row r="41" spans="1:1" x14ac:dyDescent="0.25">
      <c r="A41">
        <v>270.88223763033147</v>
      </c>
    </row>
    <row r="42" spans="1:1" x14ac:dyDescent="0.25">
      <c r="A42">
        <v>217.35878247801986</v>
      </c>
    </row>
    <row r="43" spans="1:1" x14ac:dyDescent="0.25">
      <c r="A43">
        <v>305.09855862688147</v>
      </c>
    </row>
    <row r="44" spans="1:1" x14ac:dyDescent="0.25">
      <c r="A44">
        <v>241.88315473280636</v>
      </c>
    </row>
    <row r="45" spans="1:1" x14ac:dyDescent="0.25">
      <c r="A45">
        <v>360.36231371048541</v>
      </c>
    </row>
    <row r="46" spans="1:1" x14ac:dyDescent="0.25">
      <c r="A46">
        <v>374.40118082384129</v>
      </c>
    </row>
    <row r="47" spans="1:1" x14ac:dyDescent="0.25">
      <c r="A47">
        <v>397.83945055579397</v>
      </c>
    </row>
    <row r="48" spans="1:1" x14ac:dyDescent="0.25">
      <c r="A48">
        <v>328.48336532353022</v>
      </c>
    </row>
    <row r="49" spans="1:1" x14ac:dyDescent="0.25">
      <c r="A49">
        <v>630.81712445250673</v>
      </c>
    </row>
    <row r="50" spans="1:1" x14ac:dyDescent="0.25">
      <c r="A50">
        <v>671.69061188615319</v>
      </c>
    </row>
    <row r="51" spans="1:1" x14ac:dyDescent="0.25">
      <c r="A51">
        <v>151.40279946274316</v>
      </c>
    </row>
    <row r="52" spans="1:1" x14ac:dyDescent="0.25">
      <c r="A52">
        <v>163.75370635353818</v>
      </c>
    </row>
    <row r="53" spans="1:1" x14ac:dyDescent="0.25">
      <c r="A53">
        <v>138.48869929919525</v>
      </c>
    </row>
    <row r="54" spans="1:1" x14ac:dyDescent="0.25">
      <c r="A54">
        <v>91.960138330025956</v>
      </c>
    </row>
    <row r="55" spans="1:1" x14ac:dyDescent="0.25">
      <c r="A55">
        <v>73.198690576455888</v>
      </c>
    </row>
    <row r="56" spans="1:1" x14ac:dyDescent="0.25">
      <c r="A56">
        <v>174.04632337106116</v>
      </c>
    </row>
    <row r="57" spans="1:1" x14ac:dyDescent="0.25">
      <c r="A57">
        <v>363.04538670694768</v>
      </c>
    </row>
    <row r="58" spans="1:1" x14ac:dyDescent="0.25">
      <c r="A58">
        <v>828.25299491551675</v>
      </c>
    </row>
    <row r="59" spans="1:1" x14ac:dyDescent="0.25">
      <c r="A59">
        <v>37.786453413949786</v>
      </c>
    </row>
    <row r="60" spans="1:1" x14ac:dyDescent="0.25">
      <c r="A60">
        <v>116.70495903923231</v>
      </c>
    </row>
    <row r="61" spans="1:1" x14ac:dyDescent="0.25">
      <c r="A61">
        <v>38.018570948091678</v>
      </c>
    </row>
    <row r="62" spans="1:1" x14ac:dyDescent="0.25">
      <c r="A62">
        <v>48.367149756774232</v>
      </c>
    </row>
    <row r="63" spans="1:1" x14ac:dyDescent="0.25">
      <c r="A63">
        <v>35.111117511013383</v>
      </c>
    </row>
    <row r="64" spans="1:1" x14ac:dyDescent="0.25">
      <c r="A64">
        <v>36.86748166180886</v>
      </c>
    </row>
    <row r="65" spans="1:1" x14ac:dyDescent="0.25">
      <c r="A65">
        <v>55.507926920975756</v>
      </c>
    </row>
    <row r="66" spans="1:1" x14ac:dyDescent="0.25">
      <c r="A66">
        <v>240.18257522854478</v>
      </c>
    </row>
    <row r="67" spans="1:1" x14ac:dyDescent="0.25">
      <c r="A67">
        <v>147.28257582181146</v>
      </c>
    </row>
    <row r="68" spans="1:1" x14ac:dyDescent="0.25">
      <c r="A68">
        <v>169.11185432557451</v>
      </c>
    </row>
    <row r="69" spans="1:1" x14ac:dyDescent="0.25">
      <c r="A69">
        <v>33.358551618467757</v>
      </c>
    </row>
    <row r="70" spans="1:1" x14ac:dyDescent="0.25">
      <c r="A70">
        <v>70.021413681460018</v>
      </c>
    </row>
    <row r="71" spans="1:1" x14ac:dyDescent="0.25">
      <c r="A71">
        <v>297.05388642266735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ellanda</dc:creator>
  <cp:lastModifiedBy>ellanda</cp:lastModifiedBy>
  <dcterms:created xsi:type="dcterms:W3CDTF">2023-02-07T02:50:23Z</dcterms:created>
  <dcterms:modified xsi:type="dcterms:W3CDTF">2023-03-13T12:01:34Z</dcterms:modified>
</cp:coreProperties>
</file>