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e85b5ac4a0f7e128/Dokumen/Bimbingan skripsi/Archive Umsida/"/>
    </mc:Choice>
  </mc:AlternateContent>
  <xr:revisionPtr revIDLastSave="0" documentId="8_{D34BA90D-AA8F-425B-B604-05715672DA30}" xr6:coauthVersionLast="47" xr6:coauthVersionMax="47" xr10:uidLastSave="{00000000-0000-0000-0000-000000000000}"/>
  <bookViews>
    <workbookView xWindow="-110" yWindow="-110" windowWidth="19420" windowHeight="10300" activeTab="1" xr2:uid="{E0FD983A-DCCA-44C6-A4CE-F708FF196577}"/>
  </bookViews>
  <sheets>
    <sheet name="Modal" sheetId="1" r:id="rId1"/>
    <sheet name="Omzet Penjualan" sheetId="7" r:id="rId2"/>
    <sheet name="Biaya Produksi" sheetId="6" r:id="rId3"/>
    <sheet name="Laba " sheetId="8" r:id="rId4"/>
    <sheet name="Frequensi Responden" sheetId="9" r:id="rId5"/>
  </sheets>
  <externalReferences>
    <externalReference r:id="rId6"/>
  </externalReferences>
  <definedNames>
    <definedName name="_xlnm._FilterDatabase" localSheetId="0" hidden="1">Modal!$A$1:$B$49</definedName>
    <definedName name="_xlnm._FilterDatabase" localSheetId="1" hidden="1">'Omzet Penjualan'!$A$1:$B$49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2" i="8" l="1"/>
  <c r="B51" i="8"/>
  <c r="B50" i="8"/>
  <c r="B50" i="6"/>
  <c r="B52" i="6"/>
  <c r="B51" i="6"/>
  <c r="B52" i="7"/>
  <c r="B51" i="7"/>
  <c r="B50" i="7"/>
  <c r="B50" i="1"/>
</calcChain>
</file>

<file path=xl/sharedStrings.xml><?xml version="1.0" encoding="utf-8"?>
<sst xmlns="http://schemas.openxmlformats.org/spreadsheetml/2006/main" count="225" uniqueCount="74">
  <si>
    <t xml:space="preserve">Nama Pelaku UMKM </t>
  </si>
  <si>
    <t>Modal (X1)</t>
  </si>
  <si>
    <t>Biaya Produksi (X3)</t>
  </si>
  <si>
    <t>Omzet Penjualan (X2)</t>
  </si>
  <si>
    <t>Laba (Y)</t>
  </si>
  <si>
    <t xml:space="preserve">Porong </t>
  </si>
  <si>
    <t>DW</t>
  </si>
  <si>
    <t>RK</t>
  </si>
  <si>
    <t>JM</t>
  </si>
  <si>
    <t>YY</t>
  </si>
  <si>
    <t>SDR</t>
  </si>
  <si>
    <t>THR</t>
  </si>
  <si>
    <t>NMN</t>
  </si>
  <si>
    <t>DHO</t>
  </si>
  <si>
    <t>FEN</t>
  </si>
  <si>
    <t>SWI</t>
  </si>
  <si>
    <t>AN</t>
  </si>
  <si>
    <t>DYT</t>
  </si>
  <si>
    <t>KSN</t>
  </si>
  <si>
    <t>JML</t>
  </si>
  <si>
    <t>SY</t>
  </si>
  <si>
    <t>RFK</t>
  </si>
  <si>
    <t>SKI</t>
  </si>
  <si>
    <t>IDE</t>
  </si>
  <si>
    <t>STS</t>
  </si>
  <si>
    <t>ED</t>
  </si>
  <si>
    <t>EK</t>
  </si>
  <si>
    <t>JK</t>
  </si>
  <si>
    <t>HRI</t>
  </si>
  <si>
    <t>MU</t>
  </si>
  <si>
    <t>ZL</t>
  </si>
  <si>
    <t>STRS</t>
  </si>
  <si>
    <t>AMRL</t>
  </si>
  <si>
    <t>ANSR</t>
  </si>
  <si>
    <t>DDK</t>
  </si>
  <si>
    <t>SPL</t>
  </si>
  <si>
    <t>RBY</t>
  </si>
  <si>
    <t>WWN</t>
  </si>
  <si>
    <t>SSWN</t>
  </si>
  <si>
    <t>JNN</t>
  </si>
  <si>
    <t>AWN</t>
  </si>
  <si>
    <t>AFDL</t>
  </si>
  <si>
    <t>MHD</t>
  </si>
  <si>
    <t>PRW</t>
  </si>
  <si>
    <t>HISY</t>
  </si>
  <si>
    <t>WNT</t>
  </si>
  <si>
    <t>HEY</t>
  </si>
  <si>
    <t>RSMN</t>
  </si>
  <si>
    <t>YNI</t>
  </si>
  <si>
    <t>MSK</t>
  </si>
  <si>
    <t>SPI</t>
  </si>
  <si>
    <t>RHAN</t>
  </si>
  <si>
    <t xml:space="preserve">AM  </t>
  </si>
  <si>
    <t xml:space="preserve">avverage </t>
  </si>
  <si>
    <t xml:space="preserve">max </t>
  </si>
  <si>
    <t xml:space="preserve">min </t>
  </si>
  <si>
    <t xml:space="preserve">Umur Pelaku Usaha </t>
  </si>
  <si>
    <t xml:space="preserve">Jumlah </t>
  </si>
  <si>
    <t xml:space="preserve">Pendidikan Terakhir </t>
  </si>
  <si>
    <t xml:space="preserve">Jenis Kelamin </t>
  </si>
  <si>
    <t>Alamat</t>
  </si>
  <si>
    <t>17-25 Tahun</t>
  </si>
  <si>
    <t>S1</t>
  </si>
  <si>
    <t>Laki Laki</t>
  </si>
  <si>
    <t xml:space="preserve">26-35 Tahun </t>
  </si>
  <si>
    <t xml:space="preserve">Diploma </t>
  </si>
  <si>
    <t>Perempuan</t>
  </si>
  <si>
    <t xml:space="preserve">Tanggulangin  </t>
  </si>
  <si>
    <t>36-45 Tahun</t>
  </si>
  <si>
    <t>SMA</t>
  </si>
  <si>
    <t>46-55 Tahun</t>
  </si>
  <si>
    <t>SMP</t>
  </si>
  <si>
    <t>&gt;55 Tahun</t>
  </si>
  <si>
    <t>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</si>
</sst>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p-421]* #,##0.00_-;\-[$Rp-421]* #,##0.00_-;_-[$Rp-421]* &quot;-&quot;??_-;_-@_-"/>
  </numFmts>
  <fonts count="2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2" borderId="1" xfId="1" applyFill="1" applyBorder="1" applyAlignment="1">
      <alignment horizontal="center"/>
    </xf>
    <xf numFmtId="164" fontId="1" fillId="2" borderId="1" xfId="1" applyNumberFormat="1" applyFill="1" applyBorder="1" applyAlignment="1">
      <alignment horizontal="center"/>
    </xf>
    <xf numFmtId="0" fontId="1" fillId="0" borderId="1" xfId="1" applyBorder="1"/>
    <xf numFmtId="164" fontId="1" fillId="0" borderId="1" xfId="1" applyNumberFormat="1" applyBorder="1"/>
    <xf numFmtId="0" fontId="1" fillId="4" borderId="1" xfId="1" applyFill="1" applyBorder="1"/>
    <xf numFmtId="164" fontId="1" fillId="4" borderId="1" xfId="1" applyNumberFormat="1" applyFill="1" applyBorder="1"/>
    <xf numFmtId="164" fontId="0" fillId="0" borderId="0" xfId="0" applyNumberFormat="1"/>
    <xf numFmtId="164" fontId="1" fillId="0" borderId="0" xfId="1" applyNumberFormat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3" borderId="1" xfId="0" applyFill="1" applyBorder="1" applyAlignment="1">
      <alignment horizontal="center"/>
    </xf>
  </cellXfs>
  <cellStyles count="2">
    <cellStyle name="Normal" xfId="0" builtinId="0"/>
    <cellStyle name="Normal 2" xfId="1" xr:uid="{08395AD1-EA3C-4A33-918B-1E11AE0643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e85b5ac4a0f7e128/Dokumen/Book1.xlsx" TargetMode="External"/><Relationship Id="rId1" Type="http://schemas.openxmlformats.org/officeDocument/2006/relationships/externalLinkPath" Target="/e85b5ac4a0f7e128/Dokumen/Boo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</sheetNames>
    <sheetDataSet>
      <sheetData sheetId="0"/>
      <sheetData sheetId="1">
        <row r="1">
          <cell r="B1" t="str">
            <v xml:space="preserve">Jumlah </v>
          </cell>
          <cell r="E1" t="str">
            <v xml:space="preserve">Jumlah </v>
          </cell>
          <cell r="H1" t="str">
            <v xml:space="preserve">Jumlah </v>
          </cell>
          <cell r="K1" t="str">
            <v xml:space="preserve">Jumlah </v>
          </cell>
        </row>
        <row r="2">
          <cell r="A2" t="str">
            <v>17-25 Tahun</v>
          </cell>
          <cell r="B2">
            <v>0</v>
          </cell>
          <cell r="D2" t="str">
            <v>S1</v>
          </cell>
          <cell r="E2">
            <v>0</v>
          </cell>
          <cell r="G2" t="str">
            <v>Laki Laki</v>
          </cell>
          <cell r="H2">
            <v>43</v>
          </cell>
          <cell r="J2" t="str">
            <v xml:space="preserve">Porong </v>
          </cell>
          <cell r="K2">
            <v>23</v>
          </cell>
        </row>
        <row r="3">
          <cell r="A3" t="str">
            <v xml:space="preserve">26-35 Tahun </v>
          </cell>
          <cell r="B3">
            <v>7</v>
          </cell>
          <cell r="D3" t="str">
            <v xml:space="preserve">Diploma </v>
          </cell>
          <cell r="E3">
            <v>0</v>
          </cell>
          <cell r="G3" t="str">
            <v>Perempuan</v>
          </cell>
          <cell r="H3">
            <v>5</v>
          </cell>
          <cell r="J3" t="str">
            <v xml:space="preserve">Tanggulangin  </v>
          </cell>
          <cell r="K3">
            <v>25</v>
          </cell>
        </row>
        <row r="4">
          <cell r="A4" t="str">
            <v>36-45 Tahun</v>
          </cell>
          <cell r="B4">
            <v>29</v>
          </cell>
          <cell r="D4" t="str">
            <v>SMA</v>
          </cell>
          <cell r="E4">
            <v>30</v>
          </cell>
        </row>
        <row r="5">
          <cell r="A5" t="str">
            <v>46-55 Tahun</v>
          </cell>
          <cell r="B5">
            <v>12</v>
          </cell>
          <cell r="D5" t="str">
            <v>SMP</v>
          </cell>
          <cell r="E5">
            <v>15</v>
          </cell>
        </row>
        <row r="6">
          <cell r="A6" t="str">
            <v>&gt;55 Tahun</v>
          </cell>
          <cell r="B6">
            <v>0</v>
          </cell>
          <cell r="D6" t="str">
            <v>SD</v>
          </cell>
          <cell r="E6">
            <v>3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5C0EF-97F6-4E4B-BD56-15ADF73E745F}">
  <dimension ref="A1:C52"/>
  <sheetViews>
    <sheetView zoomScaleNormal="100" workbookViewId="0">
      <selection activeCell="N11" sqref="N11"/>
    </sheetView>
  </sheetViews>
  <sheetFormatPr defaultRowHeight="14.5" x14ac:dyDescent="0.35"/>
  <cols>
    <col min="1" max="1" width="18.453125" bestFit="1" customWidth="1"/>
    <col min="2" max="2" width="17" bestFit="1" customWidth="1"/>
  </cols>
  <sheetData>
    <row r="1" spans="1:2" x14ac:dyDescent="0.35">
      <c r="A1" s="1" t="s">
        <v>0</v>
      </c>
      <c r="B1" s="2" t="s">
        <v>1</v>
      </c>
    </row>
    <row r="2" spans="1:2" x14ac:dyDescent="0.35">
      <c r="A2" s="3" t="s">
        <v>6</v>
      </c>
      <c r="B2" s="4">
        <v>320400000</v>
      </c>
    </row>
    <row r="3" spans="1:2" x14ac:dyDescent="0.35">
      <c r="A3" s="3" t="s">
        <v>7</v>
      </c>
      <c r="B3" s="4">
        <v>352800000</v>
      </c>
    </row>
    <row r="4" spans="1:2" x14ac:dyDescent="0.35">
      <c r="A4" s="3" t="s">
        <v>32</v>
      </c>
      <c r="B4" s="4">
        <v>367200000</v>
      </c>
    </row>
    <row r="5" spans="1:2" x14ac:dyDescent="0.35">
      <c r="A5" s="3" t="s">
        <v>8</v>
      </c>
      <c r="B5" s="4">
        <v>208800000</v>
      </c>
    </row>
    <row r="6" spans="1:2" x14ac:dyDescent="0.35">
      <c r="A6" s="3" t="s">
        <v>9</v>
      </c>
      <c r="B6" s="4">
        <v>222000000</v>
      </c>
    </row>
    <row r="7" spans="1:2" x14ac:dyDescent="0.35">
      <c r="A7" s="3" t="s">
        <v>10</v>
      </c>
      <c r="B7" s="4">
        <v>288000000</v>
      </c>
    </row>
    <row r="8" spans="1:2" x14ac:dyDescent="0.35">
      <c r="A8" s="5" t="s">
        <v>11</v>
      </c>
      <c r="B8" s="6">
        <v>674400000</v>
      </c>
    </row>
    <row r="9" spans="1:2" x14ac:dyDescent="0.35">
      <c r="A9" s="5" t="s">
        <v>12</v>
      </c>
      <c r="B9" s="6">
        <v>535680000</v>
      </c>
    </row>
    <row r="10" spans="1:2" x14ac:dyDescent="0.35">
      <c r="A10" s="3" t="s">
        <v>13</v>
      </c>
      <c r="B10" s="4">
        <v>151200000</v>
      </c>
    </row>
    <row r="11" spans="1:2" x14ac:dyDescent="0.35">
      <c r="A11" s="3" t="s">
        <v>14</v>
      </c>
      <c r="B11" s="4">
        <v>360000000</v>
      </c>
    </row>
    <row r="12" spans="1:2" x14ac:dyDescent="0.35">
      <c r="A12" s="3" t="s">
        <v>15</v>
      </c>
      <c r="B12" s="4">
        <v>103500000</v>
      </c>
    </row>
    <row r="13" spans="1:2" x14ac:dyDescent="0.35">
      <c r="A13" s="3" t="s">
        <v>16</v>
      </c>
      <c r="B13" s="4">
        <v>390000000</v>
      </c>
    </row>
    <row r="14" spans="1:2" x14ac:dyDescent="0.35">
      <c r="A14" s="3" t="s">
        <v>17</v>
      </c>
      <c r="B14" s="4">
        <v>259200000</v>
      </c>
    </row>
    <row r="15" spans="1:2" x14ac:dyDescent="0.35">
      <c r="A15" s="3" t="s">
        <v>18</v>
      </c>
      <c r="B15" s="4">
        <v>198000000</v>
      </c>
    </row>
    <row r="16" spans="1:2" x14ac:dyDescent="0.35">
      <c r="A16" s="3" t="s">
        <v>19</v>
      </c>
      <c r="B16" s="4">
        <v>201600000</v>
      </c>
    </row>
    <row r="17" spans="1:2" x14ac:dyDescent="0.35">
      <c r="A17" s="3" t="s">
        <v>16</v>
      </c>
      <c r="B17" s="4">
        <v>172800000</v>
      </c>
    </row>
    <row r="18" spans="1:2" x14ac:dyDescent="0.35">
      <c r="A18" s="3" t="s">
        <v>20</v>
      </c>
      <c r="B18" s="4">
        <v>129600000</v>
      </c>
    </row>
    <row r="19" spans="1:2" x14ac:dyDescent="0.35">
      <c r="A19" s="3" t="s">
        <v>21</v>
      </c>
      <c r="B19" s="4">
        <v>360000000</v>
      </c>
    </row>
    <row r="20" spans="1:2" x14ac:dyDescent="0.35">
      <c r="A20" s="3" t="s">
        <v>22</v>
      </c>
      <c r="B20" s="4">
        <v>288000000</v>
      </c>
    </row>
    <row r="21" spans="1:2" x14ac:dyDescent="0.35">
      <c r="A21" s="3" t="s">
        <v>23</v>
      </c>
      <c r="B21" s="4">
        <v>320400000</v>
      </c>
    </row>
    <row r="22" spans="1:2" x14ac:dyDescent="0.35">
      <c r="A22" s="3" t="s">
        <v>24</v>
      </c>
      <c r="B22" s="4">
        <v>280800000</v>
      </c>
    </row>
    <row r="23" spans="1:2" x14ac:dyDescent="0.35">
      <c r="A23" s="3" t="s">
        <v>25</v>
      </c>
      <c r="B23" s="4">
        <v>410000000</v>
      </c>
    </row>
    <row r="24" spans="1:2" x14ac:dyDescent="0.35">
      <c r="A24" s="3" t="s">
        <v>26</v>
      </c>
      <c r="B24" s="4">
        <v>354000000</v>
      </c>
    </row>
    <row r="25" spans="1:2" x14ac:dyDescent="0.35">
      <c r="A25" s="3" t="s">
        <v>27</v>
      </c>
      <c r="B25" s="4">
        <v>219000000</v>
      </c>
    </row>
    <row r="26" spans="1:2" x14ac:dyDescent="0.35">
      <c r="A26" s="3" t="s">
        <v>28</v>
      </c>
      <c r="B26" s="4">
        <v>255600000</v>
      </c>
    </row>
    <row r="27" spans="1:2" x14ac:dyDescent="0.35">
      <c r="A27" s="3" t="s">
        <v>29</v>
      </c>
      <c r="B27" s="4">
        <v>414000000</v>
      </c>
    </row>
    <row r="28" spans="1:2" x14ac:dyDescent="0.35">
      <c r="A28" s="3" t="s">
        <v>30</v>
      </c>
      <c r="B28" s="4">
        <v>294000000</v>
      </c>
    </row>
    <row r="29" spans="1:2" x14ac:dyDescent="0.35">
      <c r="A29" s="3" t="s">
        <v>31</v>
      </c>
      <c r="B29" s="4">
        <v>294000000</v>
      </c>
    </row>
    <row r="30" spans="1:2" x14ac:dyDescent="0.35">
      <c r="A30" s="3" t="s">
        <v>32</v>
      </c>
      <c r="B30" s="4">
        <v>277200000</v>
      </c>
    </row>
    <row r="31" spans="1:2" x14ac:dyDescent="0.35">
      <c r="A31" s="3" t="s">
        <v>33</v>
      </c>
      <c r="B31" s="4">
        <v>136800000</v>
      </c>
    </row>
    <row r="32" spans="1:2" x14ac:dyDescent="0.35">
      <c r="A32" s="3" t="s">
        <v>34</v>
      </c>
      <c r="B32" s="4">
        <v>147600000</v>
      </c>
    </row>
    <row r="33" spans="1:2" x14ac:dyDescent="0.35">
      <c r="A33" s="3" t="s">
        <v>35</v>
      </c>
      <c r="B33" s="4">
        <v>118800000</v>
      </c>
    </row>
    <row r="34" spans="1:2" x14ac:dyDescent="0.35">
      <c r="A34" s="3" t="s">
        <v>36</v>
      </c>
      <c r="B34" s="4">
        <v>295200000</v>
      </c>
    </row>
    <row r="35" spans="1:2" x14ac:dyDescent="0.35">
      <c r="A35" s="3" t="s">
        <v>37</v>
      </c>
      <c r="B35" s="4">
        <v>201600000</v>
      </c>
    </row>
    <row r="36" spans="1:2" x14ac:dyDescent="0.35">
      <c r="A36" s="3" t="s">
        <v>38</v>
      </c>
      <c r="B36" s="4">
        <v>255600000</v>
      </c>
    </row>
    <row r="37" spans="1:2" x14ac:dyDescent="0.35">
      <c r="A37" s="3" t="s">
        <v>39</v>
      </c>
      <c r="B37" s="4">
        <v>334800000</v>
      </c>
    </row>
    <row r="38" spans="1:2" x14ac:dyDescent="0.35">
      <c r="A38" s="3" t="s">
        <v>40</v>
      </c>
      <c r="B38" s="4">
        <v>360000000</v>
      </c>
    </row>
    <row r="39" spans="1:2" x14ac:dyDescent="0.35">
      <c r="A39" s="3" t="s">
        <v>41</v>
      </c>
      <c r="B39" s="4">
        <v>360000000</v>
      </c>
    </row>
    <row r="40" spans="1:2" x14ac:dyDescent="0.35">
      <c r="A40" s="3" t="s">
        <v>42</v>
      </c>
      <c r="B40" s="4">
        <v>360000000</v>
      </c>
    </row>
    <row r="41" spans="1:2" x14ac:dyDescent="0.35">
      <c r="A41" s="3" t="s">
        <v>43</v>
      </c>
      <c r="B41" s="4">
        <v>432000000</v>
      </c>
    </row>
    <row r="42" spans="1:2" x14ac:dyDescent="0.35">
      <c r="A42" s="3" t="s">
        <v>44</v>
      </c>
      <c r="B42" s="4">
        <v>288000000</v>
      </c>
    </row>
    <row r="43" spans="1:2" x14ac:dyDescent="0.35">
      <c r="A43" s="3" t="s">
        <v>45</v>
      </c>
      <c r="B43" s="4">
        <v>324000000</v>
      </c>
    </row>
    <row r="44" spans="1:2" x14ac:dyDescent="0.35">
      <c r="A44" s="3" t="s">
        <v>46</v>
      </c>
      <c r="B44" s="4">
        <v>43200000</v>
      </c>
    </row>
    <row r="45" spans="1:2" x14ac:dyDescent="0.35">
      <c r="A45" s="3" t="s">
        <v>47</v>
      </c>
      <c r="B45" s="4">
        <v>330000000</v>
      </c>
    </row>
    <row r="46" spans="1:2" x14ac:dyDescent="0.35">
      <c r="A46" s="3" t="s">
        <v>48</v>
      </c>
      <c r="B46" s="4">
        <v>162000000</v>
      </c>
    </row>
    <row r="47" spans="1:2" x14ac:dyDescent="0.35">
      <c r="A47" s="3" t="s">
        <v>49</v>
      </c>
      <c r="B47" s="4">
        <v>180000000</v>
      </c>
    </row>
    <row r="48" spans="1:2" x14ac:dyDescent="0.35">
      <c r="A48" s="3" t="s">
        <v>50</v>
      </c>
      <c r="B48" s="4">
        <v>288000000</v>
      </c>
    </row>
    <row r="49" spans="1:3" x14ac:dyDescent="0.35">
      <c r="A49" s="3" t="s">
        <v>51</v>
      </c>
      <c r="B49" s="4">
        <v>267000000</v>
      </c>
    </row>
    <row r="50" spans="1:3" x14ac:dyDescent="0.35">
      <c r="B50" s="7">
        <f>AVERAGE(B2:B49)</f>
        <v>283057916.66666669</v>
      </c>
      <c r="C50" t="s">
        <v>53</v>
      </c>
    </row>
    <row r="51" spans="1:3" x14ac:dyDescent="0.35">
      <c r="B51" s="8">
        <v>674400000</v>
      </c>
      <c r="C51" t="s">
        <v>54</v>
      </c>
    </row>
    <row r="52" spans="1:3" x14ac:dyDescent="0.35">
      <c r="B52" s="8">
        <v>43200000</v>
      </c>
      <c r="C52" t="s">
        <v>55</v>
      </c>
    </row>
  </sheetData>
  <autoFilter ref="A1:B49" xr:uid="{A1E5C0EF-97F6-4E4B-BD56-15ADF73E745F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6EE59-2AD2-4BC3-8092-25F3A4EE6DFE}">
  <dimension ref="A1:B52"/>
  <sheetViews>
    <sheetView tabSelected="1" workbookViewId="0">
      <selection activeCell="F13" sqref="F13"/>
    </sheetView>
  </sheetViews>
  <sheetFormatPr defaultRowHeight="14.5" x14ac:dyDescent="0.35"/>
  <cols>
    <col min="1" max="1" width="18.453125" bestFit="1" customWidth="1"/>
    <col min="2" max="2" width="20.08984375" bestFit="1" customWidth="1"/>
  </cols>
  <sheetData>
    <row r="1" spans="1:2" x14ac:dyDescent="0.35">
      <c r="A1" s="1" t="s">
        <v>0</v>
      </c>
      <c r="B1" s="2" t="s">
        <v>3</v>
      </c>
    </row>
    <row r="2" spans="1:2" x14ac:dyDescent="0.35">
      <c r="A2" s="3" t="s">
        <v>6</v>
      </c>
      <c r="B2" s="4">
        <v>440550000</v>
      </c>
    </row>
    <row r="3" spans="1:2" x14ac:dyDescent="0.35">
      <c r="A3" s="3" t="s">
        <v>7</v>
      </c>
      <c r="B3" s="4">
        <v>470400000</v>
      </c>
    </row>
    <row r="4" spans="1:2" x14ac:dyDescent="0.35">
      <c r="A4" s="3" t="s">
        <v>52</v>
      </c>
      <c r="B4" s="4">
        <v>514080000</v>
      </c>
    </row>
    <row r="5" spans="1:2" x14ac:dyDescent="0.35">
      <c r="A5" s="3" t="s">
        <v>8</v>
      </c>
      <c r="B5" s="4">
        <v>278400000</v>
      </c>
    </row>
    <row r="6" spans="1:2" x14ac:dyDescent="0.35">
      <c r="A6" s="3" t="s">
        <v>9</v>
      </c>
      <c r="B6" s="4">
        <v>292800000</v>
      </c>
    </row>
    <row r="7" spans="1:2" x14ac:dyDescent="0.35">
      <c r="A7" s="3" t="s">
        <v>10</v>
      </c>
      <c r="B7" s="4">
        <v>428400000</v>
      </c>
    </row>
    <row r="8" spans="1:2" x14ac:dyDescent="0.35">
      <c r="A8" s="5" t="s">
        <v>11</v>
      </c>
      <c r="B8" s="6">
        <v>720000000</v>
      </c>
    </row>
    <row r="9" spans="1:2" x14ac:dyDescent="0.35">
      <c r="A9" s="5" t="s">
        <v>12</v>
      </c>
      <c r="B9" s="6">
        <v>702000000</v>
      </c>
    </row>
    <row r="10" spans="1:2" x14ac:dyDescent="0.35">
      <c r="A10" s="3" t="s">
        <v>13</v>
      </c>
      <c r="B10" s="4">
        <v>263700000</v>
      </c>
    </row>
    <row r="11" spans="1:2" x14ac:dyDescent="0.35">
      <c r="A11" s="3" t="s">
        <v>14</v>
      </c>
      <c r="B11" s="4">
        <v>432000000</v>
      </c>
    </row>
    <row r="12" spans="1:2" x14ac:dyDescent="0.35">
      <c r="A12" s="3" t="s">
        <v>15</v>
      </c>
      <c r="B12" s="4">
        <v>108000000</v>
      </c>
    </row>
    <row r="13" spans="1:2" x14ac:dyDescent="0.35">
      <c r="A13" s="3" t="s">
        <v>16</v>
      </c>
      <c r="B13" s="4">
        <v>580000000</v>
      </c>
    </row>
    <row r="14" spans="1:2" x14ac:dyDescent="0.35">
      <c r="A14" s="3" t="s">
        <v>17</v>
      </c>
      <c r="B14" s="4">
        <v>594000000</v>
      </c>
    </row>
    <row r="15" spans="1:2" x14ac:dyDescent="0.35">
      <c r="A15" s="3" t="s">
        <v>18</v>
      </c>
      <c r="B15" s="4">
        <v>366000000</v>
      </c>
    </row>
    <row r="16" spans="1:2" x14ac:dyDescent="0.35">
      <c r="A16" s="3" t="s">
        <v>19</v>
      </c>
      <c r="B16" s="4">
        <v>432000000</v>
      </c>
    </row>
    <row r="17" spans="1:2" x14ac:dyDescent="0.35">
      <c r="A17" s="3" t="s">
        <v>16</v>
      </c>
      <c r="B17" s="4">
        <v>230400000</v>
      </c>
    </row>
    <row r="18" spans="1:2" x14ac:dyDescent="0.35">
      <c r="A18" s="3" t="s">
        <v>20</v>
      </c>
      <c r="B18" s="4">
        <v>178200000</v>
      </c>
    </row>
    <row r="19" spans="1:2" x14ac:dyDescent="0.35">
      <c r="A19" s="3" t="s">
        <v>21</v>
      </c>
      <c r="B19" s="4">
        <v>594000000</v>
      </c>
    </row>
    <row r="20" spans="1:2" x14ac:dyDescent="0.35">
      <c r="A20" s="3" t="s">
        <v>22</v>
      </c>
      <c r="B20" s="4">
        <v>489600000</v>
      </c>
    </row>
    <row r="21" spans="1:2" x14ac:dyDescent="0.35">
      <c r="A21" s="3" t="s">
        <v>23</v>
      </c>
      <c r="B21" s="4">
        <v>544680000</v>
      </c>
    </row>
    <row r="22" spans="1:2" x14ac:dyDescent="0.35">
      <c r="A22" s="3" t="s">
        <v>24</v>
      </c>
      <c r="B22" s="4">
        <v>449280000</v>
      </c>
    </row>
    <row r="23" spans="1:2" x14ac:dyDescent="0.35">
      <c r="A23" s="3" t="s">
        <v>25</v>
      </c>
      <c r="B23" s="4">
        <v>560000000</v>
      </c>
    </row>
    <row r="24" spans="1:2" x14ac:dyDescent="0.35">
      <c r="A24" s="3" t="s">
        <v>26</v>
      </c>
      <c r="B24" s="4">
        <v>619500000</v>
      </c>
    </row>
    <row r="25" spans="1:2" x14ac:dyDescent="0.35">
      <c r="A25" s="3" t="s">
        <v>27</v>
      </c>
      <c r="B25" s="4">
        <v>234330000</v>
      </c>
    </row>
    <row r="26" spans="1:2" x14ac:dyDescent="0.35">
      <c r="A26" s="3" t="s">
        <v>28</v>
      </c>
      <c r="B26" s="4">
        <v>442188000</v>
      </c>
    </row>
    <row r="27" spans="1:2" x14ac:dyDescent="0.35">
      <c r="A27" s="3" t="s">
        <v>29</v>
      </c>
      <c r="B27" s="4">
        <v>720360000</v>
      </c>
    </row>
    <row r="28" spans="1:2" x14ac:dyDescent="0.35">
      <c r="A28" s="3" t="s">
        <v>30</v>
      </c>
      <c r="B28" s="4">
        <v>493920000.00000006</v>
      </c>
    </row>
    <row r="29" spans="1:2" x14ac:dyDescent="0.35">
      <c r="A29" s="3" t="s">
        <v>31</v>
      </c>
      <c r="B29" s="4">
        <v>490980000</v>
      </c>
    </row>
    <row r="30" spans="1:2" x14ac:dyDescent="0.35">
      <c r="A30" s="3" t="s">
        <v>32</v>
      </c>
      <c r="B30" s="4">
        <v>471240000</v>
      </c>
    </row>
    <row r="31" spans="1:2" x14ac:dyDescent="0.35">
      <c r="A31" s="3" t="s">
        <v>33</v>
      </c>
      <c r="B31" s="4">
        <v>232560000</v>
      </c>
    </row>
    <row r="32" spans="1:2" x14ac:dyDescent="0.35">
      <c r="A32" s="3" t="s">
        <v>34</v>
      </c>
      <c r="B32" s="4">
        <v>253872000</v>
      </c>
    </row>
    <row r="33" spans="1:2" x14ac:dyDescent="0.35">
      <c r="A33" s="3" t="s">
        <v>35</v>
      </c>
      <c r="B33" s="4">
        <v>203148000</v>
      </c>
    </row>
    <row r="34" spans="1:2" x14ac:dyDescent="0.35">
      <c r="A34" s="3" t="s">
        <v>36</v>
      </c>
      <c r="B34" s="4">
        <v>495936000.00000012</v>
      </c>
    </row>
    <row r="35" spans="1:2" x14ac:dyDescent="0.35">
      <c r="A35" s="3" t="s">
        <v>37</v>
      </c>
      <c r="B35" s="4">
        <v>334656000.00000006</v>
      </c>
    </row>
    <row r="36" spans="1:2" x14ac:dyDescent="0.35">
      <c r="A36" s="3" t="s">
        <v>38</v>
      </c>
      <c r="B36" s="4">
        <v>408960000</v>
      </c>
    </row>
    <row r="37" spans="1:2" x14ac:dyDescent="0.35">
      <c r="A37" s="3" t="s">
        <v>39</v>
      </c>
      <c r="B37" s="4">
        <v>535680000</v>
      </c>
    </row>
    <row r="38" spans="1:2" x14ac:dyDescent="0.35">
      <c r="A38" s="3" t="s">
        <v>40</v>
      </c>
      <c r="B38" s="4">
        <v>576000000</v>
      </c>
    </row>
    <row r="39" spans="1:2" x14ac:dyDescent="0.35">
      <c r="A39" s="3" t="s">
        <v>41</v>
      </c>
      <c r="B39" s="4">
        <v>576000000</v>
      </c>
    </row>
    <row r="40" spans="1:2" x14ac:dyDescent="0.35">
      <c r="A40" s="3" t="s">
        <v>42</v>
      </c>
      <c r="B40" s="4">
        <v>576000000</v>
      </c>
    </row>
    <row r="41" spans="1:2" x14ac:dyDescent="0.35">
      <c r="A41" s="3" t="s">
        <v>43</v>
      </c>
      <c r="B41" s="4">
        <v>500000000</v>
      </c>
    </row>
    <row r="42" spans="1:2" x14ac:dyDescent="0.35">
      <c r="A42" s="3" t="s">
        <v>44</v>
      </c>
      <c r="B42" s="4">
        <v>460800000</v>
      </c>
    </row>
    <row r="43" spans="1:2" x14ac:dyDescent="0.35">
      <c r="A43" s="3" t="s">
        <v>45</v>
      </c>
      <c r="B43" s="4">
        <v>518400000</v>
      </c>
    </row>
    <row r="44" spans="1:2" x14ac:dyDescent="0.35">
      <c r="A44" s="3" t="s">
        <v>46</v>
      </c>
      <c r="B44" s="4">
        <v>69120000</v>
      </c>
    </row>
    <row r="45" spans="1:2" x14ac:dyDescent="0.35">
      <c r="A45" s="3" t="s">
        <v>47</v>
      </c>
      <c r="B45" s="4">
        <v>528000000</v>
      </c>
    </row>
    <row r="46" spans="1:2" x14ac:dyDescent="0.35">
      <c r="A46" s="3" t="s">
        <v>48</v>
      </c>
      <c r="B46" s="4">
        <v>259200000</v>
      </c>
    </row>
    <row r="47" spans="1:2" x14ac:dyDescent="0.35">
      <c r="A47" s="3" t="s">
        <v>49</v>
      </c>
      <c r="B47" s="4">
        <v>288000000</v>
      </c>
    </row>
    <row r="48" spans="1:2" x14ac:dyDescent="0.35">
      <c r="A48" s="3" t="s">
        <v>50</v>
      </c>
      <c r="B48" s="4">
        <v>460800000</v>
      </c>
    </row>
    <row r="49" spans="1:2" x14ac:dyDescent="0.35">
      <c r="A49" s="3" t="s">
        <v>51</v>
      </c>
      <c r="B49" s="4">
        <v>427200000</v>
      </c>
    </row>
    <row r="50" spans="1:2" x14ac:dyDescent="0.35">
      <c r="B50" s="7">
        <f>AVERAGE(B2:B49)</f>
        <v>434277916.66666669</v>
      </c>
    </row>
    <row r="51" spans="1:2" x14ac:dyDescent="0.35">
      <c r="B51" s="7">
        <f>MIN(B2:B49)</f>
        <v>69120000</v>
      </c>
    </row>
    <row r="52" spans="1:2" x14ac:dyDescent="0.35">
      <c r="B52" s="7">
        <f>MAX(B2:B49)</f>
        <v>720360000</v>
      </c>
    </row>
  </sheetData>
  <autoFilter ref="A1:B49" xr:uid="{E8F6EE59-2AD2-4BC3-8092-25F3A4EE6DFE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E3E2EF-5552-4AE5-ACE6-FD57EF53F4BE}">
  <dimension ref="A1:B52"/>
  <sheetViews>
    <sheetView workbookViewId="0">
      <selection activeCell="R48" sqref="Q47:R48"/>
    </sheetView>
  </sheetViews>
  <sheetFormatPr defaultRowHeight="14.5" x14ac:dyDescent="0.35"/>
  <cols>
    <col min="1" max="1" width="18.453125" bestFit="1" customWidth="1"/>
    <col min="2" max="2" width="18.08984375" bestFit="1" customWidth="1"/>
  </cols>
  <sheetData>
    <row r="1" spans="1:2" x14ac:dyDescent="0.35">
      <c r="A1" s="1" t="s">
        <v>0</v>
      </c>
      <c r="B1" s="2" t="s">
        <v>2</v>
      </c>
    </row>
    <row r="2" spans="1:2" x14ac:dyDescent="0.35">
      <c r="A2" s="3" t="s">
        <v>6</v>
      </c>
      <c r="B2" s="4">
        <v>287400000</v>
      </c>
    </row>
    <row r="3" spans="1:2" x14ac:dyDescent="0.35">
      <c r="A3" s="3" t="s">
        <v>7</v>
      </c>
      <c r="B3" s="4">
        <v>306600000</v>
      </c>
    </row>
    <row r="4" spans="1:2" x14ac:dyDescent="0.35">
      <c r="A4" s="3" t="s">
        <v>52</v>
      </c>
      <c r="B4" s="4">
        <v>366900000</v>
      </c>
    </row>
    <row r="5" spans="1:2" x14ac:dyDescent="0.35">
      <c r="A5" s="3" t="s">
        <v>8</v>
      </c>
      <c r="B5" s="4">
        <v>175800000</v>
      </c>
    </row>
    <row r="6" spans="1:2" x14ac:dyDescent="0.35">
      <c r="A6" s="3" t="s">
        <v>9</v>
      </c>
      <c r="B6" s="4">
        <v>220200000</v>
      </c>
    </row>
    <row r="7" spans="1:2" x14ac:dyDescent="0.35">
      <c r="A7" s="3" t="s">
        <v>10</v>
      </c>
      <c r="B7" s="4">
        <v>279900000</v>
      </c>
    </row>
    <row r="8" spans="1:2" x14ac:dyDescent="0.35">
      <c r="A8" s="5" t="s">
        <v>11</v>
      </c>
      <c r="B8" s="6">
        <v>578000000</v>
      </c>
    </row>
    <row r="9" spans="1:2" x14ac:dyDescent="0.35">
      <c r="A9" s="5" t="s">
        <v>12</v>
      </c>
      <c r="B9" s="6">
        <v>534780000</v>
      </c>
    </row>
    <row r="10" spans="1:2" x14ac:dyDescent="0.35">
      <c r="A10" s="3" t="s">
        <v>13</v>
      </c>
      <c r="B10" s="4">
        <v>148200000</v>
      </c>
    </row>
    <row r="11" spans="1:2" x14ac:dyDescent="0.35">
      <c r="A11" s="3" t="s">
        <v>14</v>
      </c>
      <c r="B11" s="4">
        <v>246900000</v>
      </c>
    </row>
    <row r="12" spans="1:2" x14ac:dyDescent="0.35">
      <c r="A12" s="3" t="s">
        <v>15</v>
      </c>
      <c r="B12" s="4">
        <v>85050000</v>
      </c>
    </row>
    <row r="13" spans="1:2" x14ac:dyDescent="0.35">
      <c r="A13" s="3" t="s">
        <v>16</v>
      </c>
      <c r="B13" s="4">
        <v>339600000</v>
      </c>
    </row>
    <row r="14" spans="1:2" x14ac:dyDescent="0.35">
      <c r="A14" s="3" t="s">
        <v>17</v>
      </c>
      <c r="B14" s="4">
        <v>243240000</v>
      </c>
    </row>
    <row r="15" spans="1:2" x14ac:dyDescent="0.35">
      <c r="A15" s="3" t="s">
        <v>18</v>
      </c>
      <c r="B15" s="4">
        <v>174750000</v>
      </c>
    </row>
    <row r="16" spans="1:2" x14ac:dyDescent="0.35">
      <c r="A16" s="3" t="s">
        <v>19</v>
      </c>
      <c r="B16" s="4">
        <v>186360000</v>
      </c>
    </row>
    <row r="17" spans="1:2" x14ac:dyDescent="0.35">
      <c r="A17" s="3" t="s">
        <v>16</v>
      </c>
      <c r="B17" s="4">
        <v>152340000</v>
      </c>
    </row>
    <row r="18" spans="1:2" x14ac:dyDescent="0.35">
      <c r="A18" s="3" t="s">
        <v>20</v>
      </c>
      <c r="B18" s="4">
        <v>121200000</v>
      </c>
    </row>
    <row r="19" spans="1:2" x14ac:dyDescent="0.35">
      <c r="A19" s="3" t="s">
        <v>21</v>
      </c>
      <c r="B19" s="4">
        <v>357300000</v>
      </c>
    </row>
    <row r="20" spans="1:2" x14ac:dyDescent="0.35">
      <c r="A20" s="3" t="s">
        <v>22</v>
      </c>
      <c r="B20" s="4">
        <v>274260000</v>
      </c>
    </row>
    <row r="21" spans="1:2" x14ac:dyDescent="0.35">
      <c r="A21" s="3" t="s">
        <v>23</v>
      </c>
      <c r="B21" s="4">
        <v>309900000</v>
      </c>
    </row>
    <row r="22" spans="1:2" x14ac:dyDescent="0.35">
      <c r="A22" s="3" t="s">
        <v>24</v>
      </c>
      <c r="B22" s="4">
        <v>258900000</v>
      </c>
    </row>
    <row r="23" spans="1:2" x14ac:dyDescent="0.35">
      <c r="A23" s="3" t="s">
        <v>25</v>
      </c>
      <c r="B23" s="4">
        <v>403560000</v>
      </c>
    </row>
    <row r="24" spans="1:2" x14ac:dyDescent="0.35">
      <c r="A24" s="3" t="s">
        <v>26</v>
      </c>
      <c r="B24" s="4">
        <v>343350000</v>
      </c>
    </row>
    <row r="25" spans="1:2" x14ac:dyDescent="0.35">
      <c r="A25" s="3" t="s">
        <v>27</v>
      </c>
      <c r="B25" s="4">
        <v>162000000</v>
      </c>
    </row>
    <row r="26" spans="1:2" x14ac:dyDescent="0.35">
      <c r="A26" s="3" t="s">
        <v>28</v>
      </c>
      <c r="B26" s="4">
        <v>247200000</v>
      </c>
    </row>
    <row r="27" spans="1:2" x14ac:dyDescent="0.35">
      <c r="A27" s="3" t="s">
        <v>29</v>
      </c>
      <c r="B27" s="4">
        <v>387150000</v>
      </c>
    </row>
    <row r="28" spans="1:2" x14ac:dyDescent="0.35">
      <c r="A28" s="3" t="s">
        <v>30</v>
      </c>
      <c r="B28" s="4">
        <v>292900000</v>
      </c>
    </row>
    <row r="29" spans="1:2" x14ac:dyDescent="0.35">
      <c r="A29" s="3" t="s">
        <v>31</v>
      </c>
      <c r="B29" s="4">
        <v>289500000</v>
      </c>
    </row>
    <row r="30" spans="1:2" x14ac:dyDescent="0.35">
      <c r="A30" s="3" t="s">
        <v>32</v>
      </c>
      <c r="B30" s="4">
        <v>271050000</v>
      </c>
    </row>
    <row r="31" spans="1:2" x14ac:dyDescent="0.35">
      <c r="A31" s="3" t="s">
        <v>33</v>
      </c>
      <c r="B31" s="4">
        <v>122400000</v>
      </c>
    </row>
    <row r="32" spans="1:2" x14ac:dyDescent="0.35">
      <c r="A32" s="3" t="s">
        <v>34</v>
      </c>
      <c r="B32" s="4">
        <v>134100000</v>
      </c>
    </row>
    <row r="33" spans="1:2" x14ac:dyDescent="0.35">
      <c r="A33" s="3" t="s">
        <v>35</v>
      </c>
      <c r="B33" s="4">
        <v>110100000</v>
      </c>
    </row>
    <row r="34" spans="1:2" x14ac:dyDescent="0.35">
      <c r="A34" s="3" t="s">
        <v>36</v>
      </c>
      <c r="B34" s="4">
        <v>281400000</v>
      </c>
    </row>
    <row r="35" spans="1:2" x14ac:dyDescent="0.35">
      <c r="A35" s="3" t="s">
        <v>37</v>
      </c>
      <c r="B35" s="4">
        <v>195750000</v>
      </c>
    </row>
    <row r="36" spans="1:2" x14ac:dyDescent="0.35">
      <c r="A36" s="3" t="s">
        <v>38</v>
      </c>
      <c r="B36" s="4">
        <v>252900000</v>
      </c>
    </row>
    <row r="37" spans="1:2" x14ac:dyDescent="0.35">
      <c r="A37" s="3" t="s">
        <v>39</v>
      </c>
      <c r="B37" s="4">
        <v>318000000</v>
      </c>
    </row>
    <row r="38" spans="1:2" x14ac:dyDescent="0.35">
      <c r="A38" s="3" t="s">
        <v>40</v>
      </c>
      <c r="B38" s="4">
        <v>256200000</v>
      </c>
    </row>
    <row r="39" spans="1:2" x14ac:dyDescent="0.35">
      <c r="A39" s="3" t="s">
        <v>41</v>
      </c>
      <c r="B39" s="4">
        <v>320700000</v>
      </c>
    </row>
    <row r="40" spans="1:2" x14ac:dyDescent="0.35">
      <c r="A40" s="3" t="s">
        <v>42</v>
      </c>
      <c r="B40" s="4">
        <v>325200000</v>
      </c>
    </row>
    <row r="41" spans="1:2" x14ac:dyDescent="0.35">
      <c r="A41" s="3" t="s">
        <v>43</v>
      </c>
      <c r="B41" s="4">
        <v>362000000</v>
      </c>
    </row>
    <row r="42" spans="1:2" x14ac:dyDescent="0.35">
      <c r="A42" s="3" t="s">
        <v>44</v>
      </c>
      <c r="B42" s="4">
        <v>255300000</v>
      </c>
    </row>
    <row r="43" spans="1:2" x14ac:dyDescent="0.35">
      <c r="A43" s="3" t="s">
        <v>45</v>
      </c>
      <c r="B43" s="4">
        <v>288000000</v>
      </c>
    </row>
    <row r="44" spans="1:2" x14ac:dyDescent="0.35">
      <c r="A44" s="3" t="s">
        <v>46</v>
      </c>
      <c r="B44" s="4">
        <v>38490000</v>
      </c>
    </row>
    <row r="45" spans="1:2" x14ac:dyDescent="0.35">
      <c r="A45" s="3" t="s">
        <v>47</v>
      </c>
      <c r="B45" s="4">
        <v>329100000</v>
      </c>
    </row>
    <row r="46" spans="1:2" x14ac:dyDescent="0.35">
      <c r="A46" s="3" t="s">
        <v>48</v>
      </c>
      <c r="B46" s="4">
        <v>161100000</v>
      </c>
    </row>
    <row r="47" spans="1:2" x14ac:dyDescent="0.35">
      <c r="A47" s="3" t="s">
        <v>49</v>
      </c>
      <c r="B47" s="4">
        <v>171900000</v>
      </c>
    </row>
    <row r="48" spans="1:2" x14ac:dyDescent="0.35">
      <c r="A48" s="3" t="s">
        <v>50</v>
      </c>
      <c r="B48" s="4">
        <v>240600000</v>
      </c>
    </row>
    <row r="49" spans="1:2" x14ac:dyDescent="0.35">
      <c r="A49" s="3" t="s">
        <v>51</v>
      </c>
      <c r="B49" s="4">
        <v>264930000</v>
      </c>
    </row>
    <row r="50" spans="1:2" x14ac:dyDescent="0.35">
      <c r="B50" s="7">
        <f>AVERAGE(B2:B49)</f>
        <v>259842916.66666666</v>
      </c>
    </row>
    <row r="51" spans="1:2" x14ac:dyDescent="0.35">
      <c r="B51" s="7">
        <f>MIN(B2:B49)</f>
        <v>38490000</v>
      </c>
    </row>
    <row r="52" spans="1:2" x14ac:dyDescent="0.35">
      <c r="B52" s="7">
        <f>MAX(B2:B49)</f>
        <v>578000000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B16375-946A-4137-8E6A-DB153ACE98B5}">
  <dimension ref="A1:B52"/>
  <sheetViews>
    <sheetView workbookViewId="0">
      <selection activeCell="B4" sqref="B4"/>
    </sheetView>
  </sheetViews>
  <sheetFormatPr defaultRowHeight="14.5" x14ac:dyDescent="0.35"/>
  <cols>
    <col min="1" max="1" width="18.453125" bestFit="1" customWidth="1"/>
    <col min="2" max="2" width="17" bestFit="1" customWidth="1"/>
  </cols>
  <sheetData>
    <row r="1" spans="1:2" x14ac:dyDescent="0.35">
      <c r="A1" s="1" t="s">
        <v>0</v>
      </c>
      <c r="B1" s="2" t="s">
        <v>4</v>
      </c>
    </row>
    <row r="2" spans="1:2" x14ac:dyDescent="0.35">
      <c r="A2" s="3" t="s">
        <v>6</v>
      </c>
      <c r="B2" s="4">
        <v>153150000</v>
      </c>
    </row>
    <row r="3" spans="1:2" x14ac:dyDescent="0.35">
      <c r="A3" s="3" t="s">
        <v>7</v>
      </c>
      <c r="B3" s="4">
        <v>163800000</v>
      </c>
    </row>
    <row r="4" spans="1:2" x14ac:dyDescent="0.35">
      <c r="A4" s="3" t="s">
        <v>52</v>
      </c>
      <c r="B4" s="4">
        <v>147180000</v>
      </c>
    </row>
    <row r="5" spans="1:2" x14ac:dyDescent="0.35">
      <c r="A5" s="3" t="s">
        <v>8</v>
      </c>
      <c r="B5" s="4">
        <v>102600000</v>
      </c>
    </row>
    <row r="6" spans="1:2" x14ac:dyDescent="0.35">
      <c r="A6" s="3" t="s">
        <v>9</v>
      </c>
      <c r="B6" s="4">
        <v>72600000</v>
      </c>
    </row>
    <row r="7" spans="1:2" x14ac:dyDescent="0.35">
      <c r="A7" s="3" t="s">
        <v>10</v>
      </c>
      <c r="B7" s="4">
        <v>148500000</v>
      </c>
    </row>
    <row r="8" spans="1:2" x14ac:dyDescent="0.35">
      <c r="A8" s="5" t="s">
        <v>11</v>
      </c>
      <c r="B8" s="6">
        <v>142000000</v>
      </c>
    </row>
    <row r="9" spans="1:2" x14ac:dyDescent="0.35">
      <c r="A9" s="5" t="s">
        <v>12</v>
      </c>
      <c r="B9" s="6">
        <v>167220000</v>
      </c>
    </row>
    <row r="10" spans="1:2" x14ac:dyDescent="0.35">
      <c r="A10" s="3" t="s">
        <v>13</v>
      </c>
      <c r="B10" s="4">
        <v>115500000</v>
      </c>
    </row>
    <row r="11" spans="1:2" x14ac:dyDescent="0.35">
      <c r="A11" s="3" t="s">
        <v>14</v>
      </c>
      <c r="B11" s="4">
        <v>185100000</v>
      </c>
    </row>
    <row r="12" spans="1:2" x14ac:dyDescent="0.35">
      <c r="A12" s="3" t="s">
        <v>15</v>
      </c>
      <c r="B12" s="4">
        <v>22950000</v>
      </c>
    </row>
    <row r="13" spans="1:2" x14ac:dyDescent="0.35">
      <c r="A13" s="3" t="s">
        <v>16</v>
      </c>
      <c r="B13" s="4">
        <v>240400000</v>
      </c>
    </row>
    <row r="14" spans="1:2" x14ac:dyDescent="0.35">
      <c r="A14" s="3" t="s">
        <v>17</v>
      </c>
      <c r="B14" s="4">
        <v>350760000</v>
      </c>
    </row>
    <row r="15" spans="1:2" x14ac:dyDescent="0.35">
      <c r="A15" s="3" t="s">
        <v>18</v>
      </c>
      <c r="B15" s="4">
        <v>191250000</v>
      </c>
    </row>
    <row r="16" spans="1:2" x14ac:dyDescent="0.35">
      <c r="A16" s="3" t="s">
        <v>19</v>
      </c>
      <c r="B16" s="4">
        <v>245640000</v>
      </c>
    </row>
    <row r="17" spans="1:2" x14ac:dyDescent="0.35">
      <c r="A17" s="3" t="s">
        <v>16</v>
      </c>
      <c r="B17" s="4">
        <v>78060000</v>
      </c>
    </row>
    <row r="18" spans="1:2" x14ac:dyDescent="0.35">
      <c r="A18" s="3" t="s">
        <v>20</v>
      </c>
      <c r="B18" s="4">
        <v>57000000</v>
      </c>
    </row>
    <row r="19" spans="1:2" x14ac:dyDescent="0.35">
      <c r="A19" s="3" t="s">
        <v>21</v>
      </c>
      <c r="B19" s="4">
        <v>236700000</v>
      </c>
    </row>
    <row r="20" spans="1:2" x14ac:dyDescent="0.35">
      <c r="A20" s="3" t="s">
        <v>22</v>
      </c>
      <c r="B20" s="4">
        <v>215340000</v>
      </c>
    </row>
    <row r="21" spans="1:2" x14ac:dyDescent="0.35">
      <c r="A21" s="3" t="s">
        <v>23</v>
      </c>
      <c r="B21" s="4">
        <v>234780000</v>
      </c>
    </row>
    <row r="22" spans="1:2" x14ac:dyDescent="0.35">
      <c r="A22" s="3" t="s">
        <v>24</v>
      </c>
      <c r="B22" s="4">
        <v>190380000</v>
      </c>
    </row>
    <row r="23" spans="1:2" x14ac:dyDescent="0.35">
      <c r="A23" s="3" t="s">
        <v>25</v>
      </c>
      <c r="B23" s="4">
        <v>156440000</v>
      </c>
    </row>
    <row r="24" spans="1:2" x14ac:dyDescent="0.35">
      <c r="A24" s="3" t="s">
        <v>26</v>
      </c>
      <c r="B24" s="4">
        <v>276150000</v>
      </c>
    </row>
    <row r="25" spans="1:2" x14ac:dyDescent="0.35">
      <c r="A25" s="3" t="s">
        <v>27</v>
      </c>
      <c r="B25" s="4">
        <v>72330000</v>
      </c>
    </row>
    <row r="26" spans="1:2" x14ac:dyDescent="0.35">
      <c r="A26" s="3" t="s">
        <v>28</v>
      </c>
      <c r="B26" s="4">
        <v>194988000</v>
      </c>
    </row>
    <row r="27" spans="1:2" x14ac:dyDescent="0.35">
      <c r="A27" s="3" t="s">
        <v>29</v>
      </c>
      <c r="B27" s="4">
        <v>333210000</v>
      </c>
    </row>
    <row r="28" spans="1:2" x14ac:dyDescent="0.35">
      <c r="A28" s="3" t="s">
        <v>30</v>
      </c>
      <c r="B28" s="4">
        <v>201020000.00000006</v>
      </c>
    </row>
    <row r="29" spans="1:2" x14ac:dyDescent="0.35">
      <c r="A29" s="3" t="s">
        <v>31</v>
      </c>
      <c r="B29" s="4">
        <v>201480000</v>
      </c>
    </row>
    <row r="30" spans="1:2" x14ac:dyDescent="0.35">
      <c r="A30" s="3" t="s">
        <v>32</v>
      </c>
      <c r="B30" s="4">
        <v>200190000</v>
      </c>
    </row>
    <row r="31" spans="1:2" x14ac:dyDescent="0.35">
      <c r="A31" s="3" t="s">
        <v>33</v>
      </c>
      <c r="B31" s="4">
        <v>110160000</v>
      </c>
    </row>
    <row r="32" spans="1:2" x14ac:dyDescent="0.35">
      <c r="A32" s="3" t="s">
        <v>34</v>
      </c>
      <c r="B32" s="4">
        <v>119772000</v>
      </c>
    </row>
    <row r="33" spans="1:2" x14ac:dyDescent="0.35">
      <c r="A33" s="3" t="s">
        <v>35</v>
      </c>
      <c r="B33" s="4">
        <v>93048000</v>
      </c>
    </row>
    <row r="34" spans="1:2" x14ac:dyDescent="0.35">
      <c r="A34" s="3" t="s">
        <v>36</v>
      </c>
      <c r="B34" s="4">
        <v>214536000.00000012</v>
      </c>
    </row>
    <row r="35" spans="1:2" x14ac:dyDescent="0.35">
      <c r="A35" s="3" t="s">
        <v>37</v>
      </c>
      <c r="B35" s="4">
        <v>138906000.00000006</v>
      </c>
    </row>
    <row r="36" spans="1:2" x14ac:dyDescent="0.35">
      <c r="A36" s="3" t="s">
        <v>38</v>
      </c>
      <c r="B36" s="4">
        <v>156060000</v>
      </c>
    </row>
    <row r="37" spans="1:2" x14ac:dyDescent="0.35">
      <c r="A37" s="3" t="s">
        <v>39</v>
      </c>
      <c r="B37" s="4">
        <v>217680000</v>
      </c>
    </row>
    <row r="38" spans="1:2" x14ac:dyDescent="0.35">
      <c r="A38" s="3" t="s">
        <v>40</v>
      </c>
      <c r="B38" s="4">
        <v>319800000</v>
      </c>
    </row>
    <row r="39" spans="1:2" x14ac:dyDescent="0.35">
      <c r="A39" s="3" t="s">
        <v>41</v>
      </c>
      <c r="B39" s="4">
        <v>255300000</v>
      </c>
    </row>
    <row r="40" spans="1:2" x14ac:dyDescent="0.35">
      <c r="A40" s="3" t="s">
        <v>42</v>
      </c>
      <c r="B40" s="4">
        <v>250800000</v>
      </c>
    </row>
    <row r="41" spans="1:2" x14ac:dyDescent="0.35">
      <c r="A41" s="3" t="s">
        <v>43</v>
      </c>
      <c r="B41" s="4">
        <v>138000000</v>
      </c>
    </row>
    <row r="42" spans="1:2" x14ac:dyDescent="0.35">
      <c r="A42" s="3" t="s">
        <v>44</v>
      </c>
      <c r="B42" s="4">
        <v>205500000</v>
      </c>
    </row>
    <row r="43" spans="1:2" x14ac:dyDescent="0.35">
      <c r="A43" s="3" t="s">
        <v>45</v>
      </c>
      <c r="B43" s="4">
        <v>230400000</v>
      </c>
    </row>
    <row r="44" spans="1:2" x14ac:dyDescent="0.35">
      <c r="A44" s="3" t="s">
        <v>46</v>
      </c>
      <c r="B44" s="4">
        <v>30630000</v>
      </c>
    </row>
    <row r="45" spans="1:2" x14ac:dyDescent="0.35">
      <c r="A45" s="3" t="s">
        <v>47</v>
      </c>
      <c r="B45" s="4">
        <v>198900000</v>
      </c>
    </row>
    <row r="46" spans="1:2" x14ac:dyDescent="0.35">
      <c r="A46" s="3" t="s">
        <v>48</v>
      </c>
      <c r="B46" s="4">
        <v>98100000</v>
      </c>
    </row>
    <row r="47" spans="1:2" x14ac:dyDescent="0.35">
      <c r="A47" s="3" t="s">
        <v>49</v>
      </c>
      <c r="B47" s="4">
        <v>116100000</v>
      </c>
    </row>
    <row r="48" spans="1:2" x14ac:dyDescent="0.35">
      <c r="A48" s="3" t="s">
        <v>50</v>
      </c>
      <c r="B48" s="4">
        <v>220200000</v>
      </c>
    </row>
    <row r="49" spans="1:2" x14ac:dyDescent="0.35">
      <c r="A49" s="3" t="s">
        <v>51</v>
      </c>
      <c r="B49" s="4">
        <v>162270000</v>
      </c>
    </row>
    <row r="50" spans="1:2" x14ac:dyDescent="0.35">
      <c r="B50" s="7">
        <f>AVERAGE(B2:B49)</f>
        <v>174435000</v>
      </c>
    </row>
    <row r="51" spans="1:2" x14ac:dyDescent="0.35">
      <c r="B51" s="7">
        <f>MIN(B2:B49)</f>
        <v>22950000</v>
      </c>
    </row>
    <row r="52" spans="1:2" x14ac:dyDescent="0.35">
      <c r="B52" s="7">
        <f>MAX(B2:B49)</f>
        <v>350760000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42B3E-346A-440A-A3B7-01821516429E}">
  <dimension ref="A1:K6"/>
  <sheetViews>
    <sheetView zoomScale="70" zoomScaleNormal="70" workbookViewId="0">
      <selection activeCell="H6" sqref="H6"/>
    </sheetView>
  </sheetViews>
  <sheetFormatPr defaultRowHeight="14.5" x14ac:dyDescent="0.35"/>
  <cols>
    <col min="1" max="1" width="17.7265625" style="10" bestFit="1" customWidth="1"/>
    <col min="2" max="2" width="7.1796875" style="10" bestFit="1" customWidth="1"/>
    <col min="3" max="3" width="8.7265625" style="10"/>
    <col min="4" max="4" width="16.6328125" style="10" customWidth="1"/>
    <col min="5" max="5" width="12.36328125" style="10" customWidth="1"/>
    <col min="6" max="6" width="8.7265625" style="10"/>
    <col min="7" max="7" width="15.6328125" style="10" customWidth="1"/>
    <col min="8" max="8" width="12.54296875" style="10" customWidth="1"/>
    <col min="9" max="9" width="8.7265625" style="10"/>
    <col min="10" max="10" width="13.1796875" bestFit="1" customWidth="1"/>
  </cols>
  <sheetData>
    <row r="1" spans="1:11" x14ac:dyDescent="0.35">
      <c r="A1" s="11" t="s">
        <v>56</v>
      </c>
      <c r="B1" s="11" t="s">
        <v>57</v>
      </c>
      <c r="D1" s="11" t="s">
        <v>58</v>
      </c>
      <c r="E1" s="11" t="s">
        <v>57</v>
      </c>
      <c r="G1" s="11" t="s">
        <v>59</v>
      </c>
      <c r="H1" s="11" t="s">
        <v>57</v>
      </c>
      <c r="J1" s="11" t="s">
        <v>60</v>
      </c>
      <c r="K1" s="11" t="s">
        <v>57</v>
      </c>
    </row>
    <row r="2" spans="1:11" x14ac:dyDescent="0.35">
      <c r="A2" s="9" t="s">
        <v>61</v>
      </c>
      <c r="B2" s="9">
        <v>0</v>
      </c>
      <c r="D2" s="9" t="s">
        <v>62</v>
      </c>
      <c r="E2" s="9">
        <v>0</v>
      </c>
      <c r="G2" s="9" t="s">
        <v>63</v>
      </c>
      <c r="H2" s="9">
        <v>43</v>
      </c>
      <c r="J2" s="9" t="s">
        <v>5</v>
      </c>
      <c r="K2" s="9">
        <v>23</v>
      </c>
    </row>
    <row r="3" spans="1:11" x14ac:dyDescent="0.35">
      <c r="A3" s="9" t="s">
        <v>64</v>
      </c>
      <c r="B3" s="9">
        <v>7</v>
      </c>
      <c r="D3" s="9" t="s">
        <v>65</v>
      </c>
      <c r="E3" s="9">
        <v>0</v>
      </c>
      <c r="G3" s="9" t="s">
        <v>66</v>
      </c>
      <c r="H3" s="9">
        <v>5</v>
      </c>
      <c r="J3" s="9" t="s">
        <v>67</v>
      </c>
      <c r="K3" s="9">
        <v>25</v>
      </c>
    </row>
    <row r="4" spans="1:11" x14ac:dyDescent="0.35">
      <c r="A4" s="9" t="s">
        <v>68</v>
      </c>
      <c r="B4" s="9">
        <v>29</v>
      </c>
      <c r="D4" s="9" t="s">
        <v>69</v>
      </c>
      <c r="E4" s="9">
        <v>30</v>
      </c>
    </row>
    <row r="5" spans="1:11" x14ac:dyDescent="0.35">
      <c r="A5" s="9" t="s">
        <v>70</v>
      </c>
      <c r="B5" s="9">
        <v>12</v>
      </c>
      <c r="D5" s="9" t="s">
        <v>71</v>
      </c>
      <c r="E5" s="9">
        <v>15</v>
      </c>
    </row>
    <row r="6" spans="1:11" x14ac:dyDescent="0.35">
      <c r="A6" s="9" t="s">
        <v>72</v>
      </c>
      <c r="B6" s="9">
        <v>0</v>
      </c>
      <c r="D6" s="9" t="s">
        <v>73</v>
      </c>
      <c r="E6" s="9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Modal</vt:lpstr>
      <vt:lpstr>Omzet Penjualan</vt:lpstr>
      <vt:lpstr>Biaya Produksi</vt:lpstr>
      <vt:lpstr>Laba </vt:lpstr>
      <vt:lpstr>Frequensi Responden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Lutfi Ainun</dc:creator>
  <cp:lastModifiedBy>Lutfi Ainun</cp:lastModifiedBy>
  <dcterms:created xsi:type="dcterms:W3CDTF">2025-06-02T17:37:17Z</dcterms:created>
  <dcterms:modified xsi:type="dcterms:W3CDTF">2025-06-17T06:09:31Z</dcterms:modified>
</cp:coreProperties>
</file>