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syaratan archive\raw data\"/>
    </mc:Choice>
  </mc:AlternateContent>
  <xr:revisionPtr revIDLastSave="0" documentId="13_ncr:1_{7D334A84-E3C3-4C03-8CD4-B6A4A6850F4C}" xr6:coauthVersionLast="47" xr6:coauthVersionMax="47" xr10:uidLastSave="{00000000-0000-0000-0000-000000000000}"/>
  <bookViews>
    <workbookView xWindow="-108" yWindow="-108" windowWidth="23256" windowHeight="12456" xr2:uid="{76688839-2FB3-4D4D-8322-F0965C2E64A9}"/>
  </bookViews>
  <sheets>
    <sheet name="Tabulasi 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1" l="1"/>
  <c r="E31" i="1"/>
  <c r="F31" i="1"/>
  <c r="G31" i="1"/>
  <c r="C31" i="1"/>
  <c r="D18" i="1"/>
  <c r="E18" i="1"/>
  <c r="F18" i="1"/>
  <c r="C18" i="1"/>
  <c r="B18" i="1"/>
  <c r="D30" i="1"/>
  <c r="E30" i="1"/>
  <c r="F30" i="1"/>
  <c r="G30" i="1"/>
  <c r="C30" i="1"/>
  <c r="D29" i="1"/>
  <c r="E29" i="1"/>
  <c r="F29" i="1"/>
  <c r="G29" i="1"/>
  <c r="C29" i="1"/>
  <c r="D28" i="1"/>
  <c r="E28" i="1"/>
  <c r="F28" i="1"/>
  <c r="G28" i="1"/>
  <c r="C28" i="1"/>
  <c r="D27" i="1"/>
  <c r="E27" i="1"/>
  <c r="F27" i="1"/>
  <c r="G27" i="1"/>
  <c r="C27" i="1"/>
  <c r="D26" i="1"/>
  <c r="E26" i="1"/>
  <c r="F26" i="1"/>
  <c r="G26" i="1"/>
  <c r="C26" i="1"/>
  <c r="C25" i="1"/>
  <c r="C24" i="1"/>
  <c r="D25" i="1"/>
  <c r="E25" i="1"/>
  <c r="F25" i="1"/>
  <c r="G25" i="1"/>
  <c r="D24" i="1"/>
  <c r="E24" i="1"/>
  <c r="F24" i="1"/>
  <c r="G24" i="1"/>
  <c r="E23" i="1"/>
  <c r="F23" i="1"/>
  <c r="G23" i="1"/>
  <c r="D23" i="1"/>
  <c r="C23" i="1"/>
  <c r="E21" i="1"/>
  <c r="F21" i="1"/>
  <c r="G21" i="1"/>
  <c r="D21" i="1"/>
  <c r="C21" i="1"/>
  <c r="E22" i="1"/>
  <c r="F22" i="1"/>
  <c r="G22" i="1"/>
  <c r="D22" i="1"/>
  <c r="C22" i="1"/>
</calcChain>
</file>

<file path=xl/sharedStrings.xml><?xml version="1.0" encoding="utf-8"?>
<sst xmlns="http://schemas.openxmlformats.org/spreadsheetml/2006/main" count="33" uniqueCount="32">
  <si>
    <t>Tabulasi Data Sekunder</t>
  </si>
  <si>
    <t>Keterangan</t>
  </si>
  <si>
    <t>Persediaan</t>
  </si>
  <si>
    <t>Periode Tahun</t>
  </si>
  <si>
    <t>Laba Bersih</t>
  </si>
  <si>
    <t>Total Asset</t>
  </si>
  <si>
    <t>Asset Lancar</t>
  </si>
  <si>
    <t>Hutang Lancar</t>
  </si>
  <si>
    <t>Total Hutang</t>
  </si>
  <si>
    <t>Total Ekuitas</t>
  </si>
  <si>
    <t>Kas dan Setara kas</t>
  </si>
  <si>
    <t>Pendapatan</t>
  </si>
  <si>
    <t>periode 2019-2023</t>
  </si>
  <si>
    <t>Laporan Keuangan PT. Vale Indonesia TBK</t>
  </si>
  <si>
    <t xml:space="preserve">Profitabilitas </t>
  </si>
  <si>
    <t>Quick Ratio</t>
  </si>
  <si>
    <t>Cash Ratio</t>
  </si>
  <si>
    <t>Current Ratio</t>
  </si>
  <si>
    <t>Likuiditas</t>
  </si>
  <si>
    <t>ROA</t>
  </si>
  <si>
    <t>ROE</t>
  </si>
  <si>
    <t>Solvabilitas</t>
  </si>
  <si>
    <t>DAR</t>
  </si>
  <si>
    <t>DER</t>
  </si>
  <si>
    <t>Aktivitas</t>
  </si>
  <si>
    <t>NPM</t>
  </si>
  <si>
    <t>TATO</t>
  </si>
  <si>
    <t>FATO</t>
  </si>
  <si>
    <t>INVEN</t>
  </si>
  <si>
    <t>Asset Tetap</t>
  </si>
  <si>
    <t>HPP</t>
  </si>
  <si>
    <t xml:space="preserve">Rata-rata Persediaan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</si>
</sst>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_ ;_-[$$-409]* \-#,##0\ ;_-[$$-409]* &quot;-&quot;??_ ;_-@_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Border="1"/>
    <xf numFmtId="10" fontId="0" fillId="0" borderId="0" xfId="1" applyNumberFormat="1" applyFont="1"/>
    <xf numFmtId="0" fontId="0" fillId="0" borderId="3" xfId="0" applyBorder="1"/>
    <xf numFmtId="10" fontId="0" fillId="0" borderId="1" xfId="1" applyNumberFormat="1" applyFont="1" applyBorder="1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10" fontId="0" fillId="0" borderId="0" xfId="1" applyNumberFormat="1" applyFont="1" applyFill="1" applyBorder="1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CC71F-BA08-439A-B11C-9EAE8F76109F}">
  <dimension ref="A1:L67"/>
  <sheetViews>
    <sheetView tabSelected="1" topLeftCell="A8" zoomScale="94" zoomScaleNormal="112" workbookViewId="0">
      <selection activeCell="J26" sqref="J26:L30"/>
    </sheetView>
  </sheetViews>
  <sheetFormatPr defaultRowHeight="14.4" x14ac:dyDescent="0.3"/>
  <cols>
    <col min="1" max="7" width="20.77734375" customWidth="1"/>
  </cols>
  <sheetData>
    <row r="1" spans="1:6" ht="15.6" x14ac:dyDescent="0.3">
      <c r="A1" s="13" t="s">
        <v>0</v>
      </c>
      <c r="B1" s="13"/>
      <c r="C1" s="13"/>
      <c r="D1" s="13"/>
      <c r="E1" s="13"/>
      <c r="F1" s="13"/>
    </row>
    <row r="2" spans="1:6" x14ac:dyDescent="0.3">
      <c r="A2" s="14" t="s">
        <v>13</v>
      </c>
      <c r="B2" s="14"/>
      <c r="C2" s="14"/>
      <c r="D2" s="14"/>
      <c r="E2" s="14"/>
      <c r="F2" s="14"/>
    </row>
    <row r="3" spans="1:6" ht="14.4" customHeight="1" x14ac:dyDescent="0.3">
      <c r="A3" s="14" t="s">
        <v>12</v>
      </c>
      <c r="B3" s="14"/>
      <c r="C3" s="14"/>
      <c r="D3" s="14"/>
      <c r="E3" s="14"/>
      <c r="F3" s="14"/>
    </row>
    <row r="4" spans="1:6" ht="14.4" customHeight="1" x14ac:dyDescent="0.3">
      <c r="A4" s="15"/>
      <c r="B4" s="15"/>
      <c r="C4" s="15"/>
      <c r="D4" s="15"/>
      <c r="E4" s="15"/>
      <c r="F4" s="15"/>
    </row>
    <row r="5" spans="1:6" x14ac:dyDescent="0.3">
      <c r="A5" s="11" t="s">
        <v>1</v>
      </c>
      <c r="B5" s="11" t="s">
        <v>3</v>
      </c>
      <c r="C5" s="11"/>
      <c r="D5" s="11"/>
      <c r="E5" s="11"/>
      <c r="F5" s="11"/>
    </row>
    <row r="6" spans="1:6" x14ac:dyDescent="0.3">
      <c r="A6" s="11"/>
      <c r="B6" s="2">
        <v>2019</v>
      </c>
      <c r="C6" s="2">
        <v>2020</v>
      </c>
      <c r="D6" s="2">
        <v>2021</v>
      </c>
      <c r="E6" s="2">
        <v>2022</v>
      </c>
      <c r="F6" s="2">
        <v>2023</v>
      </c>
    </row>
    <row r="7" spans="1:6" x14ac:dyDescent="0.3">
      <c r="A7" s="1" t="s">
        <v>10</v>
      </c>
      <c r="B7" s="3">
        <v>249035</v>
      </c>
      <c r="C7" s="3">
        <v>388682</v>
      </c>
      <c r="D7" s="3">
        <v>508327</v>
      </c>
      <c r="E7" s="3">
        <v>634042</v>
      </c>
      <c r="F7" s="3">
        <v>698795</v>
      </c>
    </row>
    <row r="8" spans="1:6" x14ac:dyDescent="0.3">
      <c r="A8" s="1" t="s">
        <v>2</v>
      </c>
      <c r="B8" s="3">
        <v>147961</v>
      </c>
      <c r="C8" s="3">
        <v>144487</v>
      </c>
      <c r="D8" s="3">
        <v>162023</v>
      </c>
      <c r="E8" s="3">
        <v>155753</v>
      </c>
      <c r="F8" s="3">
        <v>155946</v>
      </c>
    </row>
    <row r="9" spans="1:6" x14ac:dyDescent="0.3">
      <c r="A9" s="1" t="s">
        <v>6</v>
      </c>
      <c r="B9" s="3">
        <v>588313</v>
      </c>
      <c r="C9" s="3">
        <v>695972</v>
      </c>
      <c r="D9" s="3">
        <v>836576</v>
      </c>
      <c r="E9" s="3">
        <v>989802</v>
      </c>
      <c r="F9" s="3">
        <v>1033119</v>
      </c>
    </row>
    <row r="10" spans="1:6" x14ac:dyDescent="0.3">
      <c r="A10" s="5" t="s">
        <v>29</v>
      </c>
      <c r="B10" s="3">
        <v>1634375</v>
      </c>
      <c r="C10" s="3">
        <v>1618686</v>
      </c>
      <c r="D10" s="3">
        <v>1636252</v>
      </c>
      <c r="E10" s="3">
        <v>1668314</v>
      </c>
      <c r="F10" s="3">
        <v>1892880</v>
      </c>
    </row>
    <row r="11" spans="1:6" x14ac:dyDescent="0.3">
      <c r="A11" s="1" t="s">
        <v>5</v>
      </c>
      <c r="B11" s="3">
        <v>2222688</v>
      </c>
      <c r="C11" s="3">
        <v>2314658</v>
      </c>
      <c r="D11" s="3">
        <v>2472828</v>
      </c>
      <c r="E11" s="3">
        <v>2658116</v>
      </c>
      <c r="F11" s="3">
        <v>2925999</v>
      </c>
    </row>
    <row r="12" spans="1:6" x14ac:dyDescent="0.3">
      <c r="A12" s="1" t="s">
        <v>7</v>
      </c>
      <c r="B12" s="3">
        <v>136552</v>
      </c>
      <c r="C12" s="3">
        <v>160710</v>
      </c>
      <c r="D12" s="3">
        <v>168430</v>
      </c>
      <c r="E12" s="3">
        <v>175039</v>
      </c>
      <c r="F12" s="3">
        <v>216727</v>
      </c>
    </row>
    <row r="13" spans="1:6" x14ac:dyDescent="0.3">
      <c r="A13" s="1" t="s">
        <v>8</v>
      </c>
      <c r="B13" s="3">
        <v>280995</v>
      </c>
      <c r="C13" s="3">
        <v>294270</v>
      </c>
      <c r="D13" s="3">
        <v>318367</v>
      </c>
      <c r="E13" s="3">
        <v>303336</v>
      </c>
      <c r="F13" s="3">
        <v>361462</v>
      </c>
    </row>
    <row r="14" spans="1:6" x14ac:dyDescent="0.3">
      <c r="A14" s="1" t="s">
        <v>9</v>
      </c>
      <c r="B14" s="3">
        <v>1941693</v>
      </c>
      <c r="C14" s="3">
        <v>2020388</v>
      </c>
      <c r="D14" s="3">
        <v>2154461</v>
      </c>
      <c r="E14" s="3">
        <v>2354780</v>
      </c>
      <c r="F14" s="3">
        <v>2564537</v>
      </c>
    </row>
    <row r="15" spans="1:6" x14ac:dyDescent="0.3">
      <c r="A15" s="1" t="s">
        <v>11</v>
      </c>
      <c r="B15" s="3">
        <v>782012</v>
      </c>
      <c r="C15" s="3">
        <v>764744</v>
      </c>
      <c r="D15" s="3">
        <v>953174</v>
      </c>
      <c r="E15" s="3">
        <v>1179452</v>
      </c>
      <c r="F15" s="3">
        <v>1232263</v>
      </c>
    </row>
    <row r="16" spans="1:6" x14ac:dyDescent="0.3">
      <c r="A16" s="1" t="s">
        <v>30</v>
      </c>
      <c r="B16" s="3">
        <v>664323</v>
      </c>
      <c r="C16" s="3">
        <v>640365</v>
      </c>
      <c r="D16" s="3">
        <v>717810</v>
      </c>
      <c r="E16" s="3">
        <v>865885</v>
      </c>
      <c r="F16" s="3">
        <v>885240</v>
      </c>
    </row>
    <row r="17" spans="1:12" x14ac:dyDescent="0.3">
      <c r="A17" s="1" t="s">
        <v>4</v>
      </c>
      <c r="B17" s="3">
        <v>57400</v>
      </c>
      <c r="C17" s="3">
        <v>82819</v>
      </c>
      <c r="D17" s="3">
        <v>165797</v>
      </c>
      <c r="E17" s="3">
        <v>200401</v>
      </c>
      <c r="F17" s="3">
        <v>274334</v>
      </c>
    </row>
    <row r="18" spans="1:12" x14ac:dyDescent="0.3">
      <c r="A18" s="1" t="s">
        <v>31</v>
      </c>
      <c r="B18" s="3">
        <f>(131779+B8)/2</f>
        <v>139870</v>
      </c>
      <c r="C18" s="3">
        <f>(B8+C8)/2</f>
        <v>146224</v>
      </c>
      <c r="D18" s="3">
        <f t="shared" ref="D18:F18" si="0">(C8+D8)/2</f>
        <v>153255</v>
      </c>
      <c r="E18" s="3">
        <f t="shared" si="0"/>
        <v>158888</v>
      </c>
      <c r="F18" s="3">
        <f t="shared" si="0"/>
        <v>155849.5</v>
      </c>
    </row>
    <row r="20" spans="1:12" x14ac:dyDescent="0.3">
      <c r="A20" s="12" t="s">
        <v>1</v>
      </c>
      <c r="B20" s="12"/>
      <c r="C20" s="7">
        <v>2019</v>
      </c>
      <c r="D20" s="7">
        <v>2020</v>
      </c>
      <c r="E20" s="7">
        <v>2021</v>
      </c>
      <c r="F20" s="7">
        <v>2022</v>
      </c>
      <c r="G20" s="7">
        <v>2023</v>
      </c>
    </row>
    <row r="21" spans="1:12" x14ac:dyDescent="0.3">
      <c r="A21" s="10" t="s">
        <v>18</v>
      </c>
      <c r="B21" s="1" t="s">
        <v>17</v>
      </c>
      <c r="C21" s="6">
        <f>B9/B12</f>
        <v>4.3083440740523757</v>
      </c>
      <c r="D21" s="6">
        <f>C9/C12</f>
        <v>4.3306079273225064</v>
      </c>
      <c r="E21" s="6">
        <f>D9/D12</f>
        <v>4.9669061331116788</v>
      </c>
      <c r="F21" s="6">
        <f>E9/E12</f>
        <v>5.6547512268694407</v>
      </c>
      <c r="G21" s="6">
        <f>F9/F12</f>
        <v>4.7669141362174532</v>
      </c>
    </row>
    <row r="22" spans="1:12" x14ac:dyDescent="0.3">
      <c r="A22" s="10"/>
      <c r="B22" s="1" t="s">
        <v>15</v>
      </c>
      <c r="C22" s="6">
        <f>(B9-B8)/B12</f>
        <v>3.2247934852656863</v>
      </c>
      <c r="D22" s="6">
        <f>(C9-C8)/C12</f>
        <v>3.4315537303216974</v>
      </c>
      <c r="E22" s="6">
        <f>(D9-D8)/D12</f>
        <v>4.0049456747610286</v>
      </c>
      <c r="F22" s="6">
        <f>(E9-E8)/E12</f>
        <v>4.7649323864967235</v>
      </c>
      <c r="G22" s="6">
        <f>(F9-F8)/F12</f>
        <v>4.047363734098659</v>
      </c>
    </row>
    <row r="23" spans="1:12" x14ac:dyDescent="0.3">
      <c r="A23" s="10"/>
      <c r="B23" s="1" t="s">
        <v>16</v>
      </c>
      <c r="C23" s="6">
        <f>B7/B12</f>
        <v>1.8237374772980257</v>
      </c>
      <c r="D23" s="6">
        <f>C7/C12</f>
        <v>2.4185302719183621</v>
      </c>
      <c r="E23" s="6">
        <f>D7/D12</f>
        <v>3.0180312295909282</v>
      </c>
      <c r="F23" s="6">
        <f>E7/E12</f>
        <v>3.6222898896817282</v>
      </c>
      <c r="G23" s="6">
        <f>F7/F12</f>
        <v>3.2243098460274906</v>
      </c>
    </row>
    <row r="24" spans="1:12" x14ac:dyDescent="0.3">
      <c r="A24" s="10" t="s">
        <v>14</v>
      </c>
      <c r="B24" s="1" t="s">
        <v>25</v>
      </c>
      <c r="C24" s="6">
        <f>(B17/B15)</f>
        <v>7.3400408177879628E-2</v>
      </c>
      <c r="D24" s="6">
        <f>(C17/C15)</f>
        <v>0.10829637107319573</v>
      </c>
      <c r="E24" s="6">
        <f>(D17/D15)</f>
        <v>0.17394200848953076</v>
      </c>
      <c r="F24" s="6">
        <f>(E17/F15)</f>
        <v>0.16262843240444613</v>
      </c>
      <c r="G24" s="6">
        <f>(F17/E15)</f>
        <v>0.2325944591216938</v>
      </c>
    </row>
    <row r="25" spans="1:12" x14ac:dyDescent="0.3">
      <c r="A25" s="10"/>
      <c r="B25" s="1" t="s">
        <v>19</v>
      </c>
      <c r="C25" s="6">
        <f>(B17/B11)</f>
        <v>2.5824587166529897E-2</v>
      </c>
      <c r="D25" s="6">
        <f>(C17/C11)</f>
        <v>3.5780231896029566E-2</v>
      </c>
      <c r="E25" s="6">
        <f>(D17/D11)</f>
        <v>6.7047526152243506E-2</v>
      </c>
      <c r="F25" s="6">
        <f>(E17/E11)</f>
        <v>7.5392119832242088E-2</v>
      </c>
      <c r="G25" s="6">
        <f>(F17/F11)</f>
        <v>9.375737995809294E-2</v>
      </c>
    </row>
    <row r="26" spans="1:12" x14ac:dyDescent="0.3">
      <c r="A26" s="10"/>
      <c r="B26" s="1" t="s">
        <v>20</v>
      </c>
      <c r="C26" s="6">
        <f>B17/B14</f>
        <v>2.9561830835255626E-2</v>
      </c>
      <c r="D26" s="6">
        <f>C17/C14</f>
        <v>4.0991631310421564E-2</v>
      </c>
      <c r="E26" s="6">
        <f>D17/D14</f>
        <v>7.6955210607200591E-2</v>
      </c>
      <c r="F26" s="6">
        <f>E17/E14</f>
        <v>8.5103916289419823E-2</v>
      </c>
      <c r="G26" s="6">
        <f>F17/F14</f>
        <v>0.10697213571104648</v>
      </c>
      <c r="K26" s="4"/>
      <c r="L26" s="4"/>
    </row>
    <row r="27" spans="1:12" x14ac:dyDescent="0.3">
      <c r="A27" s="10" t="s">
        <v>21</v>
      </c>
      <c r="B27" s="1" t="s">
        <v>22</v>
      </c>
      <c r="C27" s="6">
        <f>B13/B11</f>
        <v>0.12642125210555868</v>
      </c>
      <c r="D27" s="6">
        <f>C13/C11</f>
        <v>0.12713325251505839</v>
      </c>
      <c r="E27" s="6">
        <f>D13/D11</f>
        <v>0.1287461157832247</v>
      </c>
      <c r="F27" s="6">
        <f>E13/E11</f>
        <v>0.11411691589080386</v>
      </c>
      <c r="G27" s="6">
        <f>F13/F11</f>
        <v>0.12353456033306914</v>
      </c>
      <c r="K27" s="4"/>
      <c r="L27" s="4"/>
    </row>
    <row r="28" spans="1:12" x14ac:dyDescent="0.3">
      <c r="A28" s="10"/>
      <c r="B28" s="1" t="s">
        <v>23</v>
      </c>
      <c r="C28" s="6">
        <f>B13/B14</f>
        <v>0.14471649225701488</v>
      </c>
      <c r="D28" s="6">
        <f>C13/C14</f>
        <v>0.14565024143877314</v>
      </c>
      <c r="E28" s="6">
        <f>D13/D14</f>
        <v>0.14777106663801295</v>
      </c>
      <c r="F28" s="6">
        <f>E13/E14</f>
        <v>0.12881712941336346</v>
      </c>
      <c r="G28" s="6">
        <f>F13/F14</f>
        <v>0.14094629946848106</v>
      </c>
      <c r="K28" s="4"/>
      <c r="L28" s="4"/>
    </row>
    <row r="29" spans="1:12" x14ac:dyDescent="0.3">
      <c r="A29" s="10" t="s">
        <v>24</v>
      </c>
      <c r="B29" s="1" t="s">
        <v>26</v>
      </c>
      <c r="C29" s="6">
        <f>B15/B11</f>
        <v>0.35183165608488459</v>
      </c>
      <c r="D29" s="6">
        <f>C15/C11</f>
        <v>0.33039179006142594</v>
      </c>
      <c r="E29" s="6">
        <f>D15/D11</f>
        <v>0.38545907762286741</v>
      </c>
      <c r="F29" s="6">
        <f>E15/E11</f>
        <v>0.44371727945657752</v>
      </c>
      <c r="G29" s="6">
        <f>F15/F11</f>
        <v>0.42114265931054656</v>
      </c>
      <c r="K29" s="4"/>
      <c r="L29" s="4"/>
    </row>
    <row r="30" spans="1:12" x14ac:dyDescent="0.3">
      <c r="A30" s="10"/>
      <c r="B30" s="1" t="s">
        <v>27</v>
      </c>
      <c r="C30" s="6">
        <f>B15/B10</f>
        <v>0.47847770554493307</v>
      </c>
      <c r="D30" s="6">
        <f>C15/C10</f>
        <v>0.47244740487037018</v>
      </c>
      <c r="E30" s="6">
        <f>D15/D10</f>
        <v>0.58253496405199201</v>
      </c>
      <c r="F30" s="6">
        <f>E15/E10</f>
        <v>0.70697242845171837</v>
      </c>
      <c r="G30" s="6">
        <f>F15/F10</f>
        <v>0.65099900680444611</v>
      </c>
      <c r="K30" s="4"/>
      <c r="L30" s="4"/>
    </row>
    <row r="31" spans="1:12" x14ac:dyDescent="0.3">
      <c r="A31" s="10"/>
      <c r="B31" s="1" t="s">
        <v>28</v>
      </c>
      <c r="C31" s="6">
        <f>B16/B18</f>
        <v>4.7495746049903484</v>
      </c>
      <c r="D31" s="6">
        <f t="shared" ref="D31:G31" si="1">C16/C18</f>
        <v>4.379342652368968</v>
      </c>
      <c r="E31" s="6">
        <f t="shared" si="1"/>
        <v>4.6837623568562199</v>
      </c>
      <c r="F31" s="6">
        <f t="shared" si="1"/>
        <v>5.4496563617139113</v>
      </c>
      <c r="G31" s="6">
        <f t="shared" si="1"/>
        <v>5.6800952200680781</v>
      </c>
    </row>
    <row r="63" spans="1:12" x14ac:dyDescent="0.3">
      <c r="A63" s="8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</row>
    <row r="64" spans="1:12" x14ac:dyDescent="0.3">
      <c r="A64" s="8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</row>
    <row r="65" spans="1:12" x14ac:dyDescent="0.3">
      <c r="A65" s="8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</row>
    <row r="66" spans="1:12" x14ac:dyDescent="0.3">
      <c r="A66" s="8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</row>
    <row r="67" spans="1:12" x14ac:dyDescent="0.3">
      <c r="A67" s="8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</row>
  </sheetData>
  <mergeCells count="11">
    <mergeCell ref="A1:F1"/>
    <mergeCell ref="A2:F2"/>
    <mergeCell ref="A3:F3"/>
    <mergeCell ref="A4:F4"/>
    <mergeCell ref="A21:A23"/>
    <mergeCell ref="A24:A26"/>
    <mergeCell ref="A27:A28"/>
    <mergeCell ref="A29:A31"/>
    <mergeCell ref="A5:A6"/>
    <mergeCell ref="A20:B20"/>
    <mergeCell ref="B5:F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J F 8 H W d i 1 x 3 i l A A A A 9 g A A A B I A H A B D b 2 5 m a W c v U G F j a 2 F n Z S 5 4 b W w g o h g A K K A U A A A A A A A A A A A A A A A A A A A A A A A A A A A A h Y 9 N C s I w G E S v U r J v / o o g 5 W u 6 0 I 1 g Q R D E b Y i x D b a p N K n p 3 V x 4 J K 9 g R a v u X M 6 b t 5 i 5 X 2 + Q D 0 0 d X X T n T G s z x D B F k b a q P R h b Z q j 3 x 3 i O c g E b q U 6 y 1 N E o W 5 c O 7 p C h y v t z S k g I A Y c E t 1 1 J O K W M 7 I v 1 V l W 6 k e g j m / 9 y b K z z 0 i q N B O x e Y w T H L G F 4 R j m m Q C Y I h b F f g Y 9 7 n + 0 P h E V f + 7 7 T Q t t 4 t Q Q y R S D v D + I B U E s D B B Q A A g A I A C R f B 1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k X w d Z K I p H u A 4 A A A A R A A A A E w A c A E Z v c m 1 1 b G F z L 1 N l Y 3 R p b 2 4 x L m 0 g o h g A K K A U A A A A A A A A A A A A A A A A A A A A A A A A A A A A K 0 5 N L s n M z 1 M I h t C G 1 g B Q S w E C L Q A U A A I A C A A k X w d Z 2 L X H e K U A A A D 2 A A A A E g A A A A A A A A A A A A A A A A A A A A A A Q 2 9 u Z m l n L 1 B h Y 2 t h Z 2 U u e G 1 s U E s B A i 0 A F A A C A A g A J F 8 H W Q / K 6 a u k A A A A 6 Q A A A B M A A A A A A A A A A A A A A A A A 8 Q A A A F t D b 2 5 0 Z W 5 0 X 1 R 5 c G V z X S 5 4 b W x Q S w E C L Q A U A A I A C A A k X w d Z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M T e w A / l q Q U y y z I o x u k 5 X c Q A A A A A C A A A A A A A Q Z g A A A A E A A C A A A A B V o / 2 Q T L 4 U + 3 W F c x y b B / B E i 5 5 c R 0 a o C 0 Z B 4 L D 7 K u K Q C A A A A A A O g A A A A A I A A C A A A A A q K o I U x / y w e 0 Z g m X 3 e 9 6 1 w T g m u O x u Q C x L 1 E D F S S Z x 1 k 1 A A A A D J c c V 5 B 2 n 3 C 4 2 5 b P V t m a + E n r N c c y 7 W 6 R B i 5 v R B C P 3 0 7 y g 9 z g H X N 4 b o N 4 e F e R s N m 5 r r k z 5 q y w X g + q x s 6 S z D I / 8 f z E H O u X u v 7 L j i r X g q X K 7 4 I U A A A A C S I Q I 2 4 0 T X I x P o k h f m c K Q H t C T J w C 2 X d t T + N P a d p t S H F c Y 0 7 c 5 T Y v r r U B d L Z a U h 1 a l X C A L f z Z i K a C i + M / 0 I l L a A < / D a t a M a s h u p > 
</file>

<file path=customXml/itemProps1.xml><?xml version="1.0" encoding="utf-8"?>
<ds:datastoreItem xmlns:ds="http://schemas.openxmlformats.org/officeDocument/2006/customXml" ds:itemID="{7A4D38D2-71B9-4EB8-939E-C0DF9057B78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Tabulasi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vian ilham</dc:creator>
  <cp:lastModifiedBy>vian ilham</cp:lastModifiedBy>
  <dcterms:created xsi:type="dcterms:W3CDTF">2024-06-19T13:17:38Z</dcterms:created>
  <dcterms:modified xsi:type="dcterms:W3CDTF">2024-09-17T10:19:26Z</dcterms:modified>
</cp:coreProperties>
</file>