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. My Job\5. File Wulan\"/>
    </mc:Choice>
  </mc:AlternateContent>
  <xr:revisionPtr revIDLastSave="0" documentId="13_ncr:1_{73BEFC12-DF35-48BB-975D-9E8B5DAC70F9}" xr6:coauthVersionLast="47" xr6:coauthVersionMax="47" xr10:uidLastSave="{00000000-0000-0000-0000-000000000000}"/>
  <bookViews>
    <workbookView xWindow="0" yWindow="0" windowWidth="10245" windowHeight="10920" xr2:uid="{74EA31FF-766C-45E7-86F0-60CFBDD538E5}"/>
  </bookViews>
  <sheets>
    <sheet name="Hasil Tabulasi" sheetId="4" r:id="rId1"/>
    <sheet name="Data Perusahaan" sheetId="11" r:id="rId2"/>
    <sheet name="Kriteria Sampel" sheetId="3" r:id="rId3"/>
    <sheet name="Hasil Kriteria Sampel" sheetId="2" r:id="rId4"/>
    <sheet name="Harga Saham (Y)" sheetId="6" r:id="rId5"/>
    <sheet name="ROA (X1) " sheetId="1" r:id="rId6"/>
    <sheet name="ROE (X2)" sheetId="5" r:id="rId7"/>
    <sheet name="NPM (X3)" sheetId="9" r:id="rId8"/>
  </sheets>
  <definedNames>
    <definedName name="_xlnm._FilterDatabase" localSheetId="0" hidden="1">'Hasil Tabulasi'!$H$2:$H$38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6" i="9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6" i="5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5" i="1"/>
  <c r="A3" i="11"/>
</calcChain>
</file>

<file path=xl/sharedStrings.xml><?xml version="1.0" encoding="utf-8"?>
<sst xmlns="http://schemas.openxmlformats.org/spreadsheetml/2006/main" count="529" uniqueCount="192">
  <si>
    <t>Tahun</t>
  </si>
  <si>
    <t>NAMA PERUSAHAAN</t>
  </si>
  <si>
    <t>√</t>
  </si>
  <si>
    <t>Y</t>
  </si>
  <si>
    <t>X1</t>
  </si>
  <si>
    <t>X2</t>
  </si>
  <si>
    <t>X3</t>
  </si>
  <si>
    <t>Perusahaan manufaktur sub sektor makanan dan minuman yang tidak menyajikan laporan keuangan tahunan menggunakan satuan mata uang rupiah selama 2020 - 2023</t>
  </si>
  <si>
    <t>Perusahaan manufaktur sub sektor makanan dan minuman yang tidak memperoleh laba selama 2020 – 2023 secara berturut turut</t>
  </si>
  <si>
    <t xml:space="preserve">Perusahaan  manufaktur subisektor makanan daniminuman yang tidak mempublikasi laporan keuangan selama 2020 – 2023 secaraiberturut turut </t>
  </si>
  <si>
    <t>ADES</t>
  </si>
  <si>
    <t>CAMP</t>
  </si>
  <si>
    <t>CLEO</t>
  </si>
  <si>
    <t>DLTA</t>
  </si>
  <si>
    <t>HOKI</t>
  </si>
  <si>
    <t>ICBP</t>
  </si>
  <si>
    <t>INDF</t>
  </si>
  <si>
    <t>ROTI</t>
  </si>
  <si>
    <t>STTP</t>
  </si>
  <si>
    <t>ULTJ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</si>
  <si>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</si>
  <si>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</si>
  <si>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</si>
  <si>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</si>
  <si>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</si>
  <si>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</si>
  <si>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</si>
  <si>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</si>
  <si>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</si>
  <si>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</si>
  <si>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</si>
  <si>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</si>
  <si>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</si>
  <si>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</si>
  <si>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</si>
  <si>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</si>
  <si>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</si>
  <si>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GOOD</t>
  </si>
  <si>
    <t>Oke</t>
  </si>
  <si>
    <t>Total Modal (ekuitas)</t>
  </si>
  <si>
    <t>Catatan :</t>
  </si>
  <si>
    <t>Laba Bersih</t>
  </si>
  <si>
    <t>Total Aset (Asset)</t>
  </si>
  <si>
    <t>ROA</t>
  </si>
  <si>
    <t>Hasil ROE</t>
  </si>
  <si>
    <t>Laba Setelah Pajak</t>
  </si>
  <si>
    <t>Penjualan Bersih</t>
  </si>
  <si>
    <t>Hasil NPM</t>
  </si>
  <si>
    <t>High Price</t>
  </si>
  <si>
    <t>Low Price</t>
  </si>
  <si>
    <t>Close Price</t>
  </si>
  <si>
    <t>Harga Saham  = Perusahaan Manufaktur Sektor Consumer Good Industry yang Ada di BEI 2019 -2022</t>
  </si>
  <si>
    <t>ROA = Perusahaan Manufaktur Sektor Consumer Good Industry yang Ada di BEI 2019 -2022</t>
  </si>
  <si>
    <t>Struktur Modal  = Perusahaan Manufaktur Sektor Consumer Good Industry yang Ada di BEI 2019 -2022</t>
  </si>
  <si>
    <t>Net Profit Margin  = Perusahaan Manufaktur Sektor Consumer Good Industry yang Ada di BEI 2019 -2022</t>
  </si>
  <si>
    <t>Keterangan</t>
  </si>
  <si>
    <t>Jumlah</t>
  </si>
  <si>
    <t>Perusahaan Manufaktur Sektor Consumer Good Industry yang Ada di BEI 2019 -2022</t>
  </si>
  <si>
    <t>1. Perusahaan Manufaktur Sektor Consumer Good Industry yang tidak menerbitkan laporan keuangan tahunan 2019 -2022</t>
  </si>
  <si>
    <t>2. Perusahaan Manufaktur Sektor Consumer Good Industry yang tidak mengalami kerugian di tahun 2019 -2022</t>
  </si>
  <si>
    <t>3. Perusahaan Manufaktur Sektor Consumer Good Industry yang menerbitkan laporan keuangan tahunan dengan menggunakan nominal mata uang selain Rupiah (Rp)</t>
  </si>
  <si>
    <t>Sampel Penelitian</t>
  </si>
  <si>
    <t>Sub Industri Distribusi Dan Penjualan Obat-Obatan</t>
  </si>
  <si>
    <t>1. DAYA - PT Duta Intidaya Tbk </t>
  </si>
  <si>
    <t>2. EPMT - PT Enseval Putera Megatrading Tbk</t>
  </si>
  <si>
    <t>3. SDPC - PT Millennium Pharmacon International Tbk </t>
  </si>
  <si>
    <t>Sub Industri Distribusi Dan Penjualan Makanan</t>
  </si>
  <si>
    <t>5. KMDS - PT Kurniamitra Duta Sentosa </t>
  </si>
  <si>
    <t>6. PCAR - PT Prima Cakrawala Abadi Tbk</t>
  </si>
  <si>
    <t>7. WICO - Wicaksana Overseas International </t>
  </si>
  <si>
    <t>Sub Industri Supermarket Dan Ritel</t>
  </si>
  <si>
    <r>
      <t>8.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AMRT - PT Sumber Alfaria Trijaya Tbk</t>
    </r>
  </si>
  <si>
    <t>9. HERO - PT Hero Supermarket Tbk</t>
  </si>
  <si>
    <t>10. MIDI - PT Midi Utama Indonesia Tbk</t>
  </si>
  <si>
    <t>11. MPPA - PT Matahari Putra Prima Tbk</t>
  </si>
  <si>
    <t>12. RANC - PT Supra Boga Lestari Tbk</t>
  </si>
  <si>
    <t>Sub Industri Minuman Keras</t>
  </si>
  <si>
    <r>
      <t>13.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DLTA - PT Delta Djakarta Tbk </t>
    </r>
  </si>
  <si>
    <t>14. MLBI - PT Multi Bintang Indonesia Tbk</t>
  </si>
  <si>
    <t>Sub Industri Minuman Ringan</t>
  </si>
  <si>
    <r>
      <t>15.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ADES PT Akasha Wira International Tbk</t>
    </r>
  </si>
  <si>
    <t>16. ALTO - PT Tri Banyan Tirta Tbk</t>
  </si>
  <si>
    <t>17. CLEO - PT Sariguna Primatirta Tbk</t>
  </si>
  <si>
    <t>Sub Industri Produk Olahan Susu</t>
  </si>
  <si>
    <r>
      <t>18.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CAMP - PT Campina Ice Cream Industry Tbk </t>
    </r>
  </si>
  <si>
    <t>19. KEJU - PT Mulia Boga Raya Tbk </t>
  </si>
  <si>
    <t>20. ULTJ - PT Ultra Jaya Milk Industry &amp; Trading Company Tbk</t>
  </si>
  <si>
    <t>Sub Industri Makanan Olahan</t>
  </si>
  <si>
    <r>
      <t>21.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AISA - PT Tiga Pilar Sejahtera Food Tbk </t>
    </r>
  </si>
  <si>
    <t>22. BEEF - PT Estika Tata Tiara Tbk</t>
  </si>
  <si>
    <t>23. BUDI - PT Budi Starch &amp; Sweetener Tbk</t>
  </si>
  <si>
    <t>24. CEKA - PT Wilmar Cahaya Indonesia Tbk</t>
  </si>
  <si>
    <t>25. COCO - PT Wahana Interfood Nusantara Tbk</t>
  </si>
  <si>
    <t>26. FOOD - PT Sentra Food Indonesia Tbk</t>
  </si>
  <si>
    <t>27. GOOD - PT Garudafood Putra Putri Jaya Tbk</t>
  </si>
  <si>
    <t>28. HOKI - PT Buyung Poetra Sembada Tbk</t>
  </si>
  <si>
    <t>29. ICBP - PT Indofood CBP Sukses Makmur Tbk</t>
  </si>
  <si>
    <t>30. INDF - PT Indofood Sukses Makmur Tbk </t>
  </si>
  <si>
    <t>31. MYOR - PT Mayora Indah Tbk</t>
  </si>
  <si>
    <t>32. PMMP - PT Panca Mitra Multiperdana Tbk</t>
  </si>
  <si>
    <t>33. PSDN - PT Prasidha Aneka Niaga Tbk </t>
  </si>
  <si>
    <t>34. ROTI - PT Nippon Indosari Corpindo Tbk </t>
  </si>
  <si>
    <t>35. SKBM - PT Sekar Bumi Tbk</t>
  </si>
  <si>
    <t>36. SKLT - PT Sekar Laut Tbk</t>
  </si>
  <si>
    <t>37. STTP - Siantar Top Tbk</t>
  </si>
  <si>
    <t>38. TBLA - Tunas Baru Lampung Tbk</t>
  </si>
  <si>
    <t>39. TGKA - Tigaraksa Satria Tbk</t>
  </si>
  <si>
    <t>Sub Industri Makanan Protein (Ikan, Daging Dan Unggas)</t>
  </si>
  <si>
    <r>
      <t>40.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AGAR - PT Asia Sejahtera Mina Tbk</t>
    </r>
  </si>
  <si>
    <t>41. CPIN - PT Charoen Pokphand Indonesia Tbk</t>
  </si>
  <si>
    <t>42. CPRO - PT Central Proteina Prima Tbk </t>
  </si>
  <si>
    <t>43. DPUM - PT Dua Putra Utama Makmur Tbk</t>
  </si>
  <si>
    <t>44. DSFI - PT Dharma Samudera Fishing Industries Tbk</t>
  </si>
  <si>
    <t>45. ENZO - PT Morenzo Abadi Perkasa Tbk</t>
  </si>
  <si>
    <t>46. IKAN - PT Era Mandiri Cemerlang Tbk</t>
  </si>
  <si>
    <t>47. JPFA - PT Japfa Comfeed Indonesia Tbk</t>
  </si>
  <si>
    <t>48. MAIN - PT Malindo Feedmill Tbk</t>
  </si>
  <si>
    <t>49. SIPD - PT Sreeya Sewu Indonesia Tbk</t>
  </si>
  <si>
    <t>Sub Industri Tanaman Dan Hasil Perkebunan</t>
  </si>
  <si>
    <r>
      <t>50.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AALI - PT Astra Agro Lestari Tbk</t>
    </r>
  </si>
  <si>
    <t>51. ANDI - PT Andira Agro Tbk</t>
  </si>
  <si>
    <t>52. ANJT - PT Austindo Nusantara Jaya Tbk</t>
  </si>
  <si>
    <t>53. BISI - PT BISI International Tbk</t>
  </si>
  <si>
    <t>54. BTEK - PT Bumi Teknokultura Unggul Tbk </t>
  </si>
  <si>
    <t>55. BWPT - PT Eagle High Plantations Tbk</t>
  </si>
  <si>
    <t>56. CSRA - PT Cisadane Sawit Raya Tbk</t>
  </si>
  <si>
    <t>57. DSNG - PT Dharma Satya Nusantara Tbk </t>
  </si>
  <si>
    <t>58. FAPA - PT FAP Agri Tbk</t>
  </si>
  <si>
    <t>59. FISH - PT FKS Multi Agro Tbk</t>
  </si>
  <si>
    <t>60. GOLL - PT Golden Plantation Tbk</t>
  </si>
  <si>
    <t>61. GZCO - PT Gozco Plantations Tbk</t>
  </si>
  <si>
    <t>62. JAWA - PT Jaya Agra Wattie Tbk</t>
  </si>
  <si>
    <t>63. LSIP - PT PP London Sumatra Indonesia Tbk</t>
  </si>
  <si>
    <t>64. MAGP - PT Multi Agro Gemilang Plantation Tbk</t>
  </si>
  <si>
    <t>65. MGRO - PT Mahkota Group Tbk</t>
  </si>
  <si>
    <t>66. PALM - PT Provident Agro Tbk</t>
  </si>
  <si>
    <t>67. PGUN - PT Pradiksi Gunatama Tbk</t>
  </si>
  <si>
    <t>68. PSGO - PT Palma Serasih Tbk</t>
  </si>
  <si>
    <t>69. SGRO - PT Sampoerna Agro Tbk</t>
  </si>
  <si>
    <t>70. SIMP - PT Salim Ivomas Pratama Tbk</t>
  </si>
  <si>
    <t>71. SMAR - PT Smart Tbk</t>
  </si>
  <si>
    <t>72. SSMS - PT Sawit Sumbermas Sarana Tbk</t>
  </si>
  <si>
    <t>73. UNSP - PT Bakrie Sumatera Plantations Tbk</t>
  </si>
  <si>
    <t>74. WAPO - PT Wahana Pronatural Tbk</t>
  </si>
  <si>
    <t>Sub Industri Tembakau</t>
  </si>
  <si>
    <r>
      <t>75.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GGRM - PT Gudang Garam Tbk</t>
    </r>
  </si>
  <si>
    <t>76. HMSP - PT H.M. Sampoerna Tbk</t>
  </si>
  <si>
    <t>77. ITIC - PT Indonesian Tobacco Tbk</t>
  </si>
  <si>
    <t>78. RMBA - PT Bentoel Internasional Investama Tbk</t>
  </si>
  <si>
    <t>79. WIIM - PT Wismilak Inti Makmur Tbk</t>
  </si>
  <si>
    <t>Sub Industri Produk Perawatan</t>
  </si>
  <si>
    <r>
      <t>80.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KINO - PT Kino Indonesia Tbk</t>
    </r>
  </si>
  <si>
    <t>81. KPAS - PT Cottonindo Ariesta Tbk</t>
  </si>
  <si>
    <t>82. MBTO - PT Martina Berto Tbk</t>
  </si>
  <si>
    <t>83. MRAT - Mustika Ratu Tbk</t>
  </si>
  <si>
    <t>84. TCID - PT Mandom Indonesia Tbk</t>
  </si>
  <si>
    <t>85. UCID - PTUni-Charm Indonesia Tbk</t>
  </si>
  <si>
    <t>86. UNVR - PT Unilever Indonesia Tbk</t>
  </si>
  <si>
    <t>87. VICI - PT Victoria Care Indonesia Tbk</t>
  </si>
  <si>
    <t>4. DMND - PT Diamond Food Indonesia Tbk</t>
  </si>
  <si>
    <t>NO</t>
  </si>
  <si>
    <t>KODE</t>
  </si>
  <si>
    <t>DVLA</t>
  </si>
  <si>
    <t>PT. Darya-Varia LaboratoriaTbk</t>
  </si>
  <si>
    <t>KAEF</t>
  </si>
  <si>
    <t>PT Kimia. FarmaTbk</t>
  </si>
  <si>
    <t>KLBF</t>
  </si>
  <si>
    <t>PT. Kalbe FarmaTbk</t>
  </si>
  <si>
    <t>PT. Campina Ice Cream Industry Tbk</t>
  </si>
  <si>
    <t>PT SarigunaPrimatirtaTbk</t>
  </si>
  <si>
    <t>COCO</t>
  </si>
  <si>
    <t>PT Wahana Interfood Nusantara Tbk</t>
  </si>
  <si>
    <t>PT. Delta Djakarta Tbk</t>
  </si>
  <si>
    <t>PT Garudafood Putra Putri Jaya Tbk</t>
  </si>
  <si>
    <t>PT. Buyung Poetra Sembada Tbk</t>
  </si>
  <si>
    <t>PT Indofood CBP Sukses Makmur Tbk</t>
  </si>
  <si>
    <t>PT Indofood Sukses Makmur Tbk</t>
  </si>
  <si>
    <t>PT Nippon IndosariCorpindoTbk</t>
  </si>
  <si>
    <t>PT. Siantar Top Tbk</t>
  </si>
  <si>
    <t>PT. Ultra Jaya Milk Industry &amp; Trading Company Tbk</t>
  </si>
  <si>
    <t>PT. Akasha Wira International Tbk.</t>
  </si>
  <si>
    <t>KINO</t>
  </si>
  <si>
    <t>PT. Kino Indonesia Tbk</t>
  </si>
  <si>
    <t>UNVR</t>
  </si>
  <si>
    <t>PT Unilever Indonesia Tbk</t>
  </si>
  <si>
    <t xml:space="preserve"> Total Sampel n x periode yakni Jumlah sampel (17 x 4 tahun)</t>
  </si>
  <si>
    <t>Google.com</t>
  </si>
  <si>
    <t>Laba Bersih (Laba Tahun Berjalan)</t>
  </si>
  <si>
    <t>𝑅𝑒𝑡𝑢𝑟𝑛 𝑂𝑛 Asset = (Laba Bersih )/(Total Asset)</t>
  </si>
  <si>
    <t>𝑅𝑒𝑡𝑢𝑟𝑛 𝑂𝑛 𝐸𝑞𝑢𝑖𝑡𝑦 = (Laba Bersih )/Ekuitas</t>
  </si>
  <si>
    <t>Net Profit Margin = (Laba Setelah Pajak )/(Penjualan Bersih)  x 100%</t>
  </si>
  <si>
    <t>Hasil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</si>
</sst>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Rp&quot;* #,##0_-;\-&quot;Rp&quot;* #,##0_-;_-&quot;Rp&quot;* &quot;-&quot;_-;_-@_-"/>
    <numFmt numFmtId="43" formatCode="_-* #,##0.00_-;\-* #,##0.00_-;_-* &quot;-&quot;??_-;_-@_-"/>
    <numFmt numFmtId="164" formatCode="_(&quot;Rp&quot;* #,##0_);_(&quot;Rp&quot;* \(#,##0\);_(&quot;Rp&quot;* &quot;-&quot;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5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sz val="13"/>
      <color theme="1"/>
      <name val="Times New Roman"/>
      <family val="1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charset val="163"/>
      <scheme val="minor"/>
    </font>
    <font>
      <sz val="10"/>
      <color theme="1"/>
      <name val="Times New Roman"/>
      <family val="1"/>
    </font>
    <font>
      <sz val="7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b/>
      <sz val="15"/>
      <color rgb="FF7030A0"/>
      <name val="Times New Roman"/>
      <family val="1"/>
    </font>
    <font>
      <b/>
      <sz val="15"/>
      <color rgb="FFFF0000"/>
      <name val="Times New Roman"/>
      <family val="1"/>
    </font>
    <font>
      <b/>
      <sz val="12"/>
      <color theme="9" tint="-0.49998474074526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166">
    <xf numFmtId="0" fontId="0" fillId="0" borderId="0" xfId="0"/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2" fontId="0" fillId="0" borderId="17" xfId="0" applyNumberFormat="1" applyBorder="1"/>
    <xf numFmtId="0" fontId="2" fillId="0" borderId="0" xfId="0" applyFont="1" applyAlignment="1">
      <alignment horizontal="center"/>
    </xf>
    <xf numFmtId="42" fontId="0" fillId="0" borderId="0" xfId="0" applyNumberFormat="1"/>
    <xf numFmtId="42" fontId="0" fillId="0" borderId="11" xfId="0" applyNumberFormat="1" applyBorder="1"/>
    <xf numFmtId="42" fontId="0" fillId="0" borderId="23" xfId="0" applyNumberFormat="1" applyBorder="1"/>
    <xf numFmtId="42" fontId="0" fillId="0" borderId="26" xfId="0" applyNumberFormat="1" applyBorder="1"/>
    <xf numFmtId="42" fontId="0" fillId="0" borderId="12" xfId="0" applyNumberFormat="1" applyBorder="1" applyAlignment="1">
      <alignment horizontal="center"/>
    </xf>
    <xf numFmtId="42" fontId="0" fillId="0" borderId="9" xfId="0" applyNumberFormat="1" applyBorder="1" applyAlignment="1">
      <alignment horizontal="center"/>
    </xf>
    <xf numFmtId="42" fontId="0" fillId="0" borderId="22" xfId="0" applyNumberFormat="1" applyBorder="1" applyAlignment="1">
      <alignment horizontal="center"/>
    </xf>
    <xf numFmtId="42" fontId="0" fillId="0" borderId="27" xfId="0" applyNumberFormat="1" applyBorder="1" applyAlignment="1">
      <alignment horizontal="center"/>
    </xf>
    <xf numFmtId="42" fontId="0" fillId="0" borderId="17" xfId="0" applyNumberFormat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1" fontId="0" fillId="0" borderId="0" xfId="0" applyNumberFormat="1"/>
    <xf numFmtId="1" fontId="0" fillId="2" borderId="0" xfId="0" applyNumberFormat="1" applyFill="1"/>
    <xf numFmtId="42" fontId="0" fillId="0" borderId="19" xfId="0" applyNumberFormat="1" applyBorder="1"/>
    <xf numFmtId="0" fontId="11" fillId="5" borderId="1" xfId="0" applyFont="1" applyFill="1" applyBorder="1"/>
    <xf numFmtId="0" fontId="11" fillId="5" borderId="2" xfId="0" applyFont="1" applyFill="1" applyBorder="1"/>
    <xf numFmtId="0" fontId="11" fillId="5" borderId="3" xfId="0" applyFont="1" applyFill="1" applyBorder="1"/>
    <xf numFmtId="0" fontId="2" fillId="0" borderId="0" xfId="0" applyFont="1" applyAlignment="1">
      <alignment vertical="center"/>
    </xf>
    <xf numFmtId="42" fontId="3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2" fontId="0" fillId="0" borderId="16" xfId="0" applyNumberFormat="1" applyBorder="1" applyAlignment="1">
      <alignment horizontal="center"/>
    </xf>
    <xf numFmtId="42" fontId="0" fillId="0" borderId="24" xfId="0" applyNumberFormat="1" applyBorder="1" applyAlignment="1">
      <alignment horizontal="center"/>
    </xf>
    <xf numFmtId="0" fontId="2" fillId="0" borderId="35" xfId="0" applyFont="1" applyBorder="1" applyAlignment="1">
      <alignment horizontal="center"/>
    </xf>
    <xf numFmtId="42" fontId="0" fillId="0" borderId="34" xfId="0" applyNumberFormat="1" applyBorder="1" applyAlignment="1">
      <alignment horizontal="center"/>
    </xf>
    <xf numFmtId="42" fontId="1" fillId="0" borderId="26" xfId="2" applyNumberFormat="1" applyFont="1" applyBorder="1"/>
    <xf numFmtId="0" fontId="0" fillId="6" borderId="23" xfId="0" applyFill="1" applyBorder="1" applyAlignment="1">
      <alignment horizontal="center"/>
    </xf>
    <xf numFmtId="0" fontId="3" fillId="0" borderId="7" xfId="0" applyFont="1" applyBorder="1" applyAlignment="1">
      <alignment horizontal="justify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justify" vertical="center"/>
    </xf>
    <xf numFmtId="0" fontId="12" fillId="0" borderId="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4" borderId="7" xfId="0" applyFill="1" applyBorder="1" applyAlignment="1">
      <alignment horizontal="center"/>
    </xf>
    <xf numFmtId="42" fontId="3" fillId="0" borderId="1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2" fontId="0" fillId="0" borderId="31" xfId="0" applyNumberFormat="1" applyBorder="1" applyAlignment="1">
      <alignment horizontal="center"/>
    </xf>
    <xf numFmtId="42" fontId="0" fillId="0" borderId="8" xfId="0" applyNumberFormat="1" applyBorder="1" applyAlignment="1">
      <alignment horizontal="center"/>
    </xf>
    <xf numFmtId="42" fontId="0" fillId="0" borderId="36" xfId="0" applyNumberFormat="1" applyBorder="1" applyAlignment="1">
      <alignment horizontal="center"/>
    </xf>
    <xf numFmtId="42" fontId="0" fillId="0" borderId="32" xfId="0" applyNumberFormat="1" applyBorder="1"/>
    <xf numFmtId="42" fontId="0" fillId="0" borderId="10" xfId="0" applyNumberFormat="1" applyBorder="1" applyAlignment="1">
      <alignment horizontal="center"/>
    </xf>
    <xf numFmtId="42" fontId="0" fillId="0" borderId="33" xfId="0" applyNumberFormat="1" applyBorder="1"/>
    <xf numFmtId="42" fontId="0" fillId="0" borderId="14" xfId="0" applyNumberFormat="1" applyBorder="1" applyAlignment="1">
      <alignment horizontal="center"/>
    </xf>
    <xf numFmtId="42" fontId="0" fillId="0" borderId="37" xfId="0" applyNumberFormat="1" applyBorder="1" applyAlignment="1">
      <alignment horizontal="center"/>
    </xf>
    <xf numFmtId="0" fontId="15" fillId="0" borderId="38" xfId="0" applyFont="1" applyBorder="1" applyAlignment="1">
      <alignment horizontal="center" vertical="center"/>
    </xf>
    <xf numFmtId="42" fontId="5" fillId="0" borderId="19" xfId="3" applyNumberFormat="1" applyFont="1" applyBorder="1" applyAlignment="1">
      <alignment horizontal="center"/>
    </xf>
    <xf numFmtId="42" fontId="5" fillId="0" borderId="17" xfId="3" applyNumberFormat="1" applyFont="1" applyBorder="1" applyAlignment="1">
      <alignment horizontal="center"/>
    </xf>
    <xf numFmtId="42" fontId="0" fillId="0" borderId="18" xfId="0" applyNumberFormat="1" applyBorder="1"/>
    <xf numFmtId="42" fontId="5" fillId="0" borderId="9" xfId="3" applyNumberFormat="1" applyFont="1" applyBorder="1" applyAlignment="1">
      <alignment horizontal="center"/>
    </xf>
    <xf numFmtId="42" fontId="5" fillId="0" borderId="11" xfId="3" applyNumberFormat="1" applyFont="1" applyBorder="1" applyAlignment="1">
      <alignment horizontal="center"/>
    </xf>
    <xf numFmtId="42" fontId="0" fillId="0" borderId="12" xfId="0" applyNumberFormat="1" applyBorder="1"/>
    <xf numFmtId="42" fontId="0" fillId="0" borderId="9" xfId="0" applyNumberFormat="1" applyBorder="1"/>
    <xf numFmtId="42" fontId="0" fillId="0" borderId="25" xfId="0" applyNumberFormat="1" applyBorder="1"/>
    <xf numFmtId="42" fontId="0" fillId="0" borderId="47" xfId="0" applyNumberFormat="1" applyBorder="1"/>
    <xf numFmtId="42" fontId="0" fillId="0" borderId="22" xfId="0" applyNumberFormat="1" applyBorder="1"/>
    <xf numFmtId="42" fontId="0" fillId="0" borderId="34" xfId="0" applyNumberFormat="1" applyBorder="1"/>
    <xf numFmtId="42" fontId="0" fillId="0" borderId="19" xfId="0" applyNumberFormat="1" applyBorder="1" applyAlignment="1">
      <alignment horizontal="center"/>
    </xf>
    <xf numFmtId="42" fontId="0" fillId="0" borderId="46" xfId="0" applyNumberFormat="1" applyBorder="1" applyAlignment="1">
      <alignment horizontal="center"/>
    </xf>
    <xf numFmtId="42" fontId="0" fillId="0" borderId="4" xfId="0" applyNumberFormat="1" applyBorder="1" applyAlignment="1">
      <alignment horizontal="center"/>
    </xf>
    <xf numFmtId="42" fontId="5" fillId="0" borderId="9" xfId="3" applyNumberFormat="1" applyFont="1" applyBorder="1"/>
    <xf numFmtId="42" fontId="5" fillId="0" borderId="11" xfId="3" applyNumberFormat="1" applyFont="1" applyBorder="1"/>
    <xf numFmtId="42" fontId="0" fillId="0" borderId="8" xfId="0" applyNumberFormat="1" applyBorder="1"/>
    <xf numFmtId="42" fontId="0" fillId="0" borderId="10" xfId="0" applyNumberFormat="1" applyBorder="1"/>
    <xf numFmtId="42" fontId="0" fillId="0" borderId="20" xfId="0" applyNumberFormat="1" applyBorder="1" applyAlignment="1">
      <alignment horizontal="center"/>
    </xf>
    <xf numFmtId="42" fontId="0" fillId="0" borderId="48" xfId="0" applyNumberFormat="1" applyBorder="1"/>
    <xf numFmtId="42" fontId="0" fillId="0" borderId="49" xfId="0" applyNumberFormat="1" applyBorder="1" applyAlignment="1">
      <alignment horizontal="center"/>
    </xf>
    <xf numFmtId="0" fontId="2" fillId="0" borderId="13" xfId="0" applyFont="1" applyBorder="1" applyAlignment="1">
      <alignment horizontal="center"/>
    </xf>
    <xf numFmtId="42" fontId="0" fillId="0" borderId="23" xfId="0" applyNumberFormat="1" applyBorder="1" applyAlignment="1">
      <alignment horizontal="center"/>
    </xf>
    <xf numFmtId="42" fontId="3" fillId="0" borderId="3" xfId="0" applyNumberFormat="1" applyFont="1" applyBorder="1" applyAlignment="1">
      <alignment horizontal="center" vertical="center"/>
    </xf>
    <xf numFmtId="42" fontId="0" fillId="0" borderId="7" xfId="0" applyNumberFormat="1" applyBorder="1" applyAlignment="1">
      <alignment horizontal="center"/>
    </xf>
    <xf numFmtId="0" fontId="3" fillId="0" borderId="0" xfId="0" applyFont="1" applyAlignment="1">
      <alignment horizontal="center" vertical="center"/>
    </xf>
    <xf numFmtId="42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2" fontId="0" fillId="0" borderId="0" xfId="0" applyNumberFormat="1" applyAlignment="1">
      <alignment horizontal="center"/>
    </xf>
    <xf numFmtId="42" fontId="0" fillId="0" borderId="50" xfId="0" applyNumberFormat="1" applyBorder="1" applyAlignment="1">
      <alignment horizontal="center"/>
    </xf>
    <xf numFmtId="42" fontId="0" fillId="0" borderId="47" xfId="0" applyNumberFormat="1" applyBorder="1" applyAlignment="1">
      <alignment horizontal="center"/>
    </xf>
    <xf numFmtId="42" fontId="0" fillId="0" borderId="51" xfId="0" applyNumberFormat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7" fillId="7" borderId="28" xfId="0" applyFont="1" applyFill="1" applyBorder="1" applyAlignment="1">
      <alignment horizontal="center"/>
    </xf>
    <xf numFmtId="0" fontId="17" fillId="7" borderId="52" xfId="0" applyFont="1" applyFill="1" applyBorder="1" applyAlignment="1">
      <alignment horizontal="center"/>
    </xf>
    <xf numFmtId="0" fontId="17" fillId="7" borderId="15" xfId="0" applyFont="1" applyFill="1" applyBorder="1" applyAlignment="1">
      <alignment horizontal="center"/>
    </xf>
    <xf numFmtId="0" fontId="18" fillId="6" borderId="28" xfId="0" applyFont="1" applyFill="1" applyBorder="1" applyAlignment="1">
      <alignment horizontal="center"/>
    </xf>
    <xf numFmtId="0" fontId="18" fillId="6" borderId="52" xfId="0" applyFont="1" applyFill="1" applyBorder="1" applyAlignment="1">
      <alignment horizontal="center"/>
    </xf>
    <xf numFmtId="0" fontId="18" fillId="6" borderId="15" xfId="0" applyFont="1" applyFill="1" applyBorder="1" applyAlignment="1">
      <alignment horizontal="center"/>
    </xf>
    <xf numFmtId="0" fontId="19" fillId="2" borderId="28" xfId="0" applyFont="1" applyFill="1" applyBorder="1" applyAlignment="1">
      <alignment horizontal="center"/>
    </xf>
    <xf numFmtId="0" fontId="19" fillId="2" borderId="52" xfId="0" applyFont="1" applyFill="1" applyBorder="1" applyAlignment="1">
      <alignment horizontal="center"/>
    </xf>
    <xf numFmtId="0" fontId="19" fillId="2" borderId="15" xfId="0" applyFont="1" applyFill="1" applyBorder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/>
    </xf>
    <xf numFmtId="42" fontId="0" fillId="0" borderId="50" xfId="0" applyNumberFormat="1" applyBorder="1"/>
    <xf numFmtId="42" fontId="0" fillId="0" borderId="18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8" borderId="40" xfId="0" applyFont="1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Comma" xfId="2" builtinId="3"/>
    <cellStyle name="Currency [0] 2" xfId="3" xr:uid="{5380185E-A528-403B-A4F3-1991B20E093F}"/>
    <cellStyle name="Normal" xfId="0" builtinId="0"/>
    <cellStyle name="Normal 3" xfId="1" xr:uid="{62924F7E-2366-4CB6-A2A2-215BD23A39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9DE68-B089-4AD3-B5BE-EED8C611C01E}">
  <dimension ref="B1:E110"/>
  <sheetViews>
    <sheetView tabSelected="1" workbookViewId="0">
      <selection activeCell="F5" sqref="F5"/>
    </sheetView>
  </sheetViews>
  <sheetFormatPr defaultRowHeight="15" x14ac:dyDescent="0.25"/>
  <cols>
    <col min="2" max="2" width="15.28515625" style="2" customWidth="1"/>
    <col min="3" max="3" width="15" style="2" customWidth="1"/>
    <col min="4" max="4" width="14.42578125" style="2" customWidth="1"/>
    <col min="5" max="5" width="14.140625" style="2" customWidth="1"/>
    <col min="6" max="6" width="11.85546875" customWidth="1"/>
    <col min="7" max="7" width="12.28515625" customWidth="1"/>
    <col min="10" max="10" width="13.140625" customWidth="1"/>
  </cols>
  <sheetData>
    <row r="1" spans="2:5" ht="15.75" thickBot="1" x14ac:dyDescent="0.3"/>
    <row r="2" spans="2:5" ht="15.75" thickBot="1" x14ac:dyDescent="0.3">
      <c r="B2" s="153" t="s">
        <v>3</v>
      </c>
      <c r="C2" s="154" t="s">
        <v>4</v>
      </c>
      <c r="D2" s="155" t="s">
        <v>5</v>
      </c>
      <c r="E2" s="156" t="s">
        <v>6</v>
      </c>
    </row>
    <row r="3" spans="2:5" x14ac:dyDescent="0.25">
      <c r="B3" s="157">
        <v>2250</v>
      </c>
      <c r="C3" s="163">
        <v>0.12119563403916878</v>
      </c>
      <c r="D3" s="163">
        <v>0.16980845035997164</v>
      </c>
      <c r="E3" s="160">
        <v>12.232805760157085</v>
      </c>
    </row>
    <row r="4" spans="2:5" x14ac:dyDescent="0.25">
      <c r="B4" s="158">
        <v>2420</v>
      </c>
      <c r="C4" s="164">
        <v>8.1578504806961757E-2</v>
      </c>
      <c r="D4" s="164">
        <v>0.12220052411380422</v>
      </c>
      <c r="E4" s="161">
        <v>8.8579014724000391</v>
      </c>
    </row>
    <row r="5" spans="2:5" x14ac:dyDescent="0.25">
      <c r="B5" s="158">
        <v>2750</v>
      </c>
      <c r="C5" s="164">
        <v>7.0341472601498853E-2</v>
      </c>
      <c r="D5" s="164">
        <v>0.106261451903726</v>
      </c>
      <c r="E5" s="161">
        <v>7.7187712055858659</v>
      </c>
    </row>
    <row r="6" spans="2:5" x14ac:dyDescent="0.25">
      <c r="B6" s="158">
        <v>2370</v>
      </c>
      <c r="C6" s="164">
        <v>7.4347755402358245E-2</v>
      </c>
      <c r="D6" s="164">
        <v>0.10642121740162772</v>
      </c>
      <c r="E6" s="161">
        <v>7.7919552351544841</v>
      </c>
    </row>
    <row r="7" spans="2:5" x14ac:dyDescent="0.25">
      <c r="B7" s="158">
        <v>1250</v>
      </c>
      <c r="C7" s="164">
        <v>8.6582822331946504E-4</v>
      </c>
      <c r="D7" s="164">
        <v>2.1436120130012433E-3</v>
      </c>
      <c r="E7" s="161">
        <v>169.03759408779447</v>
      </c>
    </row>
    <row r="8" spans="2:5" x14ac:dyDescent="0.25">
      <c r="B8" s="158">
        <v>4250</v>
      </c>
      <c r="C8" s="164">
        <v>1.1630113995460818E-3</v>
      </c>
      <c r="D8" s="164">
        <v>2.8745706060974603E-3</v>
      </c>
      <c r="E8" s="161">
        <v>204.13154912522242</v>
      </c>
    </row>
    <row r="9" spans="2:5" x14ac:dyDescent="0.25">
      <c r="B9" s="158">
        <v>2430</v>
      </c>
      <c r="C9" s="164">
        <v>1.6322387696030616E-2</v>
      </c>
      <c r="D9" s="164">
        <v>4.0084885842296088E-2</v>
      </c>
      <c r="E9" s="161">
        <v>2254.6057540496813</v>
      </c>
    </row>
    <row r="10" spans="2:5" x14ac:dyDescent="0.25">
      <c r="B10" s="158">
        <v>1085</v>
      </c>
      <c r="C10" s="164">
        <v>-5.3936816022843248E-3</v>
      </c>
      <c r="D10" s="164">
        <v>-1.1754957081412417E-2</v>
      </c>
      <c r="E10" s="161">
        <v>-1142.8408887977562</v>
      </c>
    </row>
    <row r="11" spans="2:5" x14ac:dyDescent="0.25">
      <c r="B11" s="158">
        <v>1620</v>
      </c>
      <c r="C11" s="164">
        <v>2.5443389548022475E-2</v>
      </c>
      <c r="D11" s="164">
        <v>3.0864134213145961E-2</v>
      </c>
      <c r="E11" s="161">
        <v>2.2780563242886376</v>
      </c>
    </row>
    <row r="12" spans="2:5" x14ac:dyDescent="0.25">
      <c r="B12" s="158">
        <v>1480</v>
      </c>
      <c r="C12" s="164">
        <v>5.0373917222897606E-3</v>
      </c>
      <c r="D12" s="164">
        <v>6.2193427859383154E-3</v>
      </c>
      <c r="E12" s="161">
        <v>0.49178780923766358</v>
      </c>
    </row>
    <row r="13" spans="2:5" x14ac:dyDescent="0.25">
      <c r="B13" s="158">
        <v>1615</v>
      </c>
      <c r="C13" s="164">
        <v>3.9214153946240515E-3</v>
      </c>
      <c r="D13" s="164">
        <v>4.732912471760194E-3</v>
      </c>
      <c r="E13" s="161">
        <v>0.38326336672465061</v>
      </c>
    </row>
    <row r="14" spans="2:5" x14ac:dyDescent="0.25">
      <c r="B14" s="158">
        <v>2090</v>
      </c>
      <c r="C14" s="164">
        <v>-3.4884110506802124E-2</v>
      </c>
      <c r="D14" s="164">
        <v>-4.3004700171637121E-2</v>
      </c>
      <c r="E14" s="161">
        <v>-3.284389676359357</v>
      </c>
    </row>
    <row r="15" spans="2:5" x14ac:dyDescent="0.25">
      <c r="B15" s="158">
        <v>374</v>
      </c>
      <c r="C15" s="164">
        <v>7.2583122423950153E-2</v>
      </c>
      <c r="D15" s="164">
        <v>8.2060558302827977E-2</v>
      </c>
      <c r="E15" s="161">
        <v>7.4598969389003598</v>
      </c>
    </row>
    <row r="16" spans="2:5" x14ac:dyDescent="0.25">
      <c r="B16" s="158">
        <v>302</v>
      </c>
      <c r="C16" s="164">
        <v>4.0525387867914285E-2</v>
      </c>
      <c r="D16" s="164">
        <v>4.579939891740141E-2</v>
      </c>
      <c r="E16" s="161">
        <v>4.60424848821508</v>
      </c>
    </row>
    <row r="17" spans="2:5" x14ac:dyDescent="0.25">
      <c r="B17" s="158">
        <v>290</v>
      </c>
      <c r="C17" s="164">
        <v>8.7222264430033294E-2</v>
      </c>
      <c r="D17" s="164">
        <v>9.7834523265973819E-2</v>
      </c>
      <c r="E17" s="161">
        <v>9.8187921059895213</v>
      </c>
    </row>
    <row r="18" spans="2:5" x14ac:dyDescent="0.25">
      <c r="B18" s="158">
        <v>306</v>
      </c>
      <c r="C18" s="164">
        <v>0.11282087815417882</v>
      </c>
      <c r="D18" s="164">
        <v>0.12879793692451461</v>
      </c>
      <c r="E18" s="161">
        <v>10.736813560085984</v>
      </c>
    </row>
    <row r="19" spans="2:5" x14ac:dyDescent="0.25">
      <c r="B19" s="158">
        <v>505</v>
      </c>
      <c r="C19" s="164">
        <v>0.10501312435188219</v>
      </c>
      <c r="D19" s="164">
        <v>0.17063363948967272</v>
      </c>
      <c r="E19" s="161">
        <v>12.010554741455509</v>
      </c>
    </row>
    <row r="20" spans="2:5" x14ac:dyDescent="0.25">
      <c r="B20" s="158">
        <v>500</v>
      </c>
      <c r="C20" s="164">
        <v>0.10128017643446686</v>
      </c>
      <c r="D20" s="164">
        <v>0.14839096019550635</v>
      </c>
      <c r="E20" s="161">
        <v>13.650779990094888</v>
      </c>
    </row>
    <row r="21" spans="2:5" x14ac:dyDescent="0.25">
      <c r="B21" s="158">
        <v>470</v>
      </c>
      <c r="C21" s="164">
        <v>0.13404110206270523</v>
      </c>
      <c r="D21" s="164">
        <v>0.18042661222294429</v>
      </c>
      <c r="E21" s="161">
        <v>16.375934193503788</v>
      </c>
    </row>
    <row r="22" spans="2:5" x14ac:dyDescent="0.25">
      <c r="B22" s="158">
        <v>555</v>
      </c>
      <c r="C22" s="164">
        <v>0.11549815270994988</v>
      </c>
      <c r="D22" s="164">
        <v>0.16504130802935013</v>
      </c>
      <c r="E22" s="161">
        <v>14.395939158766643</v>
      </c>
    </row>
    <row r="23" spans="2:5" x14ac:dyDescent="0.25">
      <c r="B23" s="158">
        <v>910</v>
      </c>
      <c r="C23" s="164">
        <v>3.1772584258701747E-2</v>
      </c>
      <c r="D23" s="164">
        <v>7.2760802883314976E-2</v>
      </c>
      <c r="E23" s="161">
        <v>3.6805221872616056</v>
      </c>
    </row>
    <row r="24" spans="2:5" x14ac:dyDescent="0.25">
      <c r="B24" s="158">
        <v>700</v>
      </c>
      <c r="C24" s="164">
        <v>1.0381356663858747E-2</v>
      </c>
      <c r="D24" s="164">
        <v>2.4432528835617969E-2</v>
      </c>
      <c r="E24" s="161">
        <v>1.6007888450550087</v>
      </c>
    </row>
    <row r="25" spans="2:5" x14ac:dyDescent="0.25">
      <c r="B25" s="158">
        <v>288</v>
      </c>
      <c r="C25" s="164">
        <v>2.3018594110793218E-2</v>
      </c>
      <c r="D25" s="164">
        <v>3.8991675662950996E-2</v>
      </c>
      <c r="E25" s="161">
        <v>3.8017774955487083</v>
      </c>
    </row>
    <row r="26" spans="2:5" x14ac:dyDescent="0.25">
      <c r="B26" s="158">
        <v>268</v>
      </c>
      <c r="C26" s="164">
        <v>1.3650502420392594E-2</v>
      </c>
      <c r="D26" s="164">
        <v>3.2410477040958417E-2</v>
      </c>
      <c r="E26" s="161">
        <v>2.284798790766609</v>
      </c>
    </row>
    <row r="27" spans="2:5" x14ac:dyDescent="0.25">
      <c r="B27" s="158">
        <v>6800</v>
      </c>
      <c r="C27" s="164">
        <v>0.2228743372710113</v>
      </c>
      <c r="D27" s="164">
        <v>0.2618859425129697</v>
      </c>
      <c r="E27" s="161">
        <v>38.423535870871802</v>
      </c>
    </row>
    <row r="28" spans="2:5" x14ac:dyDescent="0.25">
      <c r="B28" s="158">
        <v>4400</v>
      </c>
      <c r="C28" s="164">
        <v>0.10074060446794833</v>
      </c>
      <c r="D28" s="164">
        <v>0.12508698590447512</v>
      </c>
      <c r="E28" s="161">
        <v>22.598852925436816</v>
      </c>
    </row>
    <row r="29" spans="2:5" x14ac:dyDescent="0.25">
      <c r="B29" s="158">
        <v>3740</v>
      </c>
      <c r="C29" s="164">
        <v>0.14364623553588515</v>
      </c>
      <c r="D29" s="164">
        <v>0.18609961732959521</v>
      </c>
      <c r="E29" s="161">
        <v>27.597093586044636</v>
      </c>
    </row>
    <row r="30" spans="2:5" x14ac:dyDescent="0.25">
      <c r="B30" s="158">
        <v>3830</v>
      </c>
      <c r="C30" s="164">
        <v>0.17600076990399027</v>
      </c>
      <c r="D30" s="164">
        <v>0.22988744537719241</v>
      </c>
      <c r="E30" s="161">
        <v>29.543176440395584</v>
      </c>
    </row>
    <row r="31" spans="2:5" x14ac:dyDescent="0.25">
      <c r="B31" s="158">
        <v>302</v>
      </c>
      <c r="C31" s="164">
        <v>8.606765456726212E-2</v>
      </c>
      <c r="D31" s="164">
        <v>0.15757117610845114</v>
      </c>
      <c r="E31" s="161">
        <v>5.1639459186199277</v>
      </c>
    </row>
    <row r="32" spans="2:5" x14ac:dyDescent="0.25">
      <c r="B32" s="158">
        <v>254</v>
      </c>
      <c r="C32" s="164">
        <v>3.7301003549982628E-2</v>
      </c>
      <c r="D32" s="164">
        <v>8.4680986237299999E-2</v>
      </c>
      <c r="E32" s="161">
        <v>3.1751742804634837</v>
      </c>
    </row>
    <row r="33" spans="2:5" x14ac:dyDescent="0.25">
      <c r="B33" s="158">
        <v>525</v>
      </c>
      <c r="C33" s="164">
        <v>7.2804289625780838E-2</v>
      </c>
      <c r="D33" s="164">
        <v>0.16255138892032264</v>
      </c>
      <c r="E33" s="161">
        <v>5.5984226261605077</v>
      </c>
    </row>
    <row r="34" spans="2:5" x14ac:dyDescent="0.25">
      <c r="B34" s="158">
        <v>500</v>
      </c>
      <c r="C34" s="164">
        <v>7.1200703371358545E-2</v>
      </c>
      <c r="D34" s="164">
        <v>0.1556684096200967</v>
      </c>
      <c r="E34" s="161">
        <v>4.963532242842648</v>
      </c>
    </row>
    <row r="35" spans="2:5" x14ac:dyDescent="0.25">
      <c r="B35" s="158">
        <v>235</v>
      </c>
      <c r="C35" s="164">
        <v>0.12221758322106353</v>
      </c>
      <c r="D35" s="164">
        <v>0.16167144204341996</v>
      </c>
      <c r="E35" s="161">
        <v>6.2747209398589217</v>
      </c>
    </row>
    <row r="36" spans="2:5" x14ac:dyDescent="0.25">
      <c r="B36" s="158">
        <v>251</v>
      </c>
      <c r="C36" s="164">
        <v>4.1942224952037269E-2</v>
      </c>
      <c r="D36" s="164">
        <v>5.7411203183673119E-2</v>
      </c>
      <c r="E36" s="161">
        <v>3.242308234547798</v>
      </c>
    </row>
    <row r="37" spans="2:5" x14ac:dyDescent="0.25">
      <c r="B37" s="158">
        <v>181</v>
      </c>
      <c r="C37" s="164">
        <v>1.2670956384840084E-2</v>
      </c>
      <c r="D37" s="164">
        <v>1.874357142380445E-2</v>
      </c>
      <c r="E37" s="161">
        <v>1.3424513131229139</v>
      </c>
    </row>
    <row r="38" spans="2:5" x14ac:dyDescent="0.25">
      <c r="B38" s="158">
        <v>103</v>
      </c>
      <c r="C38" s="164">
        <v>1.1159693017635611E-4</v>
      </c>
      <c r="D38" s="164">
        <v>1.3541329774688959E-4</v>
      </c>
      <c r="E38" s="161">
        <v>9.7841198913481038E-3</v>
      </c>
    </row>
    <row r="39" spans="2:5" x14ac:dyDescent="0.25">
      <c r="B39" s="158">
        <v>11150</v>
      </c>
      <c r="C39" s="164">
        <v>0.13846871582379372</v>
      </c>
      <c r="D39" s="164">
        <v>0.20096764648362511</v>
      </c>
      <c r="E39" s="161">
        <v>12.672451089154633</v>
      </c>
    </row>
    <row r="40" spans="2:5" x14ac:dyDescent="0.25">
      <c r="B40" s="158">
        <v>9575</v>
      </c>
      <c r="C40" s="164">
        <v>7.1615927760198844E-2</v>
      </c>
      <c r="D40" s="164">
        <v>0.14743364573347065</v>
      </c>
      <c r="E40" s="161">
        <v>15.905676047416431</v>
      </c>
    </row>
    <row r="41" spans="2:5" x14ac:dyDescent="0.25">
      <c r="B41" s="158">
        <v>8700</v>
      </c>
      <c r="C41" s="164">
        <v>6.6913759915291221E-2</v>
      </c>
      <c r="D41" s="164">
        <v>0.14436630688882471</v>
      </c>
      <c r="E41" s="161">
        <v>13.90803312169642</v>
      </c>
    </row>
    <row r="42" spans="2:5" x14ac:dyDescent="0.25">
      <c r="B42" s="158">
        <v>10000</v>
      </c>
      <c r="C42" s="164">
        <v>4.9626359657180728E-2</v>
      </c>
      <c r="D42" s="164">
        <v>9.9563156665876215E-2</v>
      </c>
      <c r="E42" s="161">
        <v>8.8308848135474829</v>
      </c>
    </row>
    <row r="43" spans="2:5" x14ac:dyDescent="0.25">
      <c r="B43" s="158">
        <v>7925</v>
      </c>
      <c r="C43" s="164">
        <v>6.1359848435983327E-2</v>
      </c>
      <c r="D43" s="164">
        <v>0.10890144009625537</v>
      </c>
      <c r="E43" s="161">
        <v>7.7066213204595639</v>
      </c>
    </row>
    <row r="44" spans="2:5" x14ac:dyDescent="0.25">
      <c r="B44" s="158">
        <v>6850</v>
      </c>
      <c r="C44" s="164">
        <v>5.3648724482996804E-2</v>
      </c>
      <c r="D44" s="164">
        <v>0.11059239725459982</v>
      </c>
      <c r="E44" s="161">
        <v>10.708318481342847</v>
      </c>
    </row>
    <row r="45" spans="2:5" x14ac:dyDescent="0.25">
      <c r="B45" s="158">
        <v>6325</v>
      </c>
      <c r="C45" s="164">
        <v>6.2465559803669558E-2</v>
      </c>
      <c r="D45" s="164">
        <v>0.12932369846095521</v>
      </c>
      <c r="E45" s="161">
        <v>11.277382158919179</v>
      </c>
    </row>
    <row r="46" spans="2:5" x14ac:dyDescent="0.25">
      <c r="B46" s="158">
        <v>6725</v>
      </c>
      <c r="C46" s="164">
        <v>5.0947186578087306E-2</v>
      </c>
      <c r="D46" s="164">
        <v>9.8187040245372087E-2</v>
      </c>
      <c r="E46" s="161">
        <v>8.2942763146877407</v>
      </c>
    </row>
    <row r="47" spans="2:5" x14ac:dyDescent="0.25">
      <c r="B47" s="158">
        <v>1300</v>
      </c>
      <c r="C47" s="164">
        <v>5.0515660388067068E-2</v>
      </c>
      <c r="D47" s="164">
        <v>7.6478936126195801E-2</v>
      </c>
      <c r="E47" s="161">
        <v>7.0877127906365178</v>
      </c>
    </row>
    <row r="48" spans="2:5" x14ac:dyDescent="0.25">
      <c r="B48" s="158">
        <v>1360</v>
      </c>
      <c r="C48" s="164">
        <v>3.7871511760548052E-2</v>
      </c>
      <c r="D48" s="164">
        <v>5.223899213537584E-2</v>
      </c>
      <c r="E48" s="161">
        <v>5.2493296713229132</v>
      </c>
    </row>
    <row r="49" spans="2:5" x14ac:dyDescent="0.25">
      <c r="B49" s="158">
        <v>1360</v>
      </c>
      <c r="C49" s="164">
        <v>6.7125170731387851E-2</v>
      </c>
      <c r="D49" s="164">
        <v>9.8736124225080758E-3</v>
      </c>
      <c r="E49" s="161">
        <v>8.5575706866465335</v>
      </c>
    </row>
    <row r="50" spans="2:5" x14ac:dyDescent="0.25">
      <c r="B50" s="158">
        <v>1320</v>
      </c>
      <c r="C50" s="164">
        <v>0.10465231583198674</v>
      </c>
      <c r="D50" s="164">
        <v>0.16121677103557774</v>
      </c>
      <c r="E50" s="161">
        <v>10.984186167455947</v>
      </c>
    </row>
    <row r="51" spans="2:5" x14ac:dyDescent="0.25">
      <c r="B51" s="158">
        <v>14475</v>
      </c>
      <c r="C51" s="164">
        <v>0.16747525866336505</v>
      </c>
      <c r="D51" s="164">
        <v>0.22466897037446415</v>
      </c>
      <c r="E51" s="161">
        <v>13.739196102869919</v>
      </c>
    </row>
    <row r="52" spans="2:5" x14ac:dyDescent="0.25">
      <c r="B52" s="158">
        <v>14475</v>
      </c>
      <c r="C52" s="164">
        <v>0.18226436067162916</v>
      </c>
      <c r="D52" s="164">
        <v>0.2351510503954588</v>
      </c>
      <c r="E52" s="161">
        <v>16.343728723736923</v>
      </c>
    </row>
    <row r="53" spans="2:5" x14ac:dyDescent="0.25">
      <c r="B53" s="158">
        <v>7550</v>
      </c>
      <c r="C53" s="164">
        <v>0.15757473040625275</v>
      </c>
      <c r="D53" s="164">
        <v>0.18709545255966195</v>
      </c>
      <c r="E53" s="161">
        <v>14.559042876316431</v>
      </c>
    </row>
    <row r="54" spans="2:5" x14ac:dyDescent="0.25">
      <c r="B54" s="158">
        <v>7650</v>
      </c>
      <c r="C54" s="164">
        <v>0.13604000624890844</v>
      </c>
      <c r="D54" s="164">
        <v>0.15897673370964988</v>
      </c>
      <c r="E54" s="161">
        <v>12.663838512701474</v>
      </c>
    </row>
    <row r="55" spans="2:5" x14ac:dyDescent="0.25">
      <c r="B55" s="158">
        <v>1680</v>
      </c>
      <c r="C55" s="164">
        <v>0.15674922091839777</v>
      </c>
      <c r="D55" s="164">
        <v>0.1831723322804267</v>
      </c>
      <c r="E55" s="161">
        <v>16.596626504325378</v>
      </c>
    </row>
    <row r="56" spans="2:5" x14ac:dyDescent="0.25">
      <c r="B56" s="158">
        <v>1600</v>
      </c>
      <c r="C56" s="164">
        <v>0.12675934383323229</v>
      </c>
      <c r="D56" s="164">
        <v>0.23206336944085382</v>
      </c>
      <c r="E56" s="161">
        <v>18.595587128784878</v>
      </c>
    </row>
    <row r="57" spans="2:5" x14ac:dyDescent="0.25">
      <c r="B57" s="158">
        <v>1570</v>
      </c>
      <c r="C57" s="164">
        <v>0.1723798869587852</v>
      </c>
      <c r="D57" s="164">
        <v>0.24849390614399103</v>
      </c>
      <c r="E57" s="161">
        <v>19.296691584643693</v>
      </c>
    </row>
    <row r="58" spans="2:5" x14ac:dyDescent="0.25">
      <c r="B58" s="158">
        <v>1475</v>
      </c>
      <c r="C58" s="164">
        <v>0.13088895290708513</v>
      </c>
      <c r="D58" s="164">
        <v>0.16581473922914178</v>
      </c>
      <c r="E58" s="161">
        <v>12.61042609360298</v>
      </c>
    </row>
    <row r="59" spans="2:5" x14ac:dyDescent="0.25">
      <c r="B59" s="158">
        <v>1045</v>
      </c>
      <c r="C59" s="164">
        <v>0.10200334397324821</v>
      </c>
      <c r="D59" s="164">
        <v>0.14770124151094224</v>
      </c>
      <c r="E59" s="161">
        <v>10054.175206453083</v>
      </c>
    </row>
    <row r="60" spans="2:5" x14ac:dyDescent="0.25">
      <c r="B60" s="158">
        <v>1460</v>
      </c>
      <c r="C60" s="164">
        <v>0.14162523427942064</v>
      </c>
      <c r="D60" s="164">
        <v>0.19384361063685213</v>
      </c>
      <c r="E60" s="161">
        <v>20165.764727547063</v>
      </c>
    </row>
    <row r="61" spans="2:5" x14ac:dyDescent="0.25">
      <c r="B61" s="158">
        <v>3290</v>
      </c>
      <c r="C61" s="164">
        <v>0.2037852693181853</v>
      </c>
      <c r="D61" s="164">
        <v>0.27402901784563477</v>
      </c>
      <c r="E61" s="161">
        <v>28421.035745795791</v>
      </c>
    </row>
    <row r="62" spans="2:5" x14ac:dyDescent="0.25">
      <c r="B62" s="158">
        <v>7175</v>
      </c>
      <c r="C62" s="164">
        <v>0.22178900838730614</v>
      </c>
      <c r="D62" s="164">
        <v>0.27342085469675675</v>
      </c>
      <c r="E62" s="161">
        <v>28270.663179942243</v>
      </c>
    </row>
    <row r="63" spans="2:5" x14ac:dyDescent="0.25">
      <c r="B63" s="158">
        <v>3430</v>
      </c>
      <c r="C63" s="164">
        <v>0.10980177759400644</v>
      </c>
      <c r="D63" s="164">
        <v>0.19076197948593196</v>
      </c>
      <c r="E63" s="161">
        <v>11.019829352995334</v>
      </c>
    </row>
    <row r="64" spans="2:5" x14ac:dyDescent="0.25">
      <c r="B64" s="158">
        <v>2720</v>
      </c>
      <c r="C64" s="164">
        <v>2.1628439900094616E-2</v>
      </c>
      <c r="D64" s="164">
        <v>4.4103543350807531E-2</v>
      </c>
      <c r="E64" s="161">
        <v>2.8240009293978576</v>
      </c>
    </row>
    <row r="65" spans="2:5" x14ac:dyDescent="0.25">
      <c r="B65" s="158">
        <v>2030</v>
      </c>
      <c r="C65" s="164">
        <v>1.8824256608806079E-2</v>
      </c>
      <c r="D65" s="164">
        <v>3.7786585011092916E-2</v>
      </c>
      <c r="E65" s="161">
        <v>2.5310093621581302</v>
      </c>
    </row>
    <row r="66" spans="2:5" x14ac:dyDescent="0.25">
      <c r="B66" s="158">
        <v>1535</v>
      </c>
      <c r="C66" s="164">
        <v>-0.20321072933766007</v>
      </c>
      <c r="D66" s="164">
        <v>-0.61955691528796997</v>
      </c>
      <c r="E66" s="161">
        <v>-26.168295968453094</v>
      </c>
    </row>
    <row r="67" spans="2:5" x14ac:dyDescent="0.25">
      <c r="B67" s="158">
        <v>8400</v>
      </c>
      <c r="C67" s="164">
        <v>0.35801753961416066</v>
      </c>
      <c r="D67" s="164">
        <v>1.3996649287694378</v>
      </c>
      <c r="E67" s="161">
        <v>17.223661597281598</v>
      </c>
    </row>
    <row r="68" spans="2:5" x14ac:dyDescent="0.25">
      <c r="B68" s="158">
        <v>7350</v>
      </c>
      <c r="C68" s="164">
        <v>0.34885144277238567</v>
      </c>
      <c r="D68" s="164">
        <v>1.4508815223009506</v>
      </c>
      <c r="E68" s="161">
        <v>16.670057209179998</v>
      </c>
    </row>
    <row r="69" spans="2:5" x14ac:dyDescent="0.25">
      <c r="B69" s="158">
        <v>4110</v>
      </c>
      <c r="C69" s="164">
        <v>0.30197122673103521</v>
      </c>
      <c r="D69" s="164">
        <v>1.332513203875991</v>
      </c>
      <c r="E69" s="161">
        <v>14.560648282672824</v>
      </c>
    </row>
    <row r="70" spans="2:5" ht="15.75" thickBot="1" x14ac:dyDescent="0.3">
      <c r="B70" s="159">
        <v>4700</v>
      </c>
      <c r="C70" s="165">
        <v>0.29286644902417358</v>
      </c>
      <c r="D70" s="165">
        <v>1.342110938103539</v>
      </c>
      <c r="E70" s="162">
        <v>13.015299954406817</v>
      </c>
    </row>
    <row r="71" spans="2:5" x14ac:dyDescent="0.25">
      <c r="B71" s="152"/>
      <c r="C71" s="152"/>
      <c r="D71" s="152"/>
      <c r="E71" s="152"/>
    </row>
    <row r="72" spans="2:5" x14ac:dyDescent="0.25">
      <c r="B72" s="152"/>
      <c r="C72" s="152"/>
      <c r="D72" s="152"/>
      <c r="E72" s="152"/>
    </row>
    <row r="73" spans="2:5" x14ac:dyDescent="0.25">
      <c r="B73" s="152"/>
      <c r="C73" s="152"/>
      <c r="D73" s="152"/>
      <c r="E73" s="152"/>
    </row>
    <row r="74" spans="2:5" x14ac:dyDescent="0.25">
      <c r="B74" s="152"/>
      <c r="C74" s="152"/>
      <c r="D74" s="152"/>
      <c r="E74" s="152"/>
    </row>
    <row r="75" spans="2:5" x14ac:dyDescent="0.25">
      <c r="B75" s="152"/>
      <c r="C75" s="152"/>
      <c r="D75" s="152"/>
      <c r="E75" s="152"/>
    </row>
    <row r="76" spans="2:5" x14ac:dyDescent="0.25">
      <c r="B76" s="152"/>
      <c r="C76" s="152"/>
      <c r="D76" s="152"/>
      <c r="E76" s="152"/>
    </row>
    <row r="77" spans="2:5" x14ac:dyDescent="0.25">
      <c r="B77" s="152"/>
      <c r="C77" s="152"/>
      <c r="D77" s="152"/>
      <c r="E77" s="152"/>
    </row>
    <row r="78" spans="2:5" x14ac:dyDescent="0.25">
      <c r="B78" s="152"/>
      <c r="C78" s="152"/>
      <c r="D78" s="152"/>
      <c r="E78" s="152"/>
    </row>
    <row r="79" spans="2:5" x14ac:dyDescent="0.25">
      <c r="B79" s="152"/>
      <c r="C79" s="152"/>
      <c r="D79" s="152"/>
      <c r="E79" s="152"/>
    </row>
    <row r="80" spans="2:5" x14ac:dyDescent="0.25">
      <c r="B80" s="152"/>
      <c r="C80" s="152"/>
      <c r="D80" s="152"/>
      <c r="E80" s="152"/>
    </row>
    <row r="81" spans="2:5" x14ac:dyDescent="0.25">
      <c r="B81" s="152"/>
      <c r="C81" s="152"/>
      <c r="D81" s="152"/>
      <c r="E81" s="152"/>
    </row>
    <row r="82" spans="2:5" x14ac:dyDescent="0.25">
      <c r="B82" s="152"/>
      <c r="C82" s="152"/>
      <c r="D82" s="152"/>
      <c r="E82" s="152"/>
    </row>
    <row r="83" spans="2:5" x14ac:dyDescent="0.25">
      <c r="B83" s="152"/>
      <c r="C83" s="152"/>
      <c r="D83" s="152"/>
      <c r="E83" s="152"/>
    </row>
    <row r="84" spans="2:5" x14ac:dyDescent="0.25">
      <c r="B84" s="152"/>
      <c r="C84" s="152"/>
      <c r="D84" s="152"/>
      <c r="E84" s="152"/>
    </row>
    <row r="85" spans="2:5" x14ac:dyDescent="0.25">
      <c r="B85" s="152"/>
      <c r="C85" s="152"/>
      <c r="D85" s="152"/>
      <c r="E85" s="152"/>
    </row>
    <row r="86" spans="2:5" x14ac:dyDescent="0.25">
      <c r="B86" s="152"/>
      <c r="C86" s="152"/>
      <c r="D86" s="152"/>
      <c r="E86" s="152"/>
    </row>
    <row r="87" spans="2:5" x14ac:dyDescent="0.25">
      <c r="B87" s="152"/>
      <c r="C87" s="152"/>
      <c r="D87" s="152"/>
      <c r="E87" s="152"/>
    </row>
    <row r="88" spans="2:5" x14ac:dyDescent="0.25">
      <c r="B88" s="152"/>
      <c r="C88" s="152"/>
      <c r="D88" s="152"/>
      <c r="E88" s="152"/>
    </row>
    <row r="89" spans="2:5" x14ac:dyDescent="0.25">
      <c r="B89" s="152"/>
      <c r="C89" s="152"/>
      <c r="D89" s="152"/>
      <c r="E89" s="152"/>
    </row>
    <row r="90" spans="2:5" x14ac:dyDescent="0.25">
      <c r="B90" s="152"/>
      <c r="C90" s="152"/>
      <c r="D90" s="152"/>
      <c r="E90" s="152"/>
    </row>
    <row r="91" spans="2:5" x14ac:dyDescent="0.25">
      <c r="B91" s="152"/>
      <c r="C91" s="152"/>
      <c r="D91" s="152"/>
      <c r="E91" s="152"/>
    </row>
    <row r="92" spans="2:5" x14ac:dyDescent="0.25">
      <c r="B92" s="152"/>
      <c r="C92" s="152"/>
      <c r="D92" s="152"/>
      <c r="E92" s="152"/>
    </row>
    <row r="93" spans="2:5" x14ac:dyDescent="0.25">
      <c r="B93" s="152"/>
      <c r="C93" s="152"/>
      <c r="D93" s="152"/>
      <c r="E93" s="152"/>
    </row>
    <row r="94" spans="2:5" x14ac:dyDescent="0.25">
      <c r="B94" s="152"/>
      <c r="C94" s="152"/>
      <c r="D94" s="152"/>
      <c r="E94" s="152"/>
    </row>
    <row r="95" spans="2:5" x14ac:dyDescent="0.25">
      <c r="B95" s="152"/>
      <c r="C95" s="152"/>
      <c r="D95" s="152"/>
      <c r="E95" s="152"/>
    </row>
    <row r="96" spans="2:5" x14ac:dyDescent="0.25">
      <c r="B96" s="152"/>
      <c r="C96" s="152"/>
      <c r="D96" s="152"/>
      <c r="E96" s="152"/>
    </row>
    <row r="97" spans="2:5" x14ac:dyDescent="0.25">
      <c r="B97" s="152"/>
      <c r="C97" s="152"/>
      <c r="D97" s="152"/>
      <c r="E97" s="152"/>
    </row>
    <row r="98" spans="2:5" x14ac:dyDescent="0.25">
      <c r="B98" s="152"/>
      <c r="C98" s="152"/>
      <c r="D98" s="152"/>
      <c r="E98" s="152"/>
    </row>
    <row r="99" spans="2:5" x14ac:dyDescent="0.25">
      <c r="B99" s="152"/>
      <c r="C99" s="152"/>
      <c r="D99" s="152"/>
      <c r="E99" s="152"/>
    </row>
    <row r="100" spans="2:5" x14ac:dyDescent="0.25">
      <c r="B100" s="152"/>
      <c r="C100" s="152"/>
      <c r="D100" s="152"/>
      <c r="E100" s="152"/>
    </row>
    <row r="101" spans="2:5" x14ac:dyDescent="0.25">
      <c r="B101" s="152"/>
      <c r="C101" s="152"/>
      <c r="D101" s="152"/>
      <c r="E101" s="152"/>
    </row>
    <row r="102" spans="2:5" x14ac:dyDescent="0.25">
      <c r="B102" s="152"/>
      <c r="C102" s="152"/>
      <c r="D102" s="152"/>
      <c r="E102" s="152"/>
    </row>
    <row r="103" spans="2:5" x14ac:dyDescent="0.25">
      <c r="B103" s="152"/>
      <c r="C103" s="152"/>
      <c r="D103" s="152"/>
      <c r="E103" s="152"/>
    </row>
    <row r="104" spans="2:5" x14ac:dyDescent="0.25">
      <c r="B104" s="152"/>
      <c r="C104" s="152"/>
      <c r="D104" s="152"/>
      <c r="E104" s="152"/>
    </row>
    <row r="105" spans="2:5" x14ac:dyDescent="0.25">
      <c r="B105" s="152"/>
      <c r="C105" s="152"/>
      <c r="D105" s="152"/>
      <c r="E105" s="152"/>
    </row>
    <row r="106" spans="2:5" x14ac:dyDescent="0.25">
      <c r="B106" s="152"/>
      <c r="C106" s="152"/>
      <c r="D106" s="152"/>
      <c r="E106" s="152"/>
    </row>
    <row r="107" spans="2:5" x14ac:dyDescent="0.25">
      <c r="B107" s="152"/>
      <c r="C107" s="152"/>
      <c r="D107" s="152"/>
      <c r="E107" s="152"/>
    </row>
    <row r="108" spans="2:5" x14ac:dyDescent="0.25">
      <c r="B108" s="152"/>
      <c r="C108" s="152"/>
      <c r="D108" s="152"/>
      <c r="E108" s="152"/>
    </row>
    <row r="109" spans="2:5" x14ac:dyDescent="0.25">
      <c r="B109" s="152"/>
      <c r="C109" s="152"/>
      <c r="D109" s="152"/>
      <c r="E109" s="152"/>
    </row>
    <row r="110" spans="2:5" x14ac:dyDescent="0.25">
      <c r="B110" s="152"/>
      <c r="C110" s="152"/>
      <c r="D110" s="152"/>
      <c r="E110" s="152"/>
    </row>
  </sheetData>
  <phoneticPr fontId="7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E060E-F8E4-4C1B-9DB4-02CCC0D5ACC5}">
  <dimension ref="A1:F101"/>
  <sheetViews>
    <sheetView topLeftCell="A91" workbookViewId="0">
      <selection activeCell="E106" sqref="E106"/>
    </sheetView>
  </sheetViews>
  <sheetFormatPr defaultRowHeight="15" x14ac:dyDescent="0.25"/>
  <cols>
    <col min="1" max="1" width="9.140625" style="33"/>
  </cols>
  <sheetData>
    <row r="1" spans="1:6" x14ac:dyDescent="0.25">
      <c r="B1" s="105"/>
      <c r="C1" s="105"/>
      <c r="D1" s="105"/>
      <c r="E1" s="105"/>
      <c r="F1" s="105"/>
    </row>
    <row r="2" spans="1:6" x14ac:dyDescent="0.25">
      <c r="B2" s="39" t="s">
        <v>62</v>
      </c>
    </row>
    <row r="3" spans="1:6" x14ac:dyDescent="0.25">
      <c r="A3" s="33">
        <f>ROWS(1)</f>
        <v>1</v>
      </c>
      <c r="B3" s="54" t="s">
        <v>63</v>
      </c>
    </row>
    <row r="4" spans="1:6" x14ac:dyDescent="0.25">
      <c r="A4" s="33">
        <v>2</v>
      </c>
      <c r="B4" s="54" t="s">
        <v>64</v>
      </c>
    </row>
    <row r="5" spans="1:6" x14ac:dyDescent="0.25">
      <c r="A5" s="33">
        <v>3</v>
      </c>
      <c r="B5" s="54" t="s">
        <v>65</v>
      </c>
    </row>
    <row r="6" spans="1:6" x14ac:dyDescent="0.25">
      <c r="B6" s="39" t="s">
        <v>66</v>
      </c>
    </row>
    <row r="7" spans="1:6" x14ac:dyDescent="0.25">
      <c r="A7" s="33">
        <v>4</v>
      </c>
      <c r="B7" s="56" t="s">
        <v>159</v>
      </c>
    </row>
    <row r="8" spans="1:6" x14ac:dyDescent="0.25">
      <c r="A8" s="33">
        <v>5</v>
      </c>
      <c r="B8" s="54" t="s">
        <v>67</v>
      </c>
    </row>
    <row r="9" spans="1:6" x14ac:dyDescent="0.25">
      <c r="A9" s="33">
        <v>6</v>
      </c>
      <c r="B9" s="54" t="s">
        <v>68</v>
      </c>
    </row>
    <row r="10" spans="1:6" x14ac:dyDescent="0.25">
      <c r="A10" s="33">
        <v>7</v>
      </c>
      <c r="B10" s="54" t="s">
        <v>69</v>
      </c>
    </row>
    <row r="11" spans="1:6" x14ac:dyDescent="0.25">
      <c r="B11" s="39" t="s">
        <v>70</v>
      </c>
    </row>
    <row r="12" spans="1:6" x14ac:dyDescent="0.25">
      <c r="A12" s="33">
        <v>8</v>
      </c>
      <c r="B12" s="53" t="s">
        <v>71</v>
      </c>
    </row>
    <row r="13" spans="1:6" x14ac:dyDescent="0.25">
      <c r="A13" s="33">
        <v>9</v>
      </c>
      <c r="B13" s="54" t="s">
        <v>72</v>
      </c>
    </row>
    <row r="14" spans="1:6" x14ac:dyDescent="0.25">
      <c r="A14" s="33">
        <v>10</v>
      </c>
      <c r="B14" s="54" t="s">
        <v>73</v>
      </c>
    </row>
    <row r="15" spans="1:6" x14ac:dyDescent="0.25">
      <c r="A15" s="33">
        <v>11</v>
      </c>
      <c r="B15" s="54" t="s">
        <v>74</v>
      </c>
    </row>
    <row r="16" spans="1:6" x14ac:dyDescent="0.25">
      <c r="A16" s="33">
        <v>12</v>
      </c>
      <c r="B16" s="54" t="s">
        <v>75</v>
      </c>
    </row>
    <row r="17" spans="1:2" x14ac:dyDescent="0.25">
      <c r="B17" s="39" t="s">
        <v>76</v>
      </c>
    </row>
    <row r="18" spans="1:2" x14ac:dyDescent="0.25">
      <c r="A18" s="33">
        <v>13</v>
      </c>
      <c r="B18" s="55" t="s">
        <v>77</v>
      </c>
    </row>
    <row r="19" spans="1:2" x14ac:dyDescent="0.25">
      <c r="A19" s="33">
        <v>14</v>
      </c>
      <c r="B19" s="54" t="s">
        <v>78</v>
      </c>
    </row>
    <row r="20" spans="1:2" x14ac:dyDescent="0.25">
      <c r="B20" s="39" t="s">
        <v>79</v>
      </c>
    </row>
    <row r="21" spans="1:2" x14ac:dyDescent="0.25">
      <c r="A21" s="33">
        <v>15</v>
      </c>
      <c r="B21" s="55" t="s">
        <v>80</v>
      </c>
    </row>
    <row r="22" spans="1:2" x14ac:dyDescent="0.25">
      <c r="A22" s="33">
        <v>16</v>
      </c>
      <c r="B22" s="54" t="s">
        <v>81</v>
      </c>
    </row>
    <row r="23" spans="1:2" x14ac:dyDescent="0.25">
      <c r="A23" s="33">
        <v>17</v>
      </c>
      <c r="B23" s="54" t="s">
        <v>82</v>
      </c>
    </row>
    <row r="24" spans="1:2" x14ac:dyDescent="0.25">
      <c r="B24" s="39" t="s">
        <v>83</v>
      </c>
    </row>
    <row r="25" spans="1:2" x14ac:dyDescent="0.25">
      <c r="A25" s="33">
        <v>18</v>
      </c>
      <c r="B25" s="55" t="s">
        <v>84</v>
      </c>
    </row>
    <row r="26" spans="1:2" x14ac:dyDescent="0.25">
      <c r="A26" s="33">
        <v>19</v>
      </c>
      <c r="B26" s="54" t="s">
        <v>85</v>
      </c>
    </row>
    <row r="27" spans="1:2" x14ac:dyDescent="0.25">
      <c r="A27" s="33">
        <v>20</v>
      </c>
      <c r="B27" s="54" t="s">
        <v>86</v>
      </c>
    </row>
    <row r="28" spans="1:2" x14ac:dyDescent="0.25">
      <c r="B28" s="39" t="s">
        <v>87</v>
      </c>
    </row>
    <row r="29" spans="1:2" x14ac:dyDescent="0.25">
      <c r="A29" s="33">
        <v>21</v>
      </c>
      <c r="B29" s="55" t="s">
        <v>88</v>
      </c>
    </row>
    <row r="30" spans="1:2" x14ac:dyDescent="0.25">
      <c r="A30" s="33">
        <v>22</v>
      </c>
      <c r="B30" s="54" t="s">
        <v>89</v>
      </c>
    </row>
    <row r="31" spans="1:2" x14ac:dyDescent="0.25">
      <c r="A31" s="33">
        <v>23</v>
      </c>
      <c r="B31" s="54" t="s">
        <v>90</v>
      </c>
    </row>
    <row r="32" spans="1:2" x14ac:dyDescent="0.25">
      <c r="A32" s="33">
        <v>24</v>
      </c>
      <c r="B32" s="54" t="s">
        <v>91</v>
      </c>
    </row>
    <row r="33" spans="1:2" x14ac:dyDescent="0.25">
      <c r="A33" s="33">
        <v>25</v>
      </c>
      <c r="B33" s="54" t="s">
        <v>92</v>
      </c>
    </row>
    <row r="34" spans="1:2" x14ac:dyDescent="0.25">
      <c r="A34" s="33">
        <v>26</v>
      </c>
      <c r="B34" s="54" t="s">
        <v>93</v>
      </c>
    </row>
    <row r="35" spans="1:2" x14ac:dyDescent="0.25">
      <c r="A35" s="33">
        <v>27</v>
      </c>
      <c r="B35" s="54" t="s">
        <v>94</v>
      </c>
    </row>
    <row r="36" spans="1:2" x14ac:dyDescent="0.25">
      <c r="A36" s="33">
        <v>28</v>
      </c>
      <c r="B36" s="54" t="s">
        <v>95</v>
      </c>
    </row>
    <row r="37" spans="1:2" x14ac:dyDescent="0.25">
      <c r="A37" s="33">
        <v>29</v>
      </c>
      <c r="B37" s="54" t="s">
        <v>96</v>
      </c>
    </row>
    <row r="38" spans="1:2" x14ac:dyDescent="0.25">
      <c r="A38" s="33">
        <v>30</v>
      </c>
      <c r="B38" s="54" t="s">
        <v>97</v>
      </c>
    </row>
    <row r="39" spans="1:2" x14ac:dyDescent="0.25">
      <c r="A39" s="33">
        <v>31</v>
      </c>
      <c r="B39" s="54" t="s">
        <v>98</v>
      </c>
    </row>
    <row r="40" spans="1:2" x14ac:dyDescent="0.25">
      <c r="A40" s="33">
        <v>32</v>
      </c>
      <c r="B40" s="54" t="s">
        <v>99</v>
      </c>
    </row>
    <row r="41" spans="1:2" x14ac:dyDescent="0.25">
      <c r="A41" s="33">
        <v>33</v>
      </c>
      <c r="B41" s="54" t="s">
        <v>100</v>
      </c>
    </row>
    <row r="42" spans="1:2" x14ac:dyDescent="0.25">
      <c r="A42" s="33">
        <v>34</v>
      </c>
      <c r="B42" s="54" t="s">
        <v>101</v>
      </c>
    </row>
    <row r="43" spans="1:2" x14ac:dyDescent="0.25">
      <c r="A43" s="33">
        <v>35</v>
      </c>
      <c r="B43" s="54" t="s">
        <v>102</v>
      </c>
    </row>
    <row r="44" spans="1:2" x14ac:dyDescent="0.25">
      <c r="A44" s="33">
        <v>36</v>
      </c>
      <c r="B44" s="54" t="s">
        <v>103</v>
      </c>
    </row>
    <row r="45" spans="1:2" x14ac:dyDescent="0.25">
      <c r="A45" s="33">
        <v>37</v>
      </c>
      <c r="B45" s="54" t="s">
        <v>104</v>
      </c>
    </row>
    <row r="46" spans="1:2" x14ac:dyDescent="0.25">
      <c r="A46" s="33">
        <v>38</v>
      </c>
      <c r="B46" s="54" t="s">
        <v>105</v>
      </c>
    </row>
    <row r="47" spans="1:2" x14ac:dyDescent="0.25">
      <c r="A47" s="33">
        <v>39</v>
      </c>
      <c r="B47" s="54" t="s">
        <v>106</v>
      </c>
    </row>
    <row r="48" spans="1:2" x14ac:dyDescent="0.25">
      <c r="B48" s="39" t="s">
        <v>107</v>
      </c>
    </row>
    <row r="49" spans="1:2" x14ac:dyDescent="0.25">
      <c r="A49" s="33">
        <v>40</v>
      </c>
      <c r="B49" s="55" t="s">
        <v>108</v>
      </c>
    </row>
    <row r="50" spans="1:2" x14ac:dyDescent="0.25">
      <c r="A50" s="33">
        <v>41</v>
      </c>
      <c r="B50" s="54" t="s">
        <v>109</v>
      </c>
    </row>
    <row r="51" spans="1:2" x14ac:dyDescent="0.25">
      <c r="A51" s="33">
        <v>42</v>
      </c>
      <c r="B51" s="54" t="s">
        <v>110</v>
      </c>
    </row>
    <row r="52" spans="1:2" x14ac:dyDescent="0.25">
      <c r="A52" s="33">
        <v>43</v>
      </c>
      <c r="B52" s="54" t="s">
        <v>111</v>
      </c>
    </row>
    <row r="53" spans="1:2" x14ac:dyDescent="0.25">
      <c r="A53" s="33">
        <v>44</v>
      </c>
      <c r="B53" s="54" t="s">
        <v>112</v>
      </c>
    </row>
    <row r="54" spans="1:2" x14ac:dyDescent="0.25">
      <c r="A54" s="33">
        <v>45</v>
      </c>
      <c r="B54" s="54" t="s">
        <v>113</v>
      </c>
    </row>
    <row r="55" spans="1:2" x14ac:dyDescent="0.25">
      <c r="A55" s="33">
        <v>46</v>
      </c>
      <c r="B55" s="54" t="s">
        <v>114</v>
      </c>
    </row>
    <row r="56" spans="1:2" x14ac:dyDescent="0.25">
      <c r="A56" s="33">
        <v>47</v>
      </c>
      <c r="B56" s="54" t="s">
        <v>115</v>
      </c>
    </row>
    <row r="57" spans="1:2" x14ac:dyDescent="0.25">
      <c r="A57" s="33">
        <v>48</v>
      </c>
      <c r="B57" s="54" t="s">
        <v>116</v>
      </c>
    </row>
    <row r="58" spans="1:2" x14ac:dyDescent="0.25">
      <c r="A58" s="33">
        <v>49</v>
      </c>
      <c r="B58" s="54" t="s">
        <v>117</v>
      </c>
    </row>
    <row r="59" spans="1:2" x14ac:dyDescent="0.25">
      <c r="B59" s="39" t="s">
        <v>118</v>
      </c>
    </row>
    <row r="60" spans="1:2" x14ac:dyDescent="0.25">
      <c r="A60" s="33">
        <v>50</v>
      </c>
      <c r="B60" s="55" t="s">
        <v>119</v>
      </c>
    </row>
    <row r="61" spans="1:2" x14ac:dyDescent="0.25">
      <c r="A61" s="33">
        <v>51</v>
      </c>
      <c r="B61" s="54" t="s">
        <v>120</v>
      </c>
    </row>
    <row r="62" spans="1:2" x14ac:dyDescent="0.25">
      <c r="A62" s="33">
        <v>52</v>
      </c>
      <c r="B62" s="54" t="s">
        <v>121</v>
      </c>
    </row>
    <row r="63" spans="1:2" x14ac:dyDescent="0.25">
      <c r="A63" s="33">
        <v>53</v>
      </c>
      <c r="B63" s="54" t="s">
        <v>122</v>
      </c>
    </row>
    <row r="64" spans="1:2" x14ac:dyDescent="0.25">
      <c r="A64" s="33">
        <v>54</v>
      </c>
      <c r="B64" s="54" t="s">
        <v>123</v>
      </c>
    </row>
    <row r="65" spans="1:2" x14ac:dyDescent="0.25">
      <c r="A65" s="33">
        <v>55</v>
      </c>
      <c r="B65" s="54" t="s">
        <v>124</v>
      </c>
    </row>
    <row r="66" spans="1:2" x14ac:dyDescent="0.25">
      <c r="A66" s="33">
        <v>56</v>
      </c>
      <c r="B66" s="54" t="s">
        <v>125</v>
      </c>
    </row>
    <row r="67" spans="1:2" x14ac:dyDescent="0.25">
      <c r="A67" s="33">
        <v>57</v>
      </c>
      <c r="B67" s="54" t="s">
        <v>126</v>
      </c>
    </row>
    <row r="68" spans="1:2" x14ac:dyDescent="0.25">
      <c r="A68" s="33">
        <v>58</v>
      </c>
      <c r="B68" s="54" t="s">
        <v>127</v>
      </c>
    </row>
    <row r="69" spans="1:2" x14ac:dyDescent="0.25">
      <c r="A69" s="33">
        <v>59</v>
      </c>
      <c r="B69" s="54" t="s">
        <v>128</v>
      </c>
    </row>
    <row r="70" spans="1:2" x14ac:dyDescent="0.25">
      <c r="A70" s="33">
        <v>60</v>
      </c>
      <c r="B70" s="54" t="s">
        <v>129</v>
      </c>
    </row>
    <row r="71" spans="1:2" x14ac:dyDescent="0.25">
      <c r="A71" s="33">
        <v>61</v>
      </c>
      <c r="B71" s="54" t="s">
        <v>130</v>
      </c>
    </row>
    <row r="72" spans="1:2" x14ac:dyDescent="0.25">
      <c r="A72" s="33">
        <v>62</v>
      </c>
      <c r="B72" s="54" t="s">
        <v>131</v>
      </c>
    </row>
    <row r="73" spans="1:2" x14ac:dyDescent="0.25">
      <c r="A73" s="33">
        <v>63</v>
      </c>
      <c r="B73" s="54" t="s">
        <v>132</v>
      </c>
    </row>
    <row r="74" spans="1:2" x14ac:dyDescent="0.25">
      <c r="A74" s="33">
        <v>64</v>
      </c>
      <c r="B74" s="54" t="s">
        <v>133</v>
      </c>
    </row>
    <row r="75" spans="1:2" x14ac:dyDescent="0.25">
      <c r="A75" s="33">
        <v>65</v>
      </c>
      <c r="B75" s="54" t="s">
        <v>134</v>
      </c>
    </row>
    <row r="76" spans="1:2" x14ac:dyDescent="0.25">
      <c r="A76" s="33">
        <v>66</v>
      </c>
      <c r="B76" s="54" t="s">
        <v>135</v>
      </c>
    </row>
    <row r="77" spans="1:2" x14ac:dyDescent="0.25">
      <c r="A77" s="33">
        <v>67</v>
      </c>
      <c r="B77" s="54" t="s">
        <v>136</v>
      </c>
    </row>
    <row r="78" spans="1:2" x14ac:dyDescent="0.25">
      <c r="A78" s="33">
        <v>68</v>
      </c>
      <c r="B78" s="54" t="s">
        <v>137</v>
      </c>
    </row>
    <row r="79" spans="1:2" x14ac:dyDescent="0.25">
      <c r="A79" s="33">
        <v>69</v>
      </c>
      <c r="B79" s="54" t="s">
        <v>138</v>
      </c>
    </row>
    <row r="80" spans="1:2" x14ac:dyDescent="0.25">
      <c r="A80" s="33">
        <v>70</v>
      </c>
      <c r="B80" s="54" t="s">
        <v>139</v>
      </c>
    </row>
    <row r="81" spans="1:2" x14ac:dyDescent="0.25">
      <c r="A81" s="33">
        <v>71</v>
      </c>
      <c r="B81" s="54" t="s">
        <v>140</v>
      </c>
    </row>
    <row r="82" spans="1:2" x14ac:dyDescent="0.25">
      <c r="A82" s="33">
        <v>72</v>
      </c>
      <c r="B82" s="54" t="s">
        <v>141</v>
      </c>
    </row>
    <row r="83" spans="1:2" x14ac:dyDescent="0.25">
      <c r="A83" s="33">
        <v>73</v>
      </c>
      <c r="B83" s="54" t="s">
        <v>142</v>
      </c>
    </row>
    <row r="84" spans="1:2" x14ac:dyDescent="0.25">
      <c r="A84" s="33">
        <v>74</v>
      </c>
      <c r="B84" s="54" t="s">
        <v>143</v>
      </c>
    </row>
    <row r="85" spans="1:2" x14ac:dyDescent="0.25">
      <c r="B85" s="39" t="s">
        <v>144</v>
      </c>
    </row>
    <row r="86" spans="1:2" x14ac:dyDescent="0.25">
      <c r="A86" s="33">
        <v>75</v>
      </c>
      <c r="B86" s="55" t="s">
        <v>145</v>
      </c>
    </row>
    <row r="87" spans="1:2" x14ac:dyDescent="0.25">
      <c r="A87" s="33">
        <v>76</v>
      </c>
      <c r="B87" s="54" t="s">
        <v>146</v>
      </c>
    </row>
    <row r="88" spans="1:2" x14ac:dyDescent="0.25">
      <c r="A88" s="33">
        <v>77</v>
      </c>
      <c r="B88" s="54" t="s">
        <v>147</v>
      </c>
    </row>
    <row r="89" spans="1:2" x14ac:dyDescent="0.25">
      <c r="A89" s="33">
        <v>78</v>
      </c>
      <c r="B89" s="54" t="s">
        <v>148</v>
      </c>
    </row>
    <row r="90" spans="1:2" x14ac:dyDescent="0.25">
      <c r="A90" s="33">
        <v>79</v>
      </c>
      <c r="B90" s="54" t="s">
        <v>149</v>
      </c>
    </row>
    <row r="91" spans="1:2" x14ac:dyDescent="0.25">
      <c r="B91" s="39" t="s">
        <v>150</v>
      </c>
    </row>
    <row r="92" spans="1:2" x14ac:dyDescent="0.25">
      <c r="A92" s="33">
        <v>80</v>
      </c>
      <c r="B92" s="55" t="s">
        <v>151</v>
      </c>
    </row>
    <row r="93" spans="1:2" x14ac:dyDescent="0.25">
      <c r="A93" s="33">
        <v>81</v>
      </c>
      <c r="B93" s="54" t="s">
        <v>152</v>
      </c>
    </row>
    <row r="94" spans="1:2" x14ac:dyDescent="0.25">
      <c r="A94" s="33">
        <v>82</v>
      </c>
      <c r="B94" s="54" t="s">
        <v>153</v>
      </c>
    </row>
    <row r="95" spans="1:2" x14ac:dyDescent="0.25">
      <c r="A95" s="33">
        <v>83</v>
      </c>
      <c r="B95" s="54" t="s">
        <v>154</v>
      </c>
    </row>
    <row r="96" spans="1:2" x14ac:dyDescent="0.25">
      <c r="A96" s="33">
        <v>84</v>
      </c>
      <c r="B96" s="54" t="s">
        <v>155</v>
      </c>
    </row>
    <row r="97" spans="1:2" x14ac:dyDescent="0.25">
      <c r="A97" s="33">
        <v>85</v>
      </c>
      <c r="B97" s="54" t="s">
        <v>156</v>
      </c>
    </row>
    <row r="98" spans="1:2" x14ac:dyDescent="0.25">
      <c r="A98" s="33">
        <v>86</v>
      </c>
      <c r="B98" s="54" t="s">
        <v>157</v>
      </c>
    </row>
    <row r="99" spans="1:2" x14ac:dyDescent="0.25">
      <c r="A99" s="33">
        <v>87</v>
      </c>
      <c r="B99" s="54" t="s">
        <v>158</v>
      </c>
    </row>
    <row r="100" spans="1:2" x14ac:dyDescent="0.25">
      <c r="B100" s="53"/>
    </row>
    <row r="101" spans="1:2" x14ac:dyDescent="0.25">
      <c r="B101" s="54" t="s">
        <v>186</v>
      </c>
    </row>
  </sheetData>
  <mergeCells count="1"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07398-6AEB-46BF-A38A-0B1C3C16B4CD}">
  <dimension ref="B2:C10"/>
  <sheetViews>
    <sheetView topLeftCell="C1" zoomScale="70" zoomScaleNormal="70" workbookViewId="0">
      <selection activeCell="H16" sqref="H16"/>
    </sheetView>
  </sheetViews>
  <sheetFormatPr defaultRowHeight="15" x14ac:dyDescent="0.25"/>
  <cols>
    <col min="2" max="2" width="117.140625" customWidth="1"/>
    <col min="3" max="3" width="27.5703125" style="2" customWidth="1"/>
  </cols>
  <sheetData>
    <row r="2" spans="2:3" ht="15.75" thickBot="1" x14ac:dyDescent="0.3"/>
    <row r="3" spans="2:3" ht="15.75" thickBot="1" x14ac:dyDescent="0.3">
      <c r="B3" s="48" t="s">
        <v>55</v>
      </c>
      <c r="C3" s="49" t="s">
        <v>56</v>
      </c>
    </row>
    <row r="4" spans="2:3" ht="25.5" customHeight="1" thickBot="1" x14ac:dyDescent="0.3">
      <c r="B4" s="50" t="s">
        <v>57</v>
      </c>
      <c r="C4" s="51">
        <v>17</v>
      </c>
    </row>
    <row r="5" spans="2:3" ht="23.25" customHeight="1" thickBot="1" x14ac:dyDescent="0.3">
      <c r="B5" s="52" t="s">
        <v>58</v>
      </c>
      <c r="C5" s="51">
        <v>0</v>
      </c>
    </row>
    <row r="6" spans="2:3" ht="21.75" customHeight="1" thickBot="1" x14ac:dyDescent="0.3">
      <c r="B6" s="52" t="s">
        <v>59</v>
      </c>
      <c r="C6" s="51">
        <v>0</v>
      </c>
    </row>
    <row r="7" spans="2:3" ht="29.25" customHeight="1" thickBot="1" x14ac:dyDescent="0.3">
      <c r="B7" s="50" t="s">
        <v>60</v>
      </c>
      <c r="C7" s="51">
        <v>0</v>
      </c>
    </row>
    <row r="8" spans="2:3" ht="15" customHeight="1" thickBot="1" x14ac:dyDescent="0.3">
      <c r="B8" s="50" t="s">
        <v>61</v>
      </c>
      <c r="C8" s="51">
        <v>17</v>
      </c>
    </row>
    <row r="9" spans="2:3" ht="18" customHeight="1" thickBot="1" x14ac:dyDescent="0.3">
      <c r="B9" s="50" t="s">
        <v>185</v>
      </c>
      <c r="C9" s="51">
        <v>68</v>
      </c>
    </row>
    <row r="10" spans="2:3" x14ac:dyDescent="0.25">
      <c r="B10" s="57"/>
      <c r="C10" s="58"/>
    </row>
  </sheetData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57711-66EC-47D7-8168-95892312042E}">
  <dimension ref="A3:O23"/>
  <sheetViews>
    <sheetView topLeftCell="E1" zoomScale="70" zoomScaleNormal="70" workbookViewId="0">
      <selection activeCell="P6" sqref="P6"/>
    </sheetView>
  </sheetViews>
  <sheetFormatPr defaultRowHeight="15" x14ac:dyDescent="0.25"/>
  <cols>
    <col min="2" max="2" width="54" customWidth="1"/>
    <col min="3" max="3" width="10.140625" customWidth="1"/>
    <col min="4" max="4" width="10.42578125" customWidth="1"/>
    <col min="5" max="5" width="9.85546875" customWidth="1"/>
    <col min="6" max="6" width="10.85546875" customWidth="1"/>
    <col min="7" max="7" width="9.7109375" customWidth="1"/>
    <col min="8" max="8" width="10" customWidth="1"/>
    <col min="9" max="9" width="9.85546875" customWidth="1"/>
    <col min="10" max="10" width="10.7109375" customWidth="1"/>
    <col min="11" max="11" width="9.85546875" customWidth="1"/>
    <col min="12" max="12" width="9.28515625" customWidth="1"/>
    <col min="13" max="13" width="10.28515625" customWidth="1"/>
    <col min="14" max="14" width="11" customWidth="1"/>
    <col min="15" max="15" width="9.140625" style="33"/>
  </cols>
  <sheetData>
    <row r="3" spans="1:15" ht="6" customHeight="1" thickBot="1" x14ac:dyDescent="0.3"/>
    <row r="4" spans="1:15" ht="91.5" customHeight="1" thickBot="1" x14ac:dyDescent="0.3">
      <c r="B4" s="106" t="s">
        <v>1</v>
      </c>
      <c r="C4" s="108" t="s">
        <v>9</v>
      </c>
      <c r="D4" s="109"/>
      <c r="E4" s="109"/>
      <c r="F4" s="110"/>
      <c r="G4" s="108" t="s">
        <v>7</v>
      </c>
      <c r="H4" s="109"/>
      <c r="I4" s="109"/>
      <c r="J4" s="110"/>
      <c r="K4" s="108" t="s">
        <v>8</v>
      </c>
      <c r="L4" s="109"/>
      <c r="M4" s="109"/>
      <c r="N4" s="110"/>
    </row>
    <row r="5" spans="1:15" ht="15.75" thickBot="1" x14ac:dyDescent="0.3">
      <c r="B5" s="107"/>
      <c r="C5" s="28">
        <v>2019</v>
      </c>
      <c r="D5" s="28">
        <v>2020</v>
      </c>
      <c r="E5" s="29">
        <v>2021</v>
      </c>
      <c r="F5" s="29">
        <v>2022</v>
      </c>
      <c r="G5" s="28">
        <v>2019</v>
      </c>
      <c r="H5" s="28">
        <v>2020</v>
      </c>
      <c r="I5" s="29">
        <v>2021</v>
      </c>
      <c r="J5" s="29">
        <v>2022</v>
      </c>
      <c r="K5" s="28">
        <v>2019</v>
      </c>
      <c r="L5" s="28">
        <v>2020</v>
      </c>
      <c r="M5" s="29">
        <v>2021</v>
      </c>
      <c r="N5" s="29">
        <v>2022</v>
      </c>
    </row>
    <row r="6" spans="1:15" ht="15.75" thickBot="1" x14ac:dyDescent="0.3">
      <c r="A6" t="s">
        <v>20</v>
      </c>
      <c r="B6" s="30" t="s">
        <v>162</v>
      </c>
      <c r="C6" s="9" t="s">
        <v>2</v>
      </c>
      <c r="D6" s="9" t="s">
        <v>2</v>
      </c>
      <c r="E6" s="9" t="s">
        <v>2</v>
      </c>
      <c r="F6" s="9" t="s">
        <v>2</v>
      </c>
      <c r="G6" s="8" t="s">
        <v>2</v>
      </c>
      <c r="H6" s="9" t="s">
        <v>2</v>
      </c>
      <c r="I6" s="9" t="s">
        <v>2</v>
      </c>
      <c r="J6" s="10" t="s">
        <v>2</v>
      </c>
      <c r="K6" s="9" t="s">
        <v>2</v>
      </c>
      <c r="L6" s="9" t="s">
        <v>2</v>
      </c>
      <c r="M6" s="9" t="s">
        <v>2</v>
      </c>
      <c r="N6" s="10" t="s">
        <v>2</v>
      </c>
      <c r="O6" s="33">
        <v>1</v>
      </c>
    </row>
    <row r="7" spans="1:15" ht="15.75" thickBot="1" x14ac:dyDescent="0.3">
      <c r="A7" t="s">
        <v>21</v>
      </c>
      <c r="B7" s="31" t="s">
        <v>164</v>
      </c>
      <c r="C7" s="59" t="s">
        <v>2</v>
      </c>
      <c r="D7" s="59" t="s">
        <v>2</v>
      </c>
      <c r="E7" s="59" t="s">
        <v>2</v>
      </c>
      <c r="F7" s="59" t="s">
        <v>2</v>
      </c>
      <c r="G7" s="11" t="s">
        <v>2</v>
      </c>
      <c r="H7" s="59" t="s">
        <v>2</v>
      </c>
      <c r="I7" s="59" t="s">
        <v>2</v>
      </c>
      <c r="J7" s="12" t="s">
        <v>2</v>
      </c>
      <c r="K7" s="59" t="s">
        <v>2</v>
      </c>
      <c r="L7" s="59" t="s">
        <v>2</v>
      </c>
      <c r="M7" s="59" t="s">
        <v>2</v>
      </c>
      <c r="N7" s="12" t="s">
        <v>2</v>
      </c>
      <c r="O7" s="33">
        <v>2</v>
      </c>
    </row>
    <row r="8" spans="1:15" ht="15.75" thickBot="1" x14ac:dyDescent="0.3">
      <c r="A8" t="s">
        <v>22</v>
      </c>
      <c r="B8" s="31" t="s">
        <v>166</v>
      </c>
      <c r="C8" s="59" t="s">
        <v>2</v>
      </c>
      <c r="D8" s="59" t="s">
        <v>2</v>
      </c>
      <c r="E8" s="59" t="s">
        <v>2</v>
      </c>
      <c r="F8" s="59" t="s">
        <v>2</v>
      </c>
      <c r="G8" s="11" t="s">
        <v>2</v>
      </c>
      <c r="H8" s="59" t="s">
        <v>2</v>
      </c>
      <c r="I8" s="59" t="s">
        <v>2</v>
      </c>
      <c r="J8" s="12" t="s">
        <v>2</v>
      </c>
      <c r="K8" s="59" t="s">
        <v>2</v>
      </c>
      <c r="L8" s="59" t="s">
        <v>2</v>
      </c>
      <c r="M8" s="59" t="s">
        <v>2</v>
      </c>
      <c r="N8" s="12" t="s">
        <v>2</v>
      </c>
      <c r="O8" s="33">
        <v>3</v>
      </c>
    </row>
    <row r="9" spans="1:15" ht="15.75" thickBot="1" x14ac:dyDescent="0.3">
      <c r="A9" t="s">
        <v>23</v>
      </c>
      <c r="B9" s="31" t="s">
        <v>11</v>
      </c>
      <c r="C9" s="59" t="s">
        <v>2</v>
      </c>
      <c r="D9" s="59" t="s">
        <v>2</v>
      </c>
      <c r="E9" s="59" t="s">
        <v>2</v>
      </c>
      <c r="F9" s="59" t="s">
        <v>2</v>
      </c>
      <c r="G9" s="11" t="s">
        <v>2</v>
      </c>
      <c r="H9" s="59" t="s">
        <v>2</v>
      </c>
      <c r="I9" s="59" t="s">
        <v>2</v>
      </c>
      <c r="J9" s="12" t="s">
        <v>2</v>
      </c>
      <c r="K9" s="59" t="s">
        <v>2</v>
      </c>
      <c r="L9" s="59" t="s">
        <v>2</v>
      </c>
      <c r="M9" s="59" t="s">
        <v>2</v>
      </c>
      <c r="N9" s="12" t="s">
        <v>2</v>
      </c>
      <c r="O9" s="33">
        <v>4</v>
      </c>
    </row>
    <row r="10" spans="1:15" ht="15.75" thickBot="1" x14ac:dyDescent="0.3">
      <c r="A10" t="s">
        <v>24</v>
      </c>
      <c r="B10" s="31" t="s">
        <v>12</v>
      </c>
      <c r="C10" s="59" t="s">
        <v>2</v>
      </c>
      <c r="D10" s="59" t="s">
        <v>2</v>
      </c>
      <c r="E10" s="59" t="s">
        <v>2</v>
      </c>
      <c r="F10" s="59" t="s">
        <v>2</v>
      </c>
      <c r="G10" s="11" t="s">
        <v>2</v>
      </c>
      <c r="H10" s="59" t="s">
        <v>2</v>
      </c>
      <c r="I10" s="59" t="s">
        <v>2</v>
      </c>
      <c r="J10" s="12" t="s">
        <v>2</v>
      </c>
      <c r="K10" s="59" t="s">
        <v>2</v>
      </c>
      <c r="L10" s="59" t="s">
        <v>2</v>
      </c>
      <c r="M10" s="59" t="s">
        <v>2</v>
      </c>
      <c r="N10" s="12" t="s">
        <v>2</v>
      </c>
      <c r="O10" s="33">
        <v>5</v>
      </c>
    </row>
    <row r="11" spans="1:15" ht="15.75" thickBot="1" x14ac:dyDescent="0.3">
      <c r="A11" t="s">
        <v>25</v>
      </c>
      <c r="B11" s="31" t="s">
        <v>170</v>
      </c>
      <c r="C11" s="59" t="s">
        <v>2</v>
      </c>
      <c r="D11" s="59" t="s">
        <v>2</v>
      </c>
      <c r="E11" s="59" t="s">
        <v>2</v>
      </c>
      <c r="F11" s="59" t="s">
        <v>2</v>
      </c>
      <c r="G11" s="11" t="s">
        <v>2</v>
      </c>
      <c r="H11" s="59" t="s">
        <v>2</v>
      </c>
      <c r="I11" s="59" t="s">
        <v>2</v>
      </c>
      <c r="J11" s="12" t="s">
        <v>2</v>
      </c>
      <c r="K11" s="59" t="s">
        <v>2</v>
      </c>
      <c r="L11" s="59" t="s">
        <v>2</v>
      </c>
      <c r="M11" s="59" t="s">
        <v>2</v>
      </c>
      <c r="N11" s="12" t="s">
        <v>2</v>
      </c>
      <c r="O11" s="33">
        <v>6</v>
      </c>
    </row>
    <row r="12" spans="1:15" ht="15.75" thickBot="1" x14ac:dyDescent="0.3">
      <c r="A12" t="s">
        <v>26</v>
      </c>
      <c r="B12" s="31" t="s">
        <v>13</v>
      </c>
      <c r="C12" s="59" t="s">
        <v>2</v>
      </c>
      <c r="D12" s="59" t="s">
        <v>2</v>
      </c>
      <c r="E12" s="59" t="s">
        <v>2</v>
      </c>
      <c r="F12" s="59" t="s">
        <v>2</v>
      </c>
      <c r="G12" s="11" t="s">
        <v>2</v>
      </c>
      <c r="H12" s="59" t="s">
        <v>2</v>
      </c>
      <c r="I12" s="59" t="s">
        <v>2</v>
      </c>
      <c r="J12" s="12" t="s">
        <v>2</v>
      </c>
      <c r="K12" s="59" t="s">
        <v>2</v>
      </c>
      <c r="L12" s="59" t="s">
        <v>2</v>
      </c>
      <c r="M12" s="59" t="s">
        <v>2</v>
      </c>
      <c r="N12" s="12" t="s">
        <v>2</v>
      </c>
      <c r="O12" s="33">
        <v>7</v>
      </c>
    </row>
    <row r="13" spans="1:15" ht="15.75" thickBot="1" x14ac:dyDescent="0.3">
      <c r="A13" t="s">
        <v>27</v>
      </c>
      <c r="B13" s="31" t="s">
        <v>37</v>
      </c>
      <c r="C13" s="59" t="s">
        <v>2</v>
      </c>
      <c r="D13" s="59" t="s">
        <v>2</v>
      </c>
      <c r="E13" s="59" t="s">
        <v>2</v>
      </c>
      <c r="F13" s="59" t="s">
        <v>2</v>
      </c>
      <c r="G13" s="11" t="s">
        <v>2</v>
      </c>
      <c r="H13" s="59" t="s">
        <v>2</v>
      </c>
      <c r="I13" s="59" t="s">
        <v>2</v>
      </c>
      <c r="J13" s="12" t="s">
        <v>2</v>
      </c>
      <c r="K13" s="59" t="s">
        <v>2</v>
      </c>
      <c r="L13" s="59" t="s">
        <v>2</v>
      </c>
      <c r="M13" s="59" t="s">
        <v>2</v>
      </c>
      <c r="N13" s="12" t="s">
        <v>2</v>
      </c>
      <c r="O13" s="33">
        <v>8</v>
      </c>
    </row>
    <row r="14" spans="1:15" ht="15.75" thickBot="1" x14ac:dyDescent="0.3">
      <c r="A14" t="s">
        <v>28</v>
      </c>
      <c r="B14" s="31" t="s">
        <v>14</v>
      </c>
      <c r="C14" s="59" t="s">
        <v>2</v>
      </c>
      <c r="D14" s="59" t="s">
        <v>2</v>
      </c>
      <c r="E14" s="59" t="s">
        <v>2</v>
      </c>
      <c r="F14" s="59" t="s">
        <v>2</v>
      </c>
      <c r="G14" s="11" t="s">
        <v>2</v>
      </c>
      <c r="H14" s="59" t="s">
        <v>2</v>
      </c>
      <c r="I14" s="59" t="s">
        <v>2</v>
      </c>
      <c r="J14" s="12" t="s">
        <v>2</v>
      </c>
      <c r="K14" s="59" t="s">
        <v>2</v>
      </c>
      <c r="L14" s="59" t="s">
        <v>2</v>
      </c>
      <c r="M14" s="59" t="s">
        <v>2</v>
      </c>
      <c r="N14" s="12" t="s">
        <v>2</v>
      </c>
      <c r="O14" s="33">
        <v>9</v>
      </c>
    </row>
    <row r="15" spans="1:15" ht="15.75" thickBot="1" x14ac:dyDescent="0.3">
      <c r="A15" t="s">
        <v>29</v>
      </c>
      <c r="B15" s="32" t="s">
        <v>15</v>
      </c>
      <c r="C15" s="59" t="s">
        <v>2</v>
      </c>
      <c r="D15" s="59" t="s">
        <v>2</v>
      </c>
      <c r="E15" s="59" t="s">
        <v>2</v>
      </c>
      <c r="F15" s="59" t="s">
        <v>2</v>
      </c>
      <c r="G15" s="11" t="s">
        <v>2</v>
      </c>
      <c r="H15" s="59" t="s">
        <v>2</v>
      </c>
      <c r="I15" s="59" t="s">
        <v>2</v>
      </c>
      <c r="J15" s="12" t="s">
        <v>2</v>
      </c>
      <c r="K15" s="59" t="s">
        <v>2</v>
      </c>
      <c r="L15" s="59" t="s">
        <v>2</v>
      </c>
      <c r="M15" s="59" t="s">
        <v>2</v>
      </c>
      <c r="N15" s="12" t="s">
        <v>2</v>
      </c>
      <c r="O15" s="33">
        <v>10</v>
      </c>
    </row>
    <row r="16" spans="1:15" ht="15.75" thickBot="1" x14ac:dyDescent="0.3">
      <c r="A16" t="s">
        <v>30</v>
      </c>
      <c r="B16" s="30" t="s">
        <v>16</v>
      </c>
      <c r="C16" s="59" t="s">
        <v>2</v>
      </c>
      <c r="D16" s="59" t="s">
        <v>2</v>
      </c>
      <c r="E16" s="59" t="s">
        <v>2</v>
      </c>
      <c r="F16" s="59" t="s">
        <v>2</v>
      </c>
      <c r="G16" s="11" t="s">
        <v>2</v>
      </c>
      <c r="H16" s="59" t="s">
        <v>2</v>
      </c>
      <c r="I16" s="59" t="s">
        <v>2</v>
      </c>
      <c r="J16" s="12" t="s">
        <v>2</v>
      </c>
      <c r="K16" s="59" t="s">
        <v>2</v>
      </c>
      <c r="L16" s="59" t="s">
        <v>2</v>
      </c>
      <c r="M16" s="59" t="s">
        <v>2</v>
      </c>
      <c r="N16" s="12" t="s">
        <v>2</v>
      </c>
      <c r="O16" s="33">
        <v>11</v>
      </c>
    </row>
    <row r="17" spans="1:15" ht="15.75" thickBot="1" x14ac:dyDescent="0.3">
      <c r="A17" t="s">
        <v>31</v>
      </c>
      <c r="B17" s="31" t="s">
        <v>17</v>
      </c>
      <c r="C17" s="59" t="s">
        <v>2</v>
      </c>
      <c r="D17" s="59" t="s">
        <v>2</v>
      </c>
      <c r="E17" s="59" t="s">
        <v>2</v>
      </c>
      <c r="F17" s="59" t="s">
        <v>2</v>
      </c>
      <c r="G17" s="11" t="s">
        <v>2</v>
      </c>
      <c r="H17" s="59" t="s">
        <v>2</v>
      </c>
      <c r="I17" s="59" t="s">
        <v>2</v>
      </c>
      <c r="J17" s="12" t="s">
        <v>2</v>
      </c>
      <c r="K17" s="59" t="s">
        <v>2</v>
      </c>
      <c r="L17" s="59" t="s">
        <v>2</v>
      </c>
      <c r="M17" s="59" t="s">
        <v>2</v>
      </c>
      <c r="N17" s="12" t="s">
        <v>2</v>
      </c>
      <c r="O17" s="33">
        <v>12</v>
      </c>
    </row>
    <row r="18" spans="1:15" ht="15.75" thickBot="1" x14ac:dyDescent="0.3">
      <c r="A18" t="s">
        <v>32</v>
      </c>
      <c r="B18" s="31" t="s">
        <v>18</v>
      </c>
      <c r="C18" s="59" t="s">
        <v>2</v>
      </c>
      <c r="D18" s="59" t="s">
        <v>2</v>
      </c>
      <c r="E18" s="59" t="s">
        <v>2</v>
      </c>
      <c r="F18" s="59" t="s">
        <v>2</v>
      </c>
      <c r="G18" s="11" t="s">
        <v>2</v>
      </c>
      <c r="H18" s="59" t="s">
        <v>2</v>
      </c>
      <c r="I18" s="59" t="s">
        <v>2</v>
      </c>
      <c r="J18" s="12" t="s">
        <v>2</v>
      </c>
      <c r="K18" s="59" t="s">
        <v>2</v>
      </c>
      <c r="L18" s="59" t="s">
        <v>2</v>
      </c>
      <c r="M18" s="59" t="s">
        <v>2</v>
      </c>
      <c r="N18" s="12" t="s">
        <v>2</v>
      </c>
      <c r="O18" s="33">
        <v>13</v>
      </c>
    </row>
    <row r="19" spans="1:15" ht="15.75" thickBot="1" x14ac:dyDescent="0.3">
      <c r="A19" t="s">
        <v>33</v>
      </c>
      <c r="B19" s="31" t="s">
        <v>19</v>
      </c>
      <c r="C19" s="59" t="s">
        <v>2</v>
      </c>
      <c r="D19" s="59" t="s">
        <v>2</v>
      </c>
      <c r="E19" s="59" t="s">
        <v>2</v>
      </c>
      <c r="F19" s="59" t="s">
        <v>2</v>
      </c>
      <c r="G19" s="11" t="s">
        <v>2</v>
      </c>
      <c r="H19" s="59" t="s">
        <v>2</v>
      </c>
      <c r="I19" s="59" t="s">
        <v>2</v>
      </c>
      <c r="J19" s="12" t="s">
        <v>2</v>
      </c>
      <c r="K19" s="59" t="s">
        <v>2</v>
      </c>
      <c r="L19" s="59" t="s">
        <v>2</v>
      </c>
      <c r="M19" s="59" t="s">
        <v>2</v>
      </c>
      <c r="N19" s="12" t="s">
        <v>2</v>
      </c>
      <c r="O19" s="33">
        <v>14</v>
      </c>
    </row>
    <row r="20" spans="1:15" ht="15.75" thickBot="1" x14ac:dyDescent="0.3">
      <c r="A20" t="s">
        <v>34</v>
      </c>
      <c r="B20" s="31" t="s">
        <v>10</v>
      </c>
      <c r="C20" s="59" t="s">
        <v>2</v>
      </c>
      <c r="D20" s="59" t="s">
        <v>2</v>
      </c>
      <c r="E20" s="59" t="s">
        <v>2</v>
      </c>
      <c r="F20" s="59" t="s">
        <v>2</v>
      </c>
      <c r="G20" s="11" t="s">
        <v>2</v>
      </c>
      <c r="H20" s="59" t="s">
        <v>2</v>
      </c>
      <c r="I20" s="59" t="s">
        <v>2</v>
      </c>
      <c r="J20" s="12" t="s">
        <v>2</v>
      </c>
      <c r="K20" s="59" t="s">
        <v>2</v>
      </c>
      <c r="L20" s="59" t="s">
        <v>2</v>
      </c>
      <c r="M20" s="59" t="s">
        <v>2</v>
      </c>
      <c r="N20" s="12" t="s">
        <v>2</v>
      </c>
      <c r="O20" s="33">
        <v>15</v>
      </c>
    </row>
    <row r="21" spans="1:15" ht="15.75" thickBot="1" x14ac:dyDescent="0.3">
      <c r="A21" t="s">
        <v>35</v>
      </c>
      <c r="B21" s="31" t="s">
        <v>181</v>
      </c>
      <c r="C21" s="59" t="s">
        <v>2</v>
      </c>
      <c r="D21" s="59" t="s">
        <v>2</v>
      </c>
      <c r="E21" s="59" t="s">
        <v>2</v>
      </c>
      <c r="F21" s="59" t="s">
        <v>2</v>
      </c>
      <c r="G21" s="11" t="s">
        <v>2</v>
      </c>
      <c r="H21" s="59" t="s">
        <v>2</v>
      </c>
      <c r="I21" s="59" t="s">
        <v>2</v>
      </c>
      <c r="J21" s="12" t="s">
        <v>2</v>
      </c>
      <c r="K21" s="59" t="s">
        <v>2</v>
      </c>
      <c r="L21" s="59" t="s">
        <v>2</v>
      </c>
      <c r="M21" s="59" t="s">
        <v>2</v>
      </c>
      <c r="N21" s="12" t="s">
        <v>2</v>
      </c>
      <c r="O21" s="33">
        <v>16</v>
      </c>
    </row>
    <row r="22" spans="1:15" ht="15.75" thickBot="1" x14ac:dyDescent="0.3">
      <c r="A22" t="s">
        <v>36</v>
      </c>
      <c r="B22" s="60" t="s">
        <v>183</v>
      </c>
      <c r="C22" s="14" t="s">
        <v>2</v>
      </c>
      <c r="D22" s="14" t="s">
        <v>2</v>
      </c>
      <c r="E22" s="14" t="s">
        <v>2</v>
      </c>
      <c r="F22" s="14" t="s">
        <v>2</v>
      </c>
      <c r="G22" s="13" t="s">
        <v>2</v>
      </c>
      <c r="H22" s="14" t="s">
        <v>2</v>
      </c>
      <c r="I22" s="14" t="s">
        <v>2</v>
      </c>
      <c r="J22" s="15" t="s">
        <v>2</v>
      </c>
      <c r="K22" s="14" t="s">
        <v>2</v>
      </c>
      <c r="L22" s="14" t="s">
        <v>2</v>
      </c>
      <c r="M22" s="14" t="s">
        <v>2</v>
      </c>
      <c r="N22" s="15" t="s">
        <v>2</v>
      </c>
      <c r="O22" s="33">
        <v>17</v>
      </c>
    </row>
    <row r="23" spans="1:15" x14ac:dyDescent="0.25">
      <c r="O23" s="34" t="s">
        <v>38</v>
      </c>
    </row>
  </sheetData>
  <mergeCells count="4">
    <mergeCell ref="B4:B5"/>
    <mergeCell ref="C4:F4"/>
    <mergeCell ref="G4:J4"/>
    <mergeCell ref="K4:N4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62A8-3F45-4FB2-BE36-A053FB00A336}">
  <sheetPr>
    <tabColor rgb="FFFF0000"/>
  </sheetPr>
  <dimension ref="A2:M96"/>
  <sheetViews>
    <sheetView topLeftCell="E51" zoomScale="85" zoomScaleNormal="85" workbookViewId="0">
      <selection activeCell="H6" sqref="H6:H73"/>
    </sheetView>
  </sheetViews>
  <sheetFormatPr defaultRowHeight="15" x14ac:dyDescent="0.25"/>
  <cols>
    <col min="3" max="3" width="34.28515625" customWidth="1"/>
    <col min="5" max="5" width="32.28515625" customWidth="1"/>
    <col min="6" max="6" width="26.5703125" style="18" customWidth="1"/>
    <col min="7" max="7" width="26.5703125" customWidth="1"/>
    <col min="8" max="8" width="15.85546875" style="145" customWidth="1"/>
    <col min="9" max="9" width="10" customWidth="1"/>
    <col min="10" max="10" width="16.5703125" customWidth="1"/>
    <col min="12" max="12" width="26.5703125" style="18" customWidth="1"/>
    <col min="13" max="13" width="8.85546875" customWidth="1"/>
  </cols>
  <sheetData>
    <row r="2" spans="1:13" ht="15.75" thickBot="1" x14ac:dyDescent="0.3"/>
    <row r="3" spans="1:13" x14ac:dyDescent="0.25">
      <c r="A3" s="111" t="s">
        <v>51</v>
      </c>
      <c r="B3" s="112"/>
      <c r="C3" s="112"/>
      <c r="D3" s="112"/>
      <c r="E3" s="112"/>
      <c r="F3" s="112"/>
      <c r="G3" s="113"/>
      <c r="H3" s="144"/>
      <c r="I3" s="7"/>
      <c r="J3" s="7"/>
    </row>
    <row r="4" spans="1:13" ht="15.75" thickBot="1" x14ac:dyDescent="0.3">
      <c r="A4" s="114"/>
      <c r="B4" s="115"/>
      <c r="C4" s="115"/>
      <c r="D4" s="115"/>
      <c r="E4" s="115"/>
      <c r="F4" s="115"/>
      <c r="G4" s="116"/>
      <c r="H4" s="144"/>
      <c r="I4" s="7"/>
      <c r="J4" s="7"/>
    </row>
    <row r="5" spans="1:13" ht="15.75" thickBot="1" x14ac:dyDescent="0.3">
      <c r="A5" s="71" t="s">
        <v>160</v>
      </c>
      <c r="B5" s="71" t="s">
        <v>161</v>
      </c>
      <c r="C5" s="71" t="s">
        <v>1</v>
      </c>
      <c r="D5" s="44" t="s">
        <v>0</v>
      </c>
      <c r="E5" s="41" t="s">
        <v>48</v>
      </c>
      <c r="F5" s="61" t="s">
        <v>49</v>
      </c>
      <c r="G5" s="62" t="s">
        <v>50</v>
      </c>
      <c r="H5" s="151" t="s">
        <v>191</v>
      </c>
      <c r="I5" s="7"/>
      <c r="J5" s="7"/>
      <c r="L5" s="98"/>
      <c r="M5" s="97"/>
    </row>
    <row r="6" spans="1:13" x14ac:dyDescent="0.25">
      <c r="A6" s="117">
        <v>1</v>
      </c>
      <c r="B6" s="120" t="s">
        <v>162</v>
      </c>
      <c r="C6" s="123" t="s">
        <v>163</v>
      </c>
      <c r="D6" s="6">
        <v>2019</v>
      </c>
      <c r="E6" s="64">
        <v>2250</v>
      </c>
      <c r="F6" s="65">
        <v>2210</v>
      </c>
      <c r="G6" s="146">
        <v>2250</v>
      </c>
      <c r="H6" s="148">
        <v>2250</v>
      </c>
      <c r="I6" s="2"/>
      <c r="J6" s="99"/>
      <c r="K6" s="2"/>
      <c r="M6" s="2"/>
    </row>
    <row r="7" spans="1:13" x14ac:dyDescent="0.25">
      <c r="A7" s="118"/>
      <c r="B7" s="121"/>
      <c r="C7" s="124"/>
      <c r="D7" s="3">
        <v>2020</v>
      </c>
      <c r="E7" s="67">
        <v>2440</v>
      </c>
      <c r="F7" s="63">
        <v>2410</v>
      </c>
      <c r="G7" s="80">
        <v>2420</v>
      </c>
      <c r="H7" s="149">
        <v>2420</v>
      </c>
      <c r="J7" s="99"/>
      <c r="K7" s="2"/>
      <c r="M7" s="2"/>
    </row>
    <row r="8" spans="1:13" x14ac:dyDescent="0.25">
      <c r="A8" s="118"/>
      <c r="B8" s="121"/>
      <c r="C8" s="124"/>
      <c r="D8" s="3">
        <v>2021</v>
      </c>
      <c r="E8" s="67">
        <v>2760</v>
      </c>
      <c r="F8" s="63">
        <v>2750</v>
      </c>
      <c r="G8" s="80">
        <v>2750</v>
      </c>
      <c r="H8" s="149">
        <v>2750</v>
      </c>
      <c r="J8" s="99"/>
      <c r="K8" s="2"/>
      <c r="M8" s="2"/>
    </row>
    <row r="9" spans="1:13" ht="15.75" thickBot="1" x14ac:dyDescent="0.3">
      <c r="A9" s="119"/>
      <c r="B9" s="122"/>
      <c r="C9" s="125"/>
      <c r="D9" s="4">
        <v>2022</v>
      </c>
      <c r="E9" s="69">
        <v>2370</v>
      </c>
      <c r="F9" s="70">
        <v>2370</v>
      </c>
      <c r="G9" s="103">
        <v>2370</v>
      </c>
      <c r="H9" s="149">
        <v>2370</v>
      </c>
      <c r="J9" s="99"/>
      <c r="K9" s="2"/>
      <c r="L9" s="100"/>
      <c r="M9" s="2"/>
    </row>
    <row r="10" spans="1:13" x14ac:dyDescent="0.25">
      <c r="A10" s="128">
        <v>2</v>
      </c>
      <c r="B10" s="121" t="s">
        <v>164</v>
      </c>
      <c r="C10" s="121" t="s">
        <v>165</v>
      </c>
      <c r="D10" s="6">
        <v>2019</v>
      </c>
      <c r="E10" s="64">
        <v>1390</v>
      </c>
      <c r="F10" s="65">
        <v>1250</v>
      </c>
      <c r="G10" s="146">
        <v>1250</v>
      </c>
      <c r="H10" s="149">
        <v>1250</v>
      </c>
      <c r="J10" s="99"/>
      <c r="K10" s="2"/>
      <c r="L10" s="100"/>
      <c r="M10" s="2"/>
    </row>
    <row r="11" spans="1:13" x14ac:dyDescent="0.25">
      <c r="A11" s="128"/>
      <c r="B11" s="121"/>
      <c r="C11" s="121"/>
      <c r="D11" s="3">
        <v>2020</v>
      </c>
      <c r="E11" s="67">
        <v>4370</v>
      </c>
      <c r="F11" s="63">
        <v>4210</v>
      </c>
      <c r="G11" s="80">
        <v>4250</v>
      </c>
      <c r="H11" s="149">
        <v>4250</v>
      </c>
      <c r="J11" s="99"/>
      <c r="K11" s="2"/>
      <c r="L11" s="100"/>
      <c r="M11" s="2"/>
    </row>
    <row r="12" spans="1:13" x14ac:dyDescent="0.25">
      <c r="A12" s="128"/>
      <c r="B12" s="121"/>
      <c r="C12" s="121"/>
      <c r="D12" s="3">
        <v>2021</v>
      </c>
      <c r="E12" s="67">
        <v>2460</v>
      </c>
      <c r="F12" s="63">
        <v>2420</v>
      </c>
      <c r="G12" s="80">
        <v>2430</v>
      </c>
      <c r="H12" s="149">
        <v>2430</v>
      </c>
      <c r="J12" s="99"/>
      <c r="K12" s="2"/>
      <c r="L12" s="100"/>
      <c r="M12" s="2"/>
    </row>
    <row r="13" spans="1:13" ht="15.75" thickBot="1" x14ac:dyDescent="0.3">
      <c r="A13" s="128"/>
      <c r="B13" s="121"/>
      <c r="C13" s="121"/>
      <c r="D13" s="4">
        <v>2022</v>
      </c>
      <c r="E13" s="69">
        <v>1105</v>
      </c>
      <c r="F13" s="70">
        <v>1075</v>
      </c>
      <c r="G13" s="103">
        <v>1085</v>
      </c>
      <c r="H13" s="149">
        <v>1085</v>
      </c>
      <c r="I13" s="2"/>
      <c r="J13" s="99"/>
      <c r="K13" s="2"/>
      <c r="M13" s="2"/>
    </row>
    <row r="14" spans="1:13" x14ac:dyDescent="0.25">
      <c r="A14" s="127">
        <v>3</v>
      </c>
      <c r="B14" s="126" t="s">
        <v>166</v>
      </c>
      <c r="C14" s="126" t="s">
        <v>167</v>
      </c>
      <c r="D14" s="6">
        <v>2019</v>
      </c>
      <c r="E14" s="64">
        <v>1620</v>
      </c>
      <c r="F14" s="65">
        <v>1590</v>
      </c>
      <c r="G14" s="146">
        <v>1620</v>
      </c>
      <c r="H14" s="149">
        <v>1620</v>
      </c>
      <c r="J14" s="99"/>
      <c r="K14" s="2"/>
      <c r="M14" s="2"/>
    </row>
    <row r="15" spans="1:13" x14ac:dyDescent="0.25">
      <c r="A15" s="128"/>
      <c r="B15" s="121"/>
      <c r="C15" s="121"/>
      <c r="D15" s="3">
        <v>2020</v>
      </c>
      <c r="E15" s="67">
        <v>1500</v>
      </c>
      <c r="F15" s="63">
        <v>1475</v>
      </c>
      <c r="G15" s="80">
        <v>1480</v>
      </c>
      <c r="H15" s="149">
        <v>1480</v>
      </c>
      <c r="J15" s="99"/>
      <c r="K15" s="2"/>
      <c r="M15" s="2"/>
    </row>
    <row r="16" spans="1:13" x14ac:dyDescent="0.25">
      <c r="A16" s="128"/>
      <c r="B16" s="121"/>
      <c r="C16" s="121"/>
      <c r="D16" s="3">
        <v>2021</v>
      </c>
      <c r="E16" s="67">
        <v>1625</v>
      </c>
      <c r="F16" s="63">
        <v>1605</v>
      </c>
      <c r="G16" s="80">
        <v>1615</v>
      </c>
      <c r="H16" s="149">
        <v>1615</v>
      </c>
      <c r="I16" s="2"/>
      <c r="J16" s="99"/>
      <c r="K16" s="2"/>
      <c r="M16" s="2"/>
    </row>
    <row r="17" spans="1:13" ht="15.75" thickBot="1" x14ac:dyDescent="0.3">
      <c r="A17" s="128"/>
      <c r="B17" s="121"/>
      <c r="C17" s="121"/>
      <c r="D17" s="4">
        <v>2022</v>
      </c>
      <c r="E17" s="69">
        <v>2090</v>
      </c>
      <c r="F17" s="70">
        <v>2040</v>
      </c>
      <c r="G17" s="103">
        <v>2090</v>
      </c>
      <c r="H17" s="149">
        <v>2090</v>
      </c>
      <c r="J17" s="99"/>
      <c r="K17" s="2"/>
      <c r="M17" s="2"/>
    </row>
    <row r="18" spans="1:13" x14ac:dyDescent="0.25">
      <c r="A18" s="127">
        <v>4</v>
      </c>
      <c r="B18" s="126" t="s">
        <v>11</v>
      </c>
      <c r="C18" s="126" t="s">
        <v>168</v>
      </c>
      <c r="D18" s="6">
        <v>2019</v>
      </c>
      <c r="E18" s="64">
        <v>374</v>
      </c>
      <c r="F18" s="65">
        <v>370</v>
      </c>
      <c r="G18" s="146">
        <v>374</v>
      </c>
      <c r="H18" s="149">
        <v>374</v>
      </c>
      <c r="J18" s="99"/>
      <c r="K18" s="2"/>
      <c r="M18" s="2"/>
    </row>
    <row r="19" spans="1:13" x14ac:dyDescent="0.25">
      <c r="A19" s="128"/>
      <c r="B19" s="121"/>
      <c r="C19" s="121"/>
      <c r="D19" s="3">
        <v>2020</v>
      </c>
      <c r="E19" s="67">
        <v>320</v>
      </c>
      <c r="F19" s="63">
        <v>300</v>
      </c>
      <c r="G19" s="80">
        <v>302</v>
      </c>
      <c r="H19" s="149">
        <v>302</v>
      </c>
      <c r="I19" s="2"/>
      <c r="J19" s="2"/>
      <c r="K19" s="2"/>
      <c r="M19" s="2"/>
    </row>
    <row r="20" spans="1:13" x14ac:dyDescent="0.25">
      <c r="A20" s="128"/>
      <c r="B20" s="121"/>
      <c r="C20" s="121"/>
      <c r="D20" s="3">
        <v>2021</v>
      </c>
      <c r="E20" s="67">
        <v>294</v>
      </c>
      <c r="F20" s="63">
        <v>286</v>
      </c>
      <c r="G20" s="80">
        <v>290</v>
      </c>
      <c r="H20" s="149">
        <v>290</v>
      </c>
      <c r="J20" s="2"/>
      <c r="K20" s="2"/>
      <c r="M20" s="2"/>
    </row>
    <row r="21" spans="1:13" ht="15.75" thickBot="1" x14ac:dyDescent="0.3">
      <c r="A21" s="128"/>
      <c r="B21" s="121"/>
      <c r="C21" s="121"/>
      <c r="D21" s="4">
        <v>2022</v>
      </c>
      <c r="E21" s="69">
        <v>301</v>
      </c>
      <c r="F21" s="70">
        <v>300</v>
      </c>
      <c r="G21" s="103">
        <v>306</v>
      </c>
      <c r="H21" s="149">
        <v>306</v>
      </c>
      <c r="J21" s="2"/>
      <c r="K21" s="2"/>
      <c r="M21" s="2"/>
    </row>
    <row r="22" spans="1:13" x14ac:dyDescent="0.25">
      <c r="A22" s="127">
        <v>5</v>
      </c>
      <c r="B22" s="126" t="s">
        <v>12</v>
      </c>
      <c r="C22" s="126" t="s">
        <v>169</v>
      </c>
      <c r="D22" s="6">
        <v>2019</v>
      </c>
      <c r="E22" s="64">
        <v>510</v>
      </c>
      <c r="F22" s="65">
        <v>505</v>
      </c>
      <c r="G22" s="146">
        <v>505</v>
      </c>
      <c r="H22" s="149">
        <v>505</v>
      </c>
      <c r="I22" s="2"/>
      <c r="J22" s="2"/>
      <c r="K22" s="2"/>
      <c r="M22" s="2"/>
    </row>
    <row r="23" spans="1:13" x14ac:dyDescent="0.25">
      <c r="A23" s="128"/>
      <c r="B23" s="121"/>
      <c r="C23" s="121"/>
      <c r="D23" s="3">
        <v>2020</v>
      </c>
      <c r="E23" s="67">
        <v>525</v>
      </c>
      <c r="F23" s="63">
        <v>500</v>
      </c>
      <c r="G23" s="80">
        <v>500</v>
      </c>
      <c r="H23" s="149">
        <v>500</v>
      </c>
      <c r="J23" s="99"/>
      <c r="K23" s="2"/>
      <c r="M23" s="2"/>
    </row>
    <row r="24" spans="1:13" x14ac:dyDescent="0.25">
      <c r="A24" s="128"/>
      <c r="B24" s="121"/>
      <c r="C24" s="121"/>
      <c r="D24" s="3">
        <v>2021</v>
      </c>
      <c r="E24" s="67">
        <v>472</v>
      </c>
      <c r="F24" s="63">
        <v>460</v>
      </c>
      <c r="G24" s="80">
        <v>470</v>
      </c>
      <c r="H24" s="149">
        <v>470</v>
      </c>
      <c r="J24" s="2"/>
      <c r="K24" s="2"/>
      <c r="M24" s="2"/>
    </row>
    <row r="25" spans="1:13" ht="15.75" thickBot="1" x14ac:dyDescent="0.3">
      <c r="A25" s="128"/>
      <c r="B25" s="121"/>
      <c r="C25" s="121"/>
      <c r="D25" s="4">
        <v>2022</v>
      </c>
      <c r="E25" s="69">
        <v>610</v>
      </c>
      <c r="F25" s="70">
        <v>496</v>
      </c>
      <c r="G25" s="103">
        <v>555</v>
      </c>
      <c r="H25" s="149">
        <v>555</v>
      </c>
      <c r="J25" s="2"/>
      <c r="K25" s="2"/>
      <c r="L25" s="100"/>
      <c r="M25" s="2"/>
    </row>
    <row r="26" spans="1:13" x14ac:dyDescent="0.25">
      <c r="A26" s="127">
        <v>6</v>
      </c>
      <c r="B26" s="126" t="s">
        <v>170</v>
      </c>
      <c r="C26" s="126" t="s">
        <v>171</v>
      </c>
      <c r="D26" s="6">
        <v>2019</v>
      </c>
      <c r="E26" s="64">
        <v>1030</v>
      </c>
      <c r="F26" s="65">
        <v>825</v>
      </c>
      <c r="G26" s="146">
        <v>910</v>
      </c>
      <c r="H26" s="149">
        <v>910</v>
      </c>
      <c r="J26" s="2"/>
      <c r="K26" s="2"/>
      <c r="M26" s="2"/>
    </row>
    <row r="27" spans="1:13" x14ac:dyDescent="0.25">
      <c r="A27" s="128"/>
      <c r="B27" s="121"/>
      <c r="C27" s="121"/>
      <c r="D27" s="3">
        <v>2020</v>
      </c>
      <c r="E27" s="67">
        <v>750</v>
      </c>
      <c r="F27" s="63">
        <v>700</v>
      </c>
      <c r="G27" s="80">
        <v>700</v>
      </c>
      <c r="H27" s="149">
        <v>700</v>
      </c>
      <c r="J27" s="2"/>
      <c r="K27" s="2"/>
      <c r="M27" s="2"/>
    </row>
    <row r="28" spans="1:13" x14ac:dyDescent="0.25">
      <c r="A28" s="128"/>
      <c r="B28" s="121"/>
      <c r="C28" s="121"/>
      <c r="D28" s="3">
        <v>2021</v>
      </c>
      <c r="E28" s="67">
        <v>300</v>
      </c>
      <c r="F28" s="63">
        <v>288</v>
      </c>
      <c r="G28" s="80">
        <v>288</v>
      </c>
      <c r="H28" s="149">
        <v>288</v>
      </c>
      <c r="J28" s="2"/>
      <c r="K28" s="2"/>
      <c r="L28" s="100"/>
      <c r="M28" s="2"/>
    </row>
    <row r="29" spans="1:13" ht="15.75" thickBot="1" x14ac:dyDescent="0.3">
      <c r="A29" s="128"/>
      <c r="B29" s="121"/>
      <c r="C29" s="121"/>
      <c r="D29" s="4">
        <v>2022</v>
      </c>
      <c r="E29" s="69">
        <v>278</v>
      </c>
      <c r="F29" s="70">
        <v>262</v>
      </c>
      <c r="G29" s="103">
        <v>268</v>
      </c>
      <c r="H29" s="149">
        <v>268</v>
      </c>
      <c r="I29" s="2"/>
      <c r="J29" s="2"/>
      <c r="K29" s="2"/>
      <c r="M29" s="2"/>
    </row>
    <row r="30" spans="1:13" x14ac:dyDescent="0.25">
      <c r="A30" s="127">
        <v>7</v>
      </c>
      <c r="B30" s="126" t="s">
        <v>13</v>
      </c>
      <c r="C30" s="126" t="s">
        <v>172</v>
      </c>
      <c r="D30" s="6">
        <v>2019</v>
      </c>
      <c r="E30" s="64">
        <v>6800</v>
      </c>
      <c r="F30" s="65">
        <v>6800</v>
      </c>
      <c r="G30" s="146">
        <v>6800</v>
      </c>
      <c r="H30" s="149">
        <v>6800</v>
      </c>
      <c r="J30" s="2"/>
      <c r="K30" s="2"/>
      <c r="L30" s="100"/>
      <c r="M30" s="2"/>
    </row>
    <row r="31" spans="1:13" x14ac:dyDescent="0.25">
      <c r="A31" s="128"/>
      <c r="B31" s="121"/>
      <c r="C31" s="121"/>
      <c r="D31" s="3">
        <v>2020</v>
      </c>
      <c r="E31" s="67">
        <v>4400</v>
      </c>
      <c r="F31" s="63">
        <v>4190</v>
      </c>
      <c r="G31" s="80">
        <v>4400</v>
      </c>
      <c r="H31" s="149">
        <v>4400</v>
      </c>
      <c r="J31" s="2"/>
      <c r="K31" s="2"/>
      <c r="L31" s="100"/>
      <c r="M31" s="2"/>
    </row>
    <row r="32" spans="1:13" x14ac:dyDescent="0.25">
      <c r="A32" s="128"/>
      <c r="B32" s="121"/>
      <c r="C32" s="121"/>
      <c r="D32" s="3">
        <v>2021</v>
      </c>
      <c r="E32" s="67">
        <v>3770</v>
      </c>
      <c r="F32" s="63">
        <v>3740</v>
      </c>
      <c r="G32" s="80">
        <v>3740</v>
      </c>
      <c r="H32" s="149">
        <v>3740</v>
      </c>
      <c r="I32" s="2"/>
      <c r="J32" s="99"/>
      <c r="K32" s="2"/>
      <c r="M32" s="2"/>
    </row>
    <row r="33" spans="1:13" ht="15.75" thickBot="1" x14ac:dyDescent="0.3">
      <c r="A33" s="128"/>
      <c r="B33" s="121"/>
      <c r="C33" s="121"/>
      <c r="D33" s="4">
        <v>2022</v>
      </c>
      <c r="E33" s="69">
        <v>3840</v>
      </c>
      <c r="F33" s="70">
        <v>3770</v>
      </c>
      <c r="G33" s="103">
        <v>3830</v>
      </c>
      <c r="H33" s="149">
        <v>3830</v>
      </c>
      <c r="J33" s="2"/>
      <c r="K33" s="2"/>
      <c r="M33" s="2"/>
    </row>
    <row r="34" spans="1:13" x14ac:dyDescent="0.25">
      <c r="A34" s="127">
        <v>8</v>
      </c>
      <c r="B34" s="126" t="s">
        <v>37</v>
      </c>
      <c r="C34" s="126" t="s">
        <v>173</v>
      </c>
      <c r="D34" s="6">
        <v>2019</v>
      </c>
      <c r="E34" s="64">
        <v>303</v>
      </c>
      <c r="F34" s="65">
        <v>302</v>
      </c>
      <c r="G34" s="146">
        <v>302</v>
      </c>
      <c r="H34" s="149">
        <v>302</v>
      </c>
      <c r="J34" s="2"/>
      <c r="K34" s="2"/>
      <c r="M34" s="2"/>
    </row>
    <row r="35" spans="1:13" x14ac:dyDescent="0.25">
      <c r="A35" s="128"/>
      <c r="B35" s="121"/>
      <c r="C35" s="121"/>
      <c r="D35" s="3">
        <v>2020</v>
      </c>
      <c r="E35" s="67">
        <v>254</v>
      </c>
      <c r="F35" s="63">
        <v>245</v>
      </c>
      <c r="G35" s="80">
        <v>254</v>
      </c>
      <c r="H35" s="149">
        <v>254</v>
      </c>
      <c r="I35" s="2"/>
      <c r="J35" s="2"/>
      <c r="K35" s="2"/>
    </row>
    <row r="36" spans="1:13" x14ac:dyDescent="0.25">
      <c r="A36" s="128"/>
      <c r="B36" s="121"/>
      <c r="C36" s="121"/>
      <c r="D36" s="3">
        <v>2021</v>
      </c>
      <c r="E36" s="67">
        <v>535</v>
      </c>
      <c r="F36" s="63">
        <v>505</v>
      </c>
      <c r="G36" s="80">
        <v>525</v>
      </c>
      <c r="H36" s="149">
        <v>525</v>
      </c>
      <c r="J36" s="2"/>
      <c r="K36" s="2"/>
    </row>
    <row r="37" spans="1:13" ht="15.75" thickBot="1" x14ac:dyDescent="0.3">
      <c r="A37" s="128"/>
      <c r="B37" s="121"/>
      <c r="C37" s="121"/>
      <c r="D37" s="4">
        <v>2022</v>
      </c>
      <c r="E37" s="69">
        <v>530</v>
      </c>
      <c r="F37" s="70">
        <v>498</v>
      </c>
      <c r="G37" s="103">
        <v>500</v>
      </c>
      <c r="H37" s="149">
        <v>500</v>
      </c>
      <c r="J37" s="2"/>
      <c r="K37" s="2"/>
    </row>
    <row r="38" spans="1:13" x14ac:dyDescent="0.25">
      <c r="A38" s="127">
        <v>9</v>
      </c>
      <c r="B38" s="126" t="s">
        <v>14</v>
      </c>
      <c r="C38" s="126" t="s">
        <v>174</v>
      </c>
      <c r="D38" s="6">
        <v>2019</v>
      </c>
      <c r="E38" s="64">
        <v>236</v>
      </c>
      <c r="F38" s="65">
        <v>230</v>
      </c>
      <c r="G38" s="146">
        <v>235</v>
      </c>
      <c r="H38" s="149">
        <v>235</v>
      </c>
      <c r="I38" s="2"/>
      <c r="J38" s="2"/>
      <c r="K38" s="2"/>
    </row>
    <row r="39" spans="1:13" x14ac:dyDescent="0.25">
      <c r="A39" s="128"/>
      <c r="B39" s="121"/>
      <c r="C39" s="121"/>
      <c r="D39" s="3">
        <v>2020</v>
      </c>
      <c r="E39" s="67">
        <v>271</v>
      </c>
      <c r="F39" s="63">
        <v>250</v>
      </c>
      <c r="G39" s="80">
        <v>251</v>
      </c>
      <c r="H39" s="149">
        <v>251</v>
      </c>
      <c r="J39" s="2"/>
      <c r="K39" s="2"/>
    </row>
    <row r="40" spans="1:13" x14ac:dyDescent="0.25">
      <c r="A40" s="128"/>
      <c r="B40" s="121"/>
      <c r="C40" s="121"/>
      <c r="D40" s="3">
        <v>2021</v>
      </c>
      <c r="E40" s="67">
        <v>182</v>
      </c>
      <c r="F40" s="63">
        <v>180</v>
      </c>
      <c r="G40" s="80">
        <v>181</v>
      </c>
      <c r="H40" s="149">
        <v>181</v>
      </c>
      <c r="J40" s="99"/>
      <c r="K40" s="2"/>
    </row>
    <row r="41" spans="1:13" ht="15.75" thickBot="1" x14ac:dyDescent="0.3">
      <c r="A41" s="128"/>
      <c r="B41" s="121"/>
      <c r="C41" s="121"/>
      <c r="D41" s="4">
        <v>2022</v>
      </c>
      <c r="E41" s="69">
        <v>103</v>
      </c>
      <c r="F41" s="70">
        <v>101</v>
      </c>
      <c r="G41" s="103">
        <v>103</v>
      </c>
      <c r="H41" s="149">
        <v>103</v>
      </c>
      <c r="J41" s="99"/>
      <c r="K41" s="2"/>
      <c r="L41" s="100"/>
    </row>
    <row r="42" spans="1:13" x14ac:dyDescent="0.25">
      <c r="A42" s="127">
        <v>10</v>
      </c>
      <c r="B42" s="126" t="s">
        <v>15</v>
      </c>
      <c r="C42" s="126" t="s">
        <v>175</v>
      </c>
      <c r="D42" s="6">
        <v>2019</v>
      </c>
      <c r="E42" s="64">
        <v>11275</v>
      </c>
      <c r="F42" s="65">
        <v>11150</v>
      </c>
      <c r="G42" s="146">
        <v>11150</v>
      </c>
      <c r="H42" s="149">
        <v>11150</v>
      </c>
      <c r="J42" s="99"/>
      <c r="K42" s="2"/>
    </row>
    <row r="43" spans="1:13" x14ac:dyDescent="0.25">
      <c r="A43" s="128"/>
      <c r="B43" s="121"/>
      <c r="C43" s="121"/>
      <c r="D43" s="3">
        <v>2020</v>
      </c>
      <c r="E43" s="67">
        <v>9575</v>
      </c>
      <c r="F43" s="63">
        <v>9300</v>
      </c>
      <c r="G43" s="80">
        <v>9575</v>
      </c>
      <c r="H43" s="149">
        <v>9575</v>
      </c>
      <c r="J43" s="99"/>
      <c r="K43" s="2"/>
    </row>
    <row r="44" spans="1:13" x14ac:dyDescent="0.25">
      <c r="A44" s="128"/>
      <c r="B44" s="121"/>
      <c r="C44" s="121"/>
      <c r="D44" s="3">
        <v>2021</v>
      </c>
      <c r="E44" s="67">
        <v>8725</v>
      </c>
      <c r="F44" s="63">
        <v>8600</v>
      </c>
      <c r="G44" s="80">
        <v>8700</v>
      </c>
      <c r="H44" s="149">
        <v>8700</v>
      </c>
      <c r="J44" s="99"/>
      <c r="K44" s="2"/>
      <c r="L44" s="100"/>
    </row>
    <row r="45" spans="1:13" ht="15.75" thickBot="1" x14ac:dyDescent="0.3">
      <c r="A45" s="128"/>
      <c r="B45" s="121"/>
      <c r="C45" s="121"/>
      <c r="D45" s="4">
        <v>2022</v>
      </c>
      <c r="E45" s="69">
        <v>10175</v>
      </c>
      <c r="F45" s="70">
        <v>10000</v>
      </c>
      <c r="G45" s="103">
        <v>10000</v>
      </c>
      <c r="H45" s="149">
        <v>10000</v>
      </c>
      <c r="I45" s="2"/>
      <c r="J45" s="2"/>
      <c r="K45" s="2"/>
    </row>
    <row r="46" spans="1:13" x14ac:dyDescent="0.25">
      <c r="A46" s="127">
        <v>11</v>
      </c>
      <c r="B46" s="126" t="s">
        <v>16</v>
      </c>
      <c r="C46" s="126" t="s">
        <v>176</v>
      </c>
      <c r="D46" s="6">
        <v>2019</v>
      </c>
      <c r="E46" s="64">
        <v>7950</v>
      </c>
      <c r="F46" s="65">
        <v>7900</v>
      </c>
      <c r="G46" s="146">
        <v>7925</v>
      </c>
      <c r="H46" s="149">
        <v>7925</v>
      </c>
      <c r="J46" s="99"/>
      <c r="K46" s="2"/>
    </row>
    <row r="47" spans="1:13" x14ac:dyDescent="0.25">
      <c r="A47" s="128"/>
      <c r="B47" s="121"/>
      <c r="C47" s="121"/>
      <c r="D47" s="3">
        <v>2020</v>
      </c>
      <c r="E47" s="67">
        <v>6900</v>
      </c>
      <c r="F47" s="63">
        <v>6750</v>
      </c>
      <c r="G47" s="80">
        <v>6850</v>
      </c>
      <c r="H47" s="149">
        <v>6850</v>
      </c>
      <c r="J47" s="99"/>
      <c r="K47" s="2"/>
      <c r="L47" s="100"/>
    </row>
    <row r="48" spans="1:13" x14ac:dyDescent="0.25">
      <c r="A48" s="128"/>
      <c r="B48" s="121"/>
      <c r="C48" s="121"/>
      <c r="D48" s="3">
        <v>2021</v>
      </c>
      <c r="E48" s="67">
        <v>6425</v>
      </c>
      <c r="F48" s="63">
        <v>6300</v>
      </c>
      <c r="G48" s="80">
        <v>6325</v>
      </c>
      <c r="H48" s="149">
        <v>6325</v>
      </c>
      <c r="I48" s="2"/>
      <c r="J48" s="2"/>
      <c r="K48" s="2"/>
    </row>
    <row r="49" spans="1:12" ht="15.75" thickBot="1" x14ac:dyDescent="0.3">
      <c r="A49" s="128"/>
      <c r="B49" s="121"/>
      <c r="C49" s="121"/>
      <c r="D49" s="4">
        <v>2022</v>
      </c>
      <c r="E49" s="69">
        <v>6800</v>
      </c>
      <c r="F49" s="70">
        <v>6700</v>
      </c>
      <c r="G49" s="103">
        <v>6725</v>
      </c>
      <c r="H49" s="149">
        <v>6725</v>
      </c>
      <c r="J49" s="99"/>
      <c r="K49" s="2"/>
    </row>
    <row r="50" spans="1:12" x14ac:dyDescent="0.25">
      <c r="A50" s="127">
        <v>12</v>
      </c>
      <c r="B50" s="126" t="s">
        <v>17</v>
      </c>
      <c r="C50" s="126" t="s">
        <v>177</v>
      </c>
      <c r="D50" s="6">
        <v>2019</v>
      </c>
      <c r="E50" s="64">
        <v>1305</v>
      </c>
      <c r="F50" s="65">
        <v>1295</v>
      </c>
      <c r="G50" s="146">
        <v>1300</v>
      </c>
      <c r="H50" s="149">
        <v>1300</v>
      </c>
      <c r="J50" s="99"/>
      <c r="K50" s="2"/>
    </row>
    <row r="51" spans="1:12" x14ac:dyDescent="0.25">
      <c r="A51" s="128"/>
      <c r="B51" s="121"/>
      <c r="C51" s="121"/>
      <c r="D51" s="3">
        <v>2020</v>
      </c>
      <c r="E51" s="67">
        <v>1360</v>
      </c>
      <c r="F51" s="63">
        <v>1330</v>
      </c>
      <c r="G51" s="80">
        <v>1360</v>
      </c>
      <c r="H51" s="149">
        <v>1360</v>
      </c>
      <c r="I51" s="2"/>
      <c r="J51" s="2"/>
      <c r="K51" s="2"/>
    </row>
    <row r="52" spans="1:12" x14ac:dyDescent="0.25">
      <c r="A52" s="128"/>
      <c r="B52" s="121"/>
      <c r="C52" s="121"/>
      <c r="D52" s="3">
        <v>2021</v>
      </c>
      <c r="E52" s="67">
        <v>1360</v>
      </c>
      <c r="F52" s="63">
        <v>1315</v>
      </c>
      <c r="G52" s="80">
        <v>1360</v>
      </c>
      <c r="H52" s="149">
        <v>1360</v>
      </c>
      <c r="J52" s="99"/>
      <c r="K52" s="2"/>
    </row>
    <row r="53" spans="1:12" ht="15.75" thickBot="1" x14ac:dyDescent="0.3">
      <c r="A53" s="128"/>
      <c r="B53" s="121"/>
      <c r="C53" s="121"/>
      <c r="D53" s="4">
        <v>2022</v>
      </c>
      <c r="E53" s="69">
        <v>1345</v>
      </c>
      <c r="F53" s="70">
        <v>1320</v>
      </c>
      <c r="G53" s="103">
        <v>1320</v>
      </c>
      <c r="H53" s="149">
        <v>1320</v>
      </c>
      <c r="J53" s="99"/>
      <c r="K53" s="2"/>
    </row>
    <row r="54" spans="1:12" x14ac:dyDescent="0.25">
      <c r="A54" s="127">
        <v>13</v>
      </c>
      <c r="B54" s="126" t="s">
        <v>18</v>
      </c>
      <c r="C54" s="126" t="s">
        <v>178</v>
      </c>
      <c r="D54" s="6">
        <v>2019</v>
      </c>
      <c r="E54" s="64">
        <v>14875</v>
      </c>
      <c r="F54" s="65">
        <v>12775</v>
      </c>
      <c r="G54" s="146">
        <v>14475</v>
      </c>
      <c r="H54" s="149">
        <v>14475</v>
      </c>
      <c r="I54" s="2"/>
      <c r="J54" s="2"/>
      <c r="K54" s="2"/>
    </row>
    <row r="55" spans="1:12" x14ac:dyDescent="0.25">
      <c r="A55" s="128"/>
      <c r="B55" s="121"/>
      <c r="C55" s="121"/>
      <c r="D55" s="3">
        <v>2020</v>
      </c>
      <c r="E55" s="67">
        <v>14875</v>
      </c>
      <c r="F55" s="63">
        <v>12775</v>
      </c>
      <c r="G55" s="80">
        <v>14475</v>
      </c>
      <c r="H55" s="149">
        <v>14475</v>
      </c>
      <c r="J55" s="99"/>
      <c r="K55" s="2"/>
    </row>
    <row r="56" spans="1:12" x14ac:dyDescent="0.25">
      <c r="A56" s="128"/>
      <c r="B56" s="121"/>
      <c r="C56" s="121"/>
      <c r="D56" s="3">
        <v>2021</v>
      </c>
      <c r="E56" s="67">
        <v>7550</v>
      </c>
      <c r="F56" s="63">
        <v>7550</v>
      </c>
      <c r="G56" s="102">
        <v>7550</v>
      </c>
      <c r="H56" s="149">
        <v>7550</v>
      </c>
      <c r="J56" s="99"/>
      <c r="K56" s="2"/>
    </row>
    <row r="57" spans="1:12" ht="15.75" thickBot="1" x14ac:dyDescent="0.3">
      <c r="A57" s="128"/>
      <c r="B57" s="121"/>
      <c r="C57" s="121"/>
      <c r="D57" s="4">
        <v>2022</v>
      </c>
      <c r="E57" s="69">
        <v>7650</v>
      </c>
      <c r="F57" s="70">
        <v>7625</v>
      </c>
      <c r="G57" s="103">
        <v>7650</v>
      </c>
      <c r="H57" s="149">
        <v>7650</v>
      </c>
      <c r="J57" s="99"/>
      <c r="K57" s="2"/>
      <c r="L57" s="100"/>
    </row>
    <row r="58" spans="1:12" x14ac:dyDescent="0.25">
      <c r="A58" s="127">
        <v>14</v>
      </c>
      <c r="B58" s="126" t="s">
        <v>19</v>
      </c>
      <c r="C58" s="126" t="s">
        <v>179</v>
      </c>
      <c r="D58" s="6">
        <v>2019</v>
      </c>
      <c r="E58" s="64">
        <v>1760</v>
      </c>
      <c r="F58" s="65">
        <v>1680</v>
      </c>
      <c r="G58" s="146">
        <v>1680</v>
      </c>
      <c r="H58" s="149">
        <v>1680</v>
      </c>
      <c r="J58" s="99"/>
      <c r="K58" s="2"/>
    </row>
    <row r="59" spans="1:12" x14ac:dyDescent="0.25">
      <c r="A59" s="128"/>
      <c r="B59" s="121"/>
      <c r="C59" s="121"/>
      <c r="D59" s="3">
        <v>2020</v>
      </c>
      <c r="E59" s="67">
        <v>1670</v>
      </c>
      <c r="F59" s="63">
        <v>1600</v>
      </c>
      <c r="G59" s="80">
        <v>1600</v>
      </c>
      <c r="H59" s="149">
        <v>1600</v>
      </c>
      <c r="J59" s="99"/>
      <c r="K59" s="2"/>
      <c r="L59" s="100"/>
    </row>
    <row r="60" spans="1:12" x14ac:dyDescent="0.25">
      <c r="A60" s="128"/>
      <c r="B60" s="121"/>
      <c r="C60" s="121"/>
      <c r="D60" s="3">
        <v>2021</v>
      </c>
      <c r="E60" s="67">
        <v>1600</v>
      </c>
      <c r="F60" s="63">
        <v>1560</v>
      </c>
      <c r="G60" s="80">
        <v>1570</v>
      </c>
      <c r="H60" s="149">
        <v>1570</v>
      </c>
      <c r="J60" s="99"/>
      <c r="K60" s="2"/>
      <c r="L60" s="100"/>
    </row>
    <row r="61" spans="1:12" ht="15.75" thickBot="1" x14ac:dyDescent="0.3">
      <c r="A61" s="128"/>
      <c r="B61" s="121"/>
      <c r="C61" s="121"/>
      <c r="D61" s="4">
        <v>2022</v>
      </c>
      <c r="E61" s="69">
        <v>1485</v>
      </c>
      <c r="F61" s="70">
        <v>1475</v>
      </c>
      <c r="G61" s="103">
        <v>1475</v>
      </c>
      <c r="H61" s="149">
        <v>1475</v>
      </c>
      <c r="I61" s="2"/>
      <c r="J61" s="2"/>
      <c r="K61" s="2"/>
    </row>
    <row r="62" spans="1:12" x14ac:dyDescent="0.25">
      <c r="A62" s="127">
        <v>15</v>
      </c>
      <c r="B62" s="126" t="s">
        <v>10</v>
      </c>
      <c r="C62" s="126" t="s">
        <v>180</v>
      </c>
      <c r="D62" s="6">
        <v>2019</v>
      </c>
      <c r="E62" s="64">
        <v>1060</v>
      </c>
      <c r="F62" s="101">
        <v>1020</v>
      </c>
      <c r="G62" s="83">
        <v>1045</v>
      </c>
      <c r="H62" s="149">
        <v>1045</v>
      </c>
      <c r="J62" s="99"/>
      <c r="K62" s="2"/>
    </row>
    <row r="63" spans="1:12" x14ac:dyDescent="0.25">
      <c r="A63" s="128"/>
      <c r="B63" s="121"/>
      <c r="C63" s="121"/>
      <c r="D63" s="3">
        <v>2020</v>
      </c>
      <c r="E63" s="67">
        <v>1515</v>
      </c>
      <c r="F63" s="102">
        <v>1460</v>
      </c>
      <c r="G63" s="26">
        <v>1460</v>
      </c>
      <c r="H63" s="149">
        <v>1460</v>
      </c>
      <c r="J63" s="99"/>
      <c r="K63" s="2"/>
      <c r="L63" s="100"/>
    </row>
    <row r="64" spans="1:12" x14ac:dyDescent="0.25">
      <c r="A64" s="128"/>
      <c r="B64" s="121"/>
      <c r="C64" s="121"/>
      <c r="D64" s="3">
        <v>2021</v>
      </c>
      <c r="E64" s="67">
        <v>3340</v>
      </c>
      <c r="F64" s="102">
        <v>3250</v>
      </c>
      <c r="G64" s="26">
        <v>3290</v>
      </c>
      <c r="H64" s="149">
        <v>3290</v>
      </c>
      <c r="I64" s="2"/>
      <c r="J64" s="99"/>
      <c r="K64" s="2"/>
    </row>
    <row r="65" spans="1:12" ht="15.75" thickBot="1" x14ac:dyDescent="0.3">
      <c r="A65" s="128"/>
      <c r="B65" s="121"/>
      <c r="C65" s="121"/>
      <c r="D65" s="4">
        <v>2022</v>
      </c>
      <c r="E65" s="69">
        <v>7225</v>
      </c>
      <c r="F65" s="103">
        <v>7050</v>
      </c>
      <c r="G65" s="147">
        <v>7175</v>
      </c>
      <c r="H65" s="149">
        <v>7175</v>
      </c>
      <c r="J65" s="99"/>
      <c r="K65" s="2"/>
    </row>
    <row r="66" spans="1:12" x14ac:dyDescent="0.25">
      <c r="A66" s="127">
        <v>16</v>
      </c>
      <c r="B66" s="126" t="s">
        <v>181</v>
      </c>
      <c r="C66" s="126" t="s">
        <v>182</v>
      </c>
      <c r="D66" s="6">
        <v>2019</v>
      </c>
      <c r="E66" s="64">
        <v>3440</v>
      </c>
      <c r="F66" s="65">
        <v>3390</v>
      </c>
      <c r="G66" s="146">
        <v>3430</v>
      </c>
      <c r="H66" s="149">
        <v>3430</v>
      </c>
      <c r="J66" s="99"/>
      <c r="K66" s="2"/>
      <c r="L66" s="100"/>
    </row>
    <row r="67" spans="1:12" x14ac:dyDescent="0.25">
      <c r="A67" s="128"/>
      <c r="B67" s="121"/>
      <c r="C67" s="121"/>
      <c r="D67" s="3">
        <v>2020</v>
      </c>
      <c r="E67" s="67">
        <v>2740</v>
      </c>
      <c r="F67" s="63">
        <v>2710</v>
      </c>
      <c r="G67" s="80">
        <v>2720</v>
      </c>
      <c r="H67" s="149">
        <v>2720</v>
      </c>
      <c r="I67" s="2"/>
      <c r="J67" s="2"/>
      <c r="K67" s="2"/>
    </row>
    <row r="68" spans="1:12" x14ac:dyDescent="0.25">
      <c r="A68" s="128"/>
      <c r="B68" s="121"/>
      <c r="C68" s="121"/>
      <c r="D68" s="3">
        <v>2021</v>
      </c>
      <c r="E68" s="67">
        <v>2080</v>
      </c>
      <c r="F68" s="63">
        <v>2020</v>
      </c>
      <c r="G68" s="80">
        <v>2030</v>
      </c>
      <c r="H68" s="149">
        <v>2030</v>
      </c>
      <c r="J68" s="99"/>
      <c r="K68" s="2"/>
    </row>
    <row r="69" spans="1:12" ht="15.75" thickBot="1" x14ac:dyDescent="0.3">
      <c r="A69" s="128"/>
      <c r="B69" s="121"/>
      <c r="C69" s="121"/>
      <c r="D69" s="4">
        <v>2022</v>
      </c>
      <c r="E69" s="69">
        <v>1540</v>
      </c>
      <c r="F69" s="70">
        <v>1530</v>
      </c>
      <c r="G69" s="103">
        <v>1535</v>
      </c>
      <c r="H69" s="149">
        <v>1535</v>
      </c>
      <c r="J69" s="99"/>
      <c r="K69" s="2"/>
      <c r="L69" s="100"/>
    </row>
    <row r="70" spans="1:12" x14ac:dyDescent="0.25">
      <c r="A70" s="117">
        <v>17</v>
      </c>
      <c r="B70" s="120" t="s">
        <v>183</v>
      </c>
      <c r="C70" s="123" t="s">
        <v>184</v>
      </c>
      <c r="D70" s="6">
        <v>2019</v>
      </c>
      <c r="E70" s="64">
        <v>8595</v>
      </c>
      <c r="F70" s="65">
        <v>8400</v>
      </c>
      <c r="G70" s="101">
        <v>8400</v>
      </c>
      <c r="H70" s="149">
        <v>8400</v>
      </c>
      <c r="I70" s="2"/>
      <c r="J70" s="2"/>
      <c r="K70" s="2"/>
    </row>
    <row r="71" spans="1:12" x14ac:dyDescent="0.25">
      <c r="A71" s="118"/>
      <c r="B71" s="121"/>
      <c r="C71" s="124"/>
      <c r="D71" s="3">
        <v>2020</v>
      </c>
      <c r="E71" s="67">
        <v>7550</v>
      </c>
      <c r="F71" s="63">
        <v>7350</v>
      </c>
      <c r="G71" s="80">
        <v>7350</v>
      </c>
      <c r="H71" s="149">
        <v>7350</v>
      </c>
      <c r="J71" s="2"/>
      <c r="K71" s="2"/>
    </row>
    <row r="72" spans="1:12" x14ac:dyDescent="0.25">
      <c r="A72" s="118"/>
      <c r="B72" s="121"/>
      <c r="C72" s="124"/>
      <c r="D72" s="3">
        <v>2021</v>
      </c>
      <c r="E72" s="67">
        <v>4170</v>
      </c>
      <c r="F72" s="63">
        <v>4110</v>
      </c>
      <c r="G72" s="80">
        <v>4110</v>
      </c>
      <c r="H72" s="149">
        <v>4110</v>
      </c>
      <c r="J72" s="2"/>
      <c r="K72" s="2"/>
    </row>
    <row r="73" spans="1:12" ht="15.75" thickBot="1" x14ac:dyDescent="0.3">
      <c r="A73" s="119"/>
      <c r="B73" s="122"/>
      <c r="C73" s="125"/>
      <c r="D73" s="4">
        <v>2022</v>
      </c>
      <c r="E73" s="69">
        <v>4780</v>
      </c>
      <c r="F73" s="70">
        <v>4700</v>
      </c>
      <c r="G73" s="103">
        <v>4700</v>
      </c>
      <c r="H73" s="150">
        <v>4700</v>
      </c>
      <c r="J73" s="2"/>
      <c r="K73" s="2"/>
      <c r="L73" s="100"/>
    </row>
    <row r="74" spans="1:12" x14ac:dyDescent="0.25">
      <c r="J74" s="2"/>
      <c r="K74" s="2"/>
    </row>
    <row r="75" spans="1:12" x14ac:dyDescent="0.25">
      <c r="J75" s="2"/>
      <c r="K75" s="2"/>
    </row>
    <row r="76" spans="1:12" x14ac:dyDescent="0.25">
      <c r="J76" s="99"/>
      <c r="K76" s="2"/>
      <c r="L76" s="100"/>
    </row>
    <row r="77" spans="1:12" x14ac:dyDescent="0.25">
      <c r="I77" s="2"/>
      <c r="J77" s="2"/>
      <c r="K77" s="2"/>
    </row>
    <row r="78" spans="1:12" x14ac:dyDescent="0.25">
      <c r="J78" s="99"/>
      <c r="K78" s="2"/>
    </row>
    <row r="79" spans="1:12" x14ac:dyDescent="0.25">
      <c r="J79" s="99"/>
      <c r="K79" s="2"/>
    </row>
    <row r="80" spans="1:12" x14ac:dyDescent="0.25">
      <c r="J80" s="99"/>
      <c r="K80" s="2"/>
      <c r="L80" s="100"/>
    </row>
    <row r="81" spans="9:12" x14ac:dyDescent="0.25">
      <c r="I81" s="2"/>
      <c r="J81" s="2"/>
      <c r="K81" s="2"/>
    </row>
    <row r="82" spans="9:12" x14ac:dyDescent="0.25">
      <c r="J82" s="99"/>
      <c r="K82" s="2"/>
    </row>
    <row r="83" spans="9:12" x14ac:dyDescent="0.25">
      <c r="J83" s="99"/>
      <c r="K83" s="2"/>
    </row>
    <row r="84" spans="9:12" x14ac:dyDescent="0.25">
      <c r="J84" s="99"/>
      <c r="K84" s="2"/>
      <c r="L84" s="100"/>
    </row>
    <row r="85" spans="9:12" x14ac:dyDescent="0.25">
      <c r="I85" s="2"/>
      <c r="J85" s="2"/>
      <c r="K85" s="2"/>
    </row>
    <row r="86" spans="9:12" x14ac:dyDescent="0.25">
      <c r="J86" s="99"/>
      <c r="K86" s="2"/>
    </row>
    <row r="87" spans="9:12" x14ac:dyDescent="0.25">
      <c r="J87" s="99"/>
      <c r="K87" s="2"/>
    </row>
    <row r="88" spans="9:12" x14ac:dyDescent="0.25">
      <c r="J88" s="99"/>
      <c r="K88" s="2"/>
      <c r="L88" s="100"/>
    </row>
    <row r="89" spans="9:12" x14ac:dyDescent="0.25">
      <c r="I89" s="2"/>
      <c r="J89" s="2"/>
      <c r="K89" s="2"/>
      <c r="L89" s="100"/>
    </row>
    <row r="90" spans="9:12" x14ac:dyDescent="0.25">
      <c r="J90" s="99"/>
      <c r="K90" s="2"/>
      <c r="L90" s="100"/>
    </row>
    <row r="91" spans="9:12" x14ac:dyDescent="0.25">
      <c r="J91" s="99"/>
      <c r="K91" s="2"/>
      <c r="L91" s="100"/>
    </row>
    <row r="92" spans="9:12" x14ac:dyDescent="0.25">
      <c r="J92" s="99"/>
      <c r="K92" s="2"/>
      <c r="L92" s="100"/>
    </row>
    <row r="93" spans="9:12" x14ac:dyDescent="0.25">
      <c r="I93" s="2"/>
      <c r="J93" s="2"/>
      <c r="K93" s="2"/>
    </row>
    <row r="94" spans="9:12" x14ac:dyDescent="0.25">
      <c r="J94" s="99"/>
      <c r="K94" s="2"/>
    </row>
    <row r="95" spans="9:12" x14ac:dyDescent="0.25">
      <c r="J95" s="99"/>
      <c r="K95" s="2"/>
    </row>
    <row r="96" spans="9:12" x14ac:dyDescent="0.25">
      <c r="J96" s="99"/>
      <c r="K96" s="2"/>
      <c r="L96" s="100"/>
    </row>
  </sheetData>
  <mergeCells count="52">
    <mergeCell ref="C6:C9"/>
    <mergeCell ref="C10:C13"/>
    <mergeCell ref="C14:C17"/>
    <mergeCell ref="C18:C21"/>
    <mergeCell ref="A18:A21"/>
    <mergeCell ref="B18:B21"/>
    <mergeCell ref="A6:A9"/>
    <mergeCell ref="B6:B9"/>
    <mergeCell ref="A10:A13"/>
    <mergeCell ref="B10:B13"/>
    <mergeCell ref="A14:A17"/>
    <mergeCell ref="B14:B17"/>
    <mergeCell ref="A22:A25"/>
    <mergeCell ref="B22:B25"/>
    <mergeCell ref="C22:C25"/>
    <mergeCell ref="A26:A29"/>
    <mergeCell ref="B26:B29"/>
    <mergeCell ref="C26:C29"/>
    <mergeCell ref="C30:C33"/>
    <mergeCell ref="B30:B33"/>
    <mergeCell ref="A30:A33"/>
    <mergeCell ref="A34:A37"/>
    <mergeCell ref="B34:B37"/>
    <mergeCell ref="C34:C37"/>
    <mergeCell ref="A38:A41"/>
    <mergeCell ref="B38:B41"/>
    <mergeCell ref="C38:C41"/>
    <mergeCell ref="C42:C45"/>
    <mergeCell ref="B42:B45"/>
    <mergeCell ref="A42:A45"/>
    <mergeCell ref="A46:A49"/>
    <mergeCell ref="B46:B49"/>
    <mergeCell ref="C46:C49"/>
    <mergeCell ref="A50:A53"/>
    <mergeCell ref="B50:B53"/>
    <mergeCell ref="C50:C53"/>
    <mergeCell ref="A3:G4"/>
    <mergeCell ref="A70:A73"/>
    <mergeCell ref="B70:B73"/>
    <mergeCell ref="C70:C73"/>
    <mergeCell ref="C66:C69"/>
    <mergeCell ref="C54:C57"/>
    <mergeCell ref="A54:A57"/>
    <mergeCell ref="B54:B57"/>
    <mergeCell ref="A58:A61"/>
    <mergeCell ref="B58:B61"/>
    <mergeCell ref="C58:C61"/>
    <mergeCell ref="A62:A65"/>
    <mergeCell ref="B62:B65"/>
    <mergeCell ref="C62:C65"/>
    <mergeCell ref="A66:A69"/>
    <mergeCell ref="B66:B6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7963A-0C10-4359-A42E-8B9AAD7D8B79}">
  <sheetPr>
    <tabColor rgb="FFFFC000"/>
  </sheetPr>
  <dimension ref="A1:P72"/>
  <sheetViews>
    <sheetView topLeftCell="G47" zoomScale="70" zoomScaleNormal="70" workbookViewId="0">
      <selection activeCell="G5" sqref="G5:G72"/>
    </sheetView>
  </sheetViews>
  <sheetFormatPr defaultRowHeight="15" x14ac:dyDescent="0.25"/>
  <cols>
    <col min="3" max="3" width="33.42578125" customWidth="1"/>
    <col min="5" max="5" width="35.140625" customWidth="1"/>
    <col min="6" max="6" width="39.140625" customWidth="1"/>
    <col min="7" max="7" width="28.5703125" customWidth="1"/>
    <col min="8" max="8" width="16.7109375" customWidth="1"/>
    <col min="9" max="16" width="9.28515625" customWidth="1"/>
  </cols>
  <sheetData>
    <row r="1" spans="1:16" ht="15.75" thickBot="1" x14ac:dyDescent="0.3"/>
    <row r="2" spans="1:16" ht="15.75" customHeight="1" x14ac:dyDescent="0.25">
      <c r="A2" s="129" t="s">
        <v>52</v>
      </c>
      <c r="B2" s="130"/>
      <c r="C2" s="130"/>
      <c r="D2" s="130"/>
      <c r="E2" s="130"/>
      <c r="F2" s="130"/>
      <c r="G2" s="131"/>
      <c r="H2" s="39"/>
    </row>
    <row r="3" spans="1:16" ht="15.75" customHeight="1" thickBot="1" x14ac:dyDescent="0.3">
      <c r="A3" s="132"/>
      <c r="B3" s="133"/>
      <c r="C3" s="133"/>
      <c r="D3" s="133"/>
      <c r="E3" s="133"/>
      <c r="F3" s="133"/>
      <c r="G3" s="134"/>
      <c r="H3" s="39"/>
    </row>
    <row r="4" spans="1:16" ht="15.75" thickBot="1" x14ac:dyDescent="0.3">
      <c r="A4" s="71" t="s">
        <v>160</v>
      </c>
      <c r="B4" s="71" t="s">
        <v>161</v>
      </c>
      <c r="C4" s="71" t="s">
        <v>1</v>
      </c>
      <c r="D4" s="44" t="s">
        <v>0</v>
      </c>
      <c r="E4" s="40" t="s">
        <v>42</v>
      </c>
      <c r="F4" s="61" t="s">
        <v>187</v>
      </c>
      <c r="G4" s="93" t="s">
        <v>43</v>
      </c>
    </row>
    <row r="5" spans="1:16" ht="16.5" thickBot="1" x14ac:dyDescent="0.3">
      <c r="A5" s="117">
        <v>1</v>
      </c>
      <c r="B5" s="120" t="s">
        <v>162</v>
      </c>
      <c r="C5" s="123" t="s">
        <v>163</v>
      </c>
      <c r="D5" s="6">
        <v>2019</v>
      </c>
      <c r="E5" s="78">
        <v>1829960714000</v>
      </c>
      <c r="F5" s="80">
        <v>221783249000</v>
      </c>
      <c r="G5" s="104">
        <f>F5/E5</f>
        <v>0.12119563403916878</v>
      </c>
      <c r="J5" s="36" t="s">
        <v>40</v>
      </c>
      <c r="K5" s="37"/>
      <c r="L5" s="37"/>
      <c r="M5" s="38"/>
    </row>
    <row r="6" spans="1:16" ht="20.25" thickBot="1" x14ac:dyDescent="0.35">
      <c r="A6" s="118"/>
      <c r="B6" s="121"/>
      <c r="C6" s="124"/>
      <c r="D6" s="3">
        <v>2020</v>
      </c>
      <c r="E6" s="19">
        <v>1986711872000</v>
      </c>
      <c r="F6" s="80">
        <v>162072984000</v>
      </c>
      <c r="G6" s="104">
        <f t="shared" ref="G6:G69" si="0">F6/E6</f>
        <v>8.1578504806961757E-2</v>
      </c>
      <c r="J6" s="135" t="s">
        <v>188</v>
      </c>
      <c r="K6" s="136"/>
      <c r="L6" s="136"/>
      <c r="M6" s="136"/>
      <c r="N6" s="136"/>
      <c r="O6" s="136"/>
      <c r="P6" s="137"/>
    </row>
    <row r="7" spans="1:16" ht="15.75" thickBot="1" x14ac:dyDescent="0.3">
      <c r="A7" s="118"/>
      <c r="B7" s="121"/>
      <c r="C7" s="124"/>
      <c r="D7" s="3">
        <v>2021</v>
      </c>
      <c r="E7" s="19">
        <v>2085904980000</v>
      </c>
      <c r="F7" s="80">
        <v>146725628000</v>
      </c>
      <c r="G7" s="104">
        <f t="shared" si="0"/>
        <v>7.0341472601498853E-2</v>
      </c>
    </row>
    <row r="8" spans="1:16" ht="15.75" thickBot="1" x14ac:dyDescent="0.3">
      <c r="A8" s="119"/>
      <c r="B8" s="122"/>
      <c r="C8" s="125"/>
      <c r="D8" s="4">
        <v>2022</v>
      </c>
      <c r="E8" s="22">
        <v>2009139485000</v>
      </c>
      <c r="F8" s="92">
        <v>149375011000</v>
      </c>
      <c r="G8" s="104">
        <f t="shared" si="0"/>
        <v>7.4347755402358245E-2</v>
      </c>
    </row>
    <row r="9" spans="1:16" ht="15.75" thickBot="1" x14ac:dyDescent="0.3">
      <c r="A9" s="128">
        <v>2</v>
      </c>
      <c r="B9" s="121" t="s">
        <v>164</v>
      </c>
      <c r="C9" s="121" t="s">
        <v>165</v>
      </c>
      <c r="D9" s="6">
        <v>2019</v>
      </c>
      <c r="E9" s="35">
        <v>18352877132000</v>
      </c>
      <c r="F9" s="78">
        <v>15890439000</v>
      </c>
      <c r="G9" s="104">
        <f t="shared" si="0"/>
        <v>8.6582822331946504E-4</v>
      </c>
    </row>
    <row r="10" spans="1:16" ht="15.75" thickBot="1" x14ac:dyDescent="0.3">
      <c r="A10" s="128"/>
      <c r="B10" s="121"/>
      <c r="C10" s="121"/>
      <c r="D10" s="3">
        <v>2020</v>
      </c>
      <c r="E10" s="16">
        <v>17562816674000</v>
      </c>
      <c r="F10" s="19">
        <v>20425756000</v>
      </c>
      <c r="G10" s="104">
        <f t="shared" si="0"/>
        <v>1.1630113995460818E-3</v>
      </c>
    </row>
    <row r="11" spans="1:16" ht="15.75" thickBot="1" x14ac:dyDescent="0.3">
      <c r="A11" s="128"/>
      <c r="B11" s="121"/>
      <c r="C11" s="121"/>
      <c r="D11" s="3">
        <v>2021</v>
      </c>
      <c r="E11" s="16">
        <v>17760195040000</v>
      </c>
      <c r="F11" s="19">
        <v>289888789000</v>
      </c>
      <c r="G11" s="104">
        <f t="shared" si="0"/>
        <v>1.6322387696030616E-2</v>
      </c>
    </row>
    <row r="12" spans="1:16" ht="15.75" thickBot="1" x14ac:dyDescent="0.3">
      <c r="A12" s="128"/>
      <c r="B12" s="121"/>
      <c r="C12" s="121"/>
      <c r="D12" s="4">
        <v>2022</v>
      </c>
      <c r="E12" s="74">
        <v>20353992893000</v>
      </c>
      <c r="F12" s="77">
        <v>-109782957000</v>
      </c>
      <c r="G12" s="104">
        <f t="shared" si="0"/>
        <v>-5.3936816022843248E-3</v>
      </c>
    </row>
    <row r="13" spans="1:16" ht="15.75" thickBot="1" x14ac:dyDescent="0.3">
      <c r="A13" s="127">
        <v>3</v>
      </c>
      <c r="B13" s="126" t="s">
        <v>166</v>
      </c>
      <c r="C13" s="126" t="s">
        <v>167</v>
      </c>
      <c r="D13" s="6">
        <v>2019</v>
      </c>
      <c r="E13" s="81">
        <v>20264726862584</v>
      </c>
      <c r="F13" s="81">
        <v>515603339649</v>
      </c>
      <c r="G13" s="104">
        <f t="shared" si="0"/>
        <v>2.5443389548022475E-2</v>
      </c>
    </row>
    <row r="14" spans="1:16" ht="15.75" thickBot="1" x14ac:dyDescent="0.3">
      <c r="A14" s="128"/>
      <c r="B14" s="121"/>
      <c r="C14" s="121"/>
      <c r="D14" s="3">
        <v>2020</v>
      </c>
      <c r="E14" s="19">
        <v>22564300317374</v>
      </c>
      <c r="F14" s="19">
        <v>113665219638</v>
      </c>
      <c r="G14" s="104">
        <f t="shared" si="0"/>
        <v>5.0373917222897606E-3</v>
      </c>
    </row>
    <row r="15" spans="1:16" ht="15.75" thickBot="1" x14ac:dyDescent="0.3">
      <c r="A15" s="128"/>
      <c r="B15" s="121"/>
      <c r="C15" s="121"/>
      <c r="D15" s="3">
        <v>2021</v>
      </c>
      <c r="E15" s="19">
        <v>25666635156271</v>
      </c>
      <c r="F15" s="19">
        <v>100649538230</v>
      </c>
      <c r="G15" s="104">
        <f t="shared" si="0"/>
        <v>3.9214153946240515E-3</v>
      </c>
    </row>
    <row r="16" spans="1:16" ht="15.75" thickBot="1" x14ac:dyDescent="0.3">
      <c r="A16" s="128"/>
      <c r="B16" s="121"/>
      <c r="C16" s="121"/>
      <c r="D16" s="4">
        <v>2022</v>
      </c>
      <c r="E16" s="77">
        <v>27241313025674</v>
      </c>
      <c r="F16" s="79">
        <v>-950288973938</v>
      </c>
      <c r="G16" s="104">
        <f t="shared" si="0"/>
        <v>-3.4884110506802124E-2</v>
      </c>
    </row>
    <row r="17" spans="1:7" ht="15.75" thickBot="1" x14ac:dyDescent="0.3">
      <c r="A17" s="127">
        <v>4</v>
      </c>
      <c r="B17" s="126" t="s">
        <v>11</v>
      </c>
      <c r="C17" s="126" t="s">
        <v>168</v>
      </c>
      <c r="D17" s="6">
        <v>2019</v>
      </c>
      <c r="E17" s="72">
        <v>1057530000000</v>
      </c>
      <c r="F17" s="78">
        <v>76758829457</v>
      </c>
      <c r="G17" s="104">
        <f t="shared" si="0"/>
        <v>7.2583122423950153E-2</v>
      </c>
    </row>
    <row r="18" spans="1:7" ht="15.75" thickBot="1" x14ac:dyDescent="0.3">
      <c r="A18" s="128"/>
      <c r="B18" s="121"/>
      <c r="C18" s="121"/>
      <c r="D18" s="3">
        <v>2020</v>
      </c>
      <c r="E18" s="73">
        <v>1086870000000</v>
      </c>
      <c r="F18" s="19">
        <v>44045828312</v>
      </c>
      <c r="G18" s="104">
        <f t="shared" si="0"/>
        <v>4.0525387867914285E-2</v>
      </c>
    </row>
    <row r="19" spans="1:7" ht="15.75" thickBot="1" x14ac:dyDescent="0.3">
      <c r="A19" s="128"/>
      <c r="B19" s="121"/>
      <c r="C19" s="121"/>
      <c r="D19" s="3">
        <v>2021</v>
      </c>
      <c r="E19" s="73">
        <v>1147260000000</v>
      </c>
      <c r="F19" s="19">
        <v>100066615090</v>
      </c>
      <c r="G19" s="104">
        <f t="shared" si="0"/>
        <v>8.7222264430033294E-2</v>
      </c>
    </row>
    <row r="20" spans="1:7" ht="15.75" thickBot="1" x14ac:dyDescent="0.3">
      <c r="A20" s="128"/>
      <c r="B20" s="121"/>
      <c r="C20" s="121"/>
      <c r="D20" s="4">
        <v>2022</v>
      </c>
      <c r="E20" s="74">
        <v>1074777460412</v>
      </c>
      <c r="F20" s="77">
        <v>121257336904</v>
      </c>
      <c r="G20" s="104">
        <f t="shared" si="0"/>
        <v>0.11282087815417882</v>
      </c>
    </row>
    <row r="21" spans="1:7" ht="15.75" thickBot="1" x14ac:dyDescent="0.3">
      <c r="A21" s="127">
        <v>5</v>
      </c>
      <c r="B21" s="126" t="s">
        <v>12</v>
      </c>
      <c r="C21" s="126" t="s">
        <v>169</v>
      </c>
      <c r="D21" s="6">
        <v>2019</v>
      </c>
      <c r="E21" s="75">
        <v>1245144000000</v>
      </c>
      <c r="F21" s="78">
        <v>130756461708</v>
      </c>
      <c r="G21" s="104">
        <f t="shared" si="0"/>
        <v>0.10501312435188219</v>
      </c>
    </row>
    <row r="22" spans="1:7" ht="15.75" thickBot="1" x14ac:dyDescent="0.3">
      <c r="A22" s="128"/>
      <c r="B22" s="121"/>
      <c r="C22" s="121"/>
      <c r="D22" s="3">
        <v>2020</v>
      </c>
      <c r="E22" s="76">
        <v>1310940000000</v>
      </c>
      <c r="F22" s="19">
        <v>132772234495</v>
      </c>
      <c r="G22" s="104">
        <f t="shared" si="0"/>
        <v>0.10128017643446686</v>
      </c>
    </row>
    <row r="23" spans="1:7" ht="15.75" thickBot="1" x14ac:dyDescent="0.3">
      <c r="A23" s="128"/>
      <c r="B23" s="121"/>
      <c r="C23" s="121"/>
      <c r="D23" s="3">
        <v>2021</v>
      </c>
      <c r="E23" s="76">
        <v>1348181000000</v>
      </c>
      <c r="F23" s="19">
        <v>180711667020</v>
      </c>
      <c r="G23" s="104">
        <f t="shared" si="0"/>
        <v>0.13404110206270523</v>
      </c>
    </row>
    <row r="24" spans="1:7" ht="15.75" thickBot="1" x14ac:dyDescent="0.3">
      <c r="A24" s="128"/>
      <c r="B24" s="121"/>
      <c r="C24" s="121"/>
      <c r="D24" s="4">
        <v>2022</v>
      </c>
      <c r="E24" s="77">
        <v>1693523611414</v>
      </c>
      <c r="F24" s="77">
        <v>195598848689</v>
      </c>
      <c r="G24" s="104">
        <f t="shared" si="0"/>
        <v>0.11549815270994988</v>
      </c>
    </row>
    <row r="25" spans="1:7" ht="15.75" thickBot="1" x14ac:dyDescent="0.3">
      <c r="A25" s="127">
        <v>6</v>
      </c>
      <c r="B25" s="126" t="s">
        <v>170</v>
      </c>
      <c r="C25" s="126" t="s">
        <v>171</v>
      </c>
      <c r="D25" s="6">
        <v>2019</v>
      </c>
      <c r="E25" s="35">
        <v>250442587742</v>
      </c>
      <c r="F25" s="66">
        <v>7957208221</v>
      </c>
      <c r="G25" s="104">
        <f t="shared" si="0"/>
        <v>3.1772584258701747E-2</v>
      </c>
    </row>
    <row r="26" spans="1:7" ht="15.75" thickBot="1" x14ac:dyDescent="0.3">
      <c r="A26" s="128"/>
      <c r="B26" s="121"/>
      <c r="C26" s="121"/>
      <c r="D26" s="3">
        <v>2020</v>
      </c>
      <c r="E26" s="16">
        <v>263754414443</v>
      </c>
      <c r="F26" s="68">
        <v>2738128648</v>
      </c>
      <c r="G26" s="104">
        <f t="shared" si="0"/>
        <v>1.0381356663858747E-2</v>
      </c>
    </row>
    <row r="27" spans="1:7" ht="15.75" thickBot="1" x14ac:dyDescent="0.3">
      <c r="A27" s="128"/>
      <c r="B27" s="121"/>
      <c r="C27" s="121"/>
      <c r="D27" s="3">
        <v>2021</v>
      </c>
      <c r="E27" s="16">
        <v>370684311428</v>
      </c>
      <c r="F27" s="68">
        <v>8532631708</v>
      </c>
      <c r="G27" s="104">
        <f t="shared" si="0"/>
        <v>2.3018594110793218E-2</v>
      </c>
    </row>
    <row r="28" spans="1:7" ht="15.75" thickBot="1" x14ac:dyDescent="0.3">
      <c r="A28" s="128"/>
      <c r="B28" s="121"/>
      <c r="C28" s="121"/>
      <c r="D28" s="4">
        <v>2022</v>
      </c>
      <c r="E28" s="74">
        <v>485054412584</v>
      </c>
      <c r="F28" s="82">
        <v>6621236433</v>
      </c>
      <c r="G28" s="104">
        <f t="shared" si="0"/>
        <v>1.3650502420392594E-2</v>
      </c>
    </row>
    <row r="29" spans="1:7" ht="15.75" thickBot="1" x14ac:dyDescent="0.3">
      <c r="A29" s="127">
        <v>7</v>
      </c>
      <c r="B29" s="126" t="s">
        <v>13</v>
      </c>
      <c r="C29" s="126" t="s">
        <v>172</v>
      </c>
      <c r="D29" s="6">
        <v>2019</v>
      </c>
      <c r="E29" s="24">
        <v>1425983722000</v>
      </c>
      <c r="F29" s="81">
        <v>317815177000</v>
      </c>
      <c r="G29" s="104">
        <f t="shared" si="0"/>
        <v>0.2228743372710113</v>
      </c>
    </row>
    <row r="30" spans="1:7" ht="15.75" thickBot="1" x14ac:dyDescent="0.3">
      <c r="A30" s="128"/>
      <c r="B30" s="121"/>
      <c r="C30" s="121"/>
      <c r="D30" s="3">
        <v>2020</v>
      </c>
      <c r="E30" s="24">
        <v>1225580913000</v>
      </c>
      <c r="F30" s="19">
        <v>123465762000</v>
      </c>
      <c r="G30" s="104">
        <f t="shared" si="0"/>
        <v>0.10074060446794833</v>
      </c>
    </row>
    <row r="31" spans="1:7" ht="15.75" thickBot="1" x14ac:dyDescent="0.3">
      <c r="A31" s="128"/>
      <c r="B31" s="121"/>
      <c r="C31" s="121"/>
      <c r="D31" s="3">
        <v>2021</v>
      </c>
      <c r="E31" s="24">
        <v>1308722065000</v>
      </c>
      <c r="F31" s="24">
        <v>187992998000</v>
      </c>
      <c r="G31" s="104">
        <f t="shared" si="0"/>
        <v>0.14364623553588515</v>
      </c>
    </row>
    <row r="32" spans="1:7" ht="15.75" thickBot="1" x14ac:dyDescent="0.3">
      <c r="A32" s="128"/>
      <c r="B32" s="121"/>
      <c r="C32" s="121"/>
      <c r="D32" s="4">
        <v>2022</v>
      </c>
      <c r="E32" s="42">
        <v>1307186367000</v>
      </c>
      <c r="F32" s="42">
        <v>230065807000</v>
      </c>
      <c r="G32" s="104">
        <f t="shared" si="0"/>
        <v>0.17600076990399027</v>
      </c>
    </row>
    <row r="33" spans="1:7" ht="15.75" thickBot="1" x14ac:dyDescent="0.3">
      <c r="A33" s="127">
        <v>8</v>
      </c>
      <c r="B33" s="126" t="s">
        <v>37</v>
      </c>
      <c r="C33" s="126" t="s">
        <v>173</v>
      </c>
      <c r="D33" s="6">
        <v>2019</v>
      </c>
      <c r="E33" s="23">
        <v>5063067672414</v>
      </c>
      <c r="F33" s="19">
        <v>435766359480</v>
      </c>
      <c r="G33" s="104">
        <f t="shared" si="0"/>
        <v>8.606765456726212E-2</v>
      </c>
    </row>
    <row r="34" spans="1:7" ht="15.75" thickBot="1" x14ac:dyDescent="0.3">
      <c r="A34" s="128"/>
      <c r="B34" s="121"/>
      <c r="C34" s="121"/>
      <c r="D34" s="3">
        <v>2020</v>
      </c>
      <c r="E34" s="24">
        <v>6570969641033</v>
      </c>
      <c r="F34" s="19">
        <v>245103761907</v>
      </c>
      <c r="G34" s="104">
        <f t="shared" si="0"/>
        <v>3.7301003549982628E-2</v>
      </c>
    </row>
    <row r="35" spans="1:7" ht="15.75" thickBot="1" x14ac:dyDescent="0.3">
      <c r="A35" s="128"/>
      <c r="B35" s="121"/>
      <c r="C35" s="121"/>
      <c r="D35" s="3">
        <v>2021</v>
      </c>
      <c r="E35" s="24">
        <v>6766602280143</v>
      </c>
      <c r="F35" s="24">
        <v>492637672186</v>
      </c>
      <c r="G35" s="104">
        <f t="shared" si="0"/>
        <v>7.2804289625780838E-2</v>
      </c>
    </row>
    <row r="36" spans="1:7" ht="15.75" thickBot="1" x14ac:dyDescent="0.3">
      <c r="A36" s="128"/>
      <c r="B36" s="121"/>
      <c r="C36" s="121"/>
      <c r="D36" s="4">
        <v>2022</v>
      </c>
      <c r="E36" s="42">
        <v>7327371934290</v>
      </c>
      <c r="F36" s="42">
        <v>521714035585</v>
      </c>
      <c r="G36" s="104">
        <f t="shared" si="0"/>
        <v>7.1200703371358545E-2</v>
      </c>
    </row>
    <row r="37" spans="1:7" ht="15.75" thickBot="1" x14ac:dyDescent="0.3">
      <c r="A37" s="127">
        <v>9</v>
      </c>
      <c r="B37" s="126" t="s">
        <v>14</v>
      </c>
      <c r="C37" s="126" t="s">
        <v>174</v>
      </c>
      <c r="D37" s="6">
        <v>2019</v>
      </c>
      <c r="E37" s="24">
        <v>848676035300</v>
      </c>
      <c r="F37" s="19">
        <v>103723133972</v>
      </c>
      <c r="G37" s="104">
        <f t="shared" si="0"/>
        <v>0.12221758322106353</v>
      </c>
    </row>
    <row r="38" spans="1:7" ht="15.75" thickBot="1" x14ac:dyDescent="0.3">
      <c r="A38" s="128"/>
      <c r="B38" s="121"/>
      <c r="C38" s="121"/>
      <c r="D38" s="3">
        <v>2020</v>
      </c>
      <c r="E38" s="24">
        <v>906924214166</v>
      </c>
      <c r="F38" s="19">
        <v>38038419405</v>
      </c>
      <c r="G38" s="104">
        <f t="shared" si="0"/>
        <v>4.1942224952037269E-2</v>
      </c>
    </row>
    <row r="39" spans="1:7" ht="15.75" thickBot="1" x14ac:dyDescent="0.3">
      <c r="A39" s="128"/>
      <c r="B39" s="121"/>
      <c r="C39" s="121"/>
      <c r="D39" s="3">
        <v>2021</v>
      </c>
      <c r="E39" s="24">
        <v>989119315334</v>
      </c>
      <c r="F39" s="24">
        <v>12533087704</v>
      </c>
      <c r="G39" s="104">
        <f t="shared" si="0"/>
        <v>1.2670956384840084E-2</v>
      </c>
    </row>
    <row r="40" spans="1:7" ht="15.75" thickBot="1" x14ac:dyDescent="0.3">
      <c r="A40" s="128"/>
      <c r="B40" s="121"/>
      <c r="C40" s="121"/>
      <c r="D40" s="4">
        <v>2022</v>
      </c>
      <c r="E40" s="42">
        <v>811603660216</v>
      </c>
      <c r="F40" s="42">
        <v>90572477</v>
      </c>
      <c r="G40" s="104">
        <f t="shared" si="0"/>
        <v>1.1159693017635611E-4</v>
      </c>
    </row>
    <row r="41" spans="1:7" ht="15.75" thickBot="1" x14ac:dyDescent="0.3">
      <c r="A41" s="127">
        <v>10</v>
      </c>
      <c r="B41" s="126" t="s">
        <v>15</v>
      </c>
      <c r="C41" s="126" t="s">
        <v>175</v>
      </c>
      <c r="D41" s="6">
        <v>2019</v>
      </c>
      <c r="E41" s="86">
        <v>38709314000000</v>
      </c>
      <c r="F41" s="78">
        <v>5360029000000</v>
      </c>
      <c r="G41" s="104">
        <f t="shared" si="0"/>
        <v>0.13846871582379372</v>
      </c>
    </row>
    <row r="42" spans="1:7" ht="15.75" thickBot="1" x14ac:dyDescent="0.3">
      <c r="A42" s="128"/>
      <c r="B42" s="121"/>
      <c r="C42" s="121"/>
      <c r="D42" s="3">
        <v>2020</v>
      </c>
      <c r="E42" s="87">
        <v>103588325000000</v>
      </c>
      <c r="F42" s="19">
        <v>7418574000000</v>
      </c>
      <c r="G42" s="104">
        <f t="shared" si="0"/>
        <v>7.1615927760198844E-2</v>
      </c>
    </row>
    <row r="43" spans="1:7" ht="15.75" thickBot="1" x14ac:dyDescent="0.3">
      <c r="A43" s="128"/>
      <c r="B43" s="121"/>
      <c r="C43" s="121"/>
      <c r="D43" s="3">
        <v>2021</v>
      </c>
      <c r="E43" s="87">
        <v>118066628000000</v>
      </c>
      <c r="F43" s="79">
        <v>7900282000000</v>
      </c>
      <c r="G43" s="104">
        <f t="shared" si="0"/>
        <v>6.6913759915291221E-2</v>
      </c>
    </row>
    <row r="44" spans="1:7" ht="15.75" thickBot="1" x14ac:dyDescent="0.3">
      <c r="A44" s="128"/>
      <c r="B44" s="121"/>
      <c r="C44" s="121"/>
      <c r="D44" s="4">
        <v>2022</v>
      </c>
      <c r="E44" s="77">
        <v>115305536000000</v>
      </c>
      <c r="F44" s="77">
        <v>5722194000000</v>
      </c>
      <c r="G44" s="104">
        <f t="shared" si="0"/>
        <v>4.9626359657180728E-2</v>
      </c>
    </row>
    <row r="45" spans="1:7" ht="15.75" thickBot="1" x14ac:dyDescent="0.3">
      <c r="A45" s="127">
        <v>11</v>
      </c>
      <c r="B45" s="126" t="s">
        <v>16</v>
      </c>
      <c r="C45" s="126" t="s">
        <v>176</v>
      </c>
      <c r="D45" s="6">
        <v>2019</v>
      </c>
      <c r="E45" s="83">
        <v>96198559000000</v>
      </c>
      <c r="F45" s="78">
        <v>5902729000000</v>
      </c>
      <c r="G45" s="104">
        <f t="shared" si="0"/>
        <v>6.1359848435983327E-2</v>
      </c>
    </row>
    <row r="46" spans="1:7" ht="15.75" thickBot="1" x14ac:dyDescent="0.3">
      <c r="A46" s="128"/>
      <c r="B46" s="121"/>
      <c r="C46" s="121"/>
      <c r="D46" s="3">
        <v>2020</v>
      </c>
      <c r="E46" s="84">
        <v>163136516000000</v>
      </c>
      <c r="F46" s="19">
        <v>8752066000000</v>
      </c>
      <c r="G46" s="104">
        <f t="shared" si="0"/>
        <v>5.3648724482996804E-2</v>
      </c>
    </row>
    <row r="47" spans="1:7" ht="15.75" thickBot="1" x14ac:dyDescent="0.3">
      <c r="A47" s="128"/>
      <c r="B47" s="121"/>
      <c r="C47" s="121"/>
      <c r="D47" s="3">
        <v>2021</v>
      </c>
      <c r="E47" s="84">
        <v>179356193000000</v>
      </c>
      <c r="F47" s="19">
        <v>11203585000000</v>
      </c>
      <c r="G47" s="104">
        <f t="shared" si="0"/>
        <v>6.2465559803669558E-2</v>
      </c>
    </row>
    <row r="48" spans="1:7" ht="15.75" thickBot="1" x14ac:dyDescent="0.3">
      <c r="A48" s="128"/>
      <c r="B48" s="121"/>
      <c r="C48" s="121"/>
      <c r="D48" s="4">
        <v>2022</v>
      </c>
      <c r="E48" s="85">
        <v>180433300000000</v>
      </c>
      <c r="F48" s="22">
        <v>9192569000000</v>
      </c>
      <c r="G48" s="104">
        <f t="shared" si="0"/>
        <v>5.0947186578087306E-2</v>
      </c>
    </row>
    <row r="49" spans="1:7" ht="15.75" thickBot="1" x14ac:dyDescent="0.3">
      <c r="A49" s="127">
        <v>12</v>
      </c>
      <c r="B49" s="126" t="s">
        <v>17</v>
      </c>
      <c r="C49" s="126" t="s">
        <v>177</v>
      </c>
      <c r="D49" s="6">
        <v>2019</v>
      </c>
      <c r="E49" s="23">
        <v>4682083844951</v>
      </c>
      <c r="F49" s="81">
        <v>236518557420</v>
      </c>
      <c r="G49" s="104">
        <f t="shared" si="0"/>
        <v>5.0515660388067068E-2</v>
      </c>
    </row>
    <row r="50" spans="1:7" ht="15.75" thickBot="1" x14ac:dyDescent="0.3">
      <c r="A50" s="128"/>
      <c r="B50" s="121"/>
      <c r="C50" s="121"/>
      <c r="D50" s="3">
        <v>2020</v>
      </c>
      <c r="E50" s="24">
        <v>4452166671985</v>
      </c>
      <c r="F50" s="19">
        <v>168610282478</v>
      </c>
      <c r="G50" s="104">
        <f t="shared" si="0"/>
        <v>3.7871511760548052E-2</v>
      </c>
    </row>
    <row r="51" spans="1:7" ht="15.75" thickBot="1" x14ac:dyDescent="0.3">
      <c r="A51" s="128"/>
      <c r="B51" s="121"/>
      <c r="C51" s="121"/>
      <c r="D51" s="3">
        <v>2021</v>
      </c>
      <c r="E51" s="24">
        <v>4191284422677</v>
      </c>
      <c r="F51" s="24">
        <v>281340682456</v>
      </c>
      <c r="G51" s="104">
        <f t="shared" si="0"/>
        <v>6.7125170731387851E-2</v>
      </c>
    </row>
    <row r="52" spans="1:7" ht="15.75" thickBot="1" x14ac:dyDescent="0.3">
      <c r="A52" s="128"/>
      <c r="B52" s="121"/>
      <c r="C52" s="121"/>
      <c r="D52" s="4">
        <v>2022</v>
      </c>
      <c r="E52" s="42">
        <v>4130321616083</v>
      </c>
      <c r="F52" s="43">
        <v>432247722254</v>
      </c>
      <c r="G52" s="104">
        <f t="shared" si="0"/>
        <v>0.10465231583198674</v>
      </c>
    </row>
    <row r="53" spans="1:7" ht="15.75" thickBot="1" x14ac:dyDescent="0.3">
      <c r="A53" s="127">
        <v>13</v>
      </c>
      <c r="B53" s="126" t="s">
        <v>18</v>
      </c>
      <c r="C53" s="126" t="s">
        <v>178</v>
      </c>
      <c r="D53" s="6">
        <v>2019</v>
      </c>
      <c r="E53" s="83">
        <v>2881563083954</v>
      </c>
      <c r="F53" s="78">
        <v>482590522840</v>
      </c>
      <c r="G53" s="104">
        <f t="shared" si="0"/>
        <v>0.16747525866336505</v>
      </c>
    </row>
    <row r="54" spans="1:7" ht="15.75" thickBot="1" x14ac:dyDescent="0.3">
      <c r="A54" s="128"/>
      <c r="B54" s="121"/>
      <c r="C54" s="121"/>
      <c r="D54" s="3">
        <v>2020</v>
      </c>
      <c r="E54" s="26">
        <v>3448995059882</v>
      </c>
      <c r="F54" s="19">
        <v>628628879549</v>
      </c>
      <c r="G54" s="104">
        <f t="shared" si="0"/>
        <v>0.18226436067162916</v>
      </c>
    </row>
    <row r="55" spans="1:7" ht="15.75" thickBot="1" x14ac:dyDescent="0.3">
      <c r="A55" s="128"/>
      <c r="B55" s="121"/>
      <c r="C55" s="121"/>
      <c r="D55" s="3">
        <v>2021</v>
      </c>
      <c r="E55" s="26">
        <v>3919243683748</v>
      </c>
      <c r="F55" s="19">
        <v>617573766863</v>
      </c>
      <c r="G55" s="104">
        <f t="shared" si="0"/>
        <v>0.15757473040625275</v>
      </c>
    </row>
    <row r="56" spans="1:7" ht="15.75" thickBot="1" x14ac:dyDescent="0.3">
      <c r="A56" s="128"/>
      <c r="B56" s="121"/>
      <c r="C56" s="121"/>
      <c r="D56" s="4">
        <v>2022</v>
      </c>
      <c r="E56" s="90">
        <v>4590737849889</v>
      </c>
      <c r="F56" s="22">
        <v>624524005786</v>
      </c>
      <c r="G56" s="104">
        <f t="shared" si="0"/>
        <v>0.13604000624890844</v>
      </c>
    </row>
    <row r="57" spans="1:7" ht="15.75" thickBot="1" x14ac:dyDescent="0.3">
      <c r="A57" s="127">
        <v>14</v>
      </c>
      <c r="B57" s="126" t="s">
        <v>19</v>
      </c>
      <c r="C57" s="126" t="s">
        <v>179</v>
      </c>
      <c r="D57" s="6">
        <v>2019</v>
      </c>
      <c r="E57" s="88">
        <v>6608422000000</v>
      </c>
      <c r="F57" s="91">
        <v>1035865000000</v>
      </c>
      <c r="G57" s="104">
        <f t="shared" si="0"/>
        <v>0.15674922091839777</v>
      </c>
    </row>
    <row r="58" spans="1:7" ht="15.75" thickBot="1" x14ac:dyDescent="0.3">
      <c r="A58" s="128"/>
      <c r="B58" s="121"/>
      <c r="C58" s="121"/>
      <c r="D58" s="3">
        <v>2020</v>
      </c>
      <c r="E58" s="89">
        <v>8754116000000</v>
      </c>
      <c r="F58" s="68">
        <v>1109666000000</v>
      </c>
      <c r="G58" s="104">
        <f t="shared" si="0"/>
        <v>0.12675934383323229</v>
      </c>
    </row>
    <row r="59" spans="1:7" ht="15.75" thickBot="1" x14ac:dyDescent="0.3">
      <c r="A59" s="128"/>
      <c r="B59" s="121"/>
      <c r="C59" s="121"/>
      <c r="D59" s="3">
        <v>2021</v>
      </c>
      <c r="E59" s="89">
        <v>7406856000000</v>
      </c>
      <c r="F59" s="68">
        <v>1276793000000</v>
      </c>
      <c r="G59" s="104">
        <f t="shared" si="0"/>
        <v>0.1723798869587852</v>
      </c>
    </row>
    <row r="60" spans="1:7" ht="15.75" thickBot="1" x14ac:dyDescent="0.3">
      <c r="A60" s="128"/>
      <c r="B60" s="121"/>
      <c r="C60" s="121"/>
      <c r="D60" s="4">
        <v>2022</v>
      </c>
      <c r="E60" s="69">
        <v>7376375000000</v>
      </c>
      <c r="F60" s="45">
        <v>965486000000</v>
      </c>
      <c r="G60" s="104">
        <f t="shared" si="0"/>
        <v>0.13088895290708513</v>
      </c>
    </row>
    <row r="61" spans="1:7" ht="15.75" thickBot="1" x14ac:dyDescent="0.3">
      <c r="A61" s="127">
        <v>15</v>
      </c>
      <c r="B61" s="126" t="s">
        <v>10</v>
      </c>
      <c r="C61" s="126" t="s">
        <v>180</v>
      </c>
      <c r="D61" s="6">
        <v>2019</v>
      </c>
      <c r="E61" s="75">
        <v>822375000000</v>
      </c>
      <c r="F61" s="81">
        <v>83885000000</v>
      </c>
      <c r="G61" s="104">
        <f t="shared" si="0"/>
        <v>0.10200334397324821</v>
      </c>
    </row>
    <row r="62" spans="1:7" ht="15.75" thickBot="1" x14ac:dyDescent="0.3">
      <c r="A62" s="128"/>
      <c r="B62" s="121"/>
      <c r="C62" s="121"/>
      <c r="D62" s="3">
        <v>2020</v>
      </c>
      <c r="E62" s="76">
        <v>958791000000</v>
      </c>
      <c r="F62" s="19">
        <v>135789000000</v>
      </c>
      <c r="G62" s="104">
        <f t="shared" si="0"/>
        <v>0.14162523427942064</v>
      </c>
    </row>
    <row r="63" spans="1:7" ht="15.75" thickBot="1" x14ac:dyDescent="0.3">
      <c r="A63" s="128"/>
      <c r="B63" s="121"/>
      <c r="C63" s="121"/>
      <c r="D63" s="3">
        <v>2021</v>
      </c>
      <c r="E63" s="76">
        <v>1304108000000</v>
      </c>
      <c r="F63" s="19">
        <v>265758000000</v>
      </c>
      <c r="G63" s="104">
        <f t="shared" si="0"/>
        <v>0.2037852693181853</v>
      </c>
    </row>
    <row r="64" spans="1:7" ht="15.75" thickBot="1" x14ac:dyDescent="0.3">
      <c r="A64" s="128"/>
      <c r="B64" s="121"/>
      <c r="C64" s="121"/>
      <c r="D64" s="4">
        <v>2022</v>
      </c>
      <c r="E64" s="77">
        <v>1645582000000</v>
      </c>
      <c r="F64" s="19">
        <v>364972000000</v>
      </c>
      <c r="G64" s="104">
        <f t="shared" si="0"/>
        <v>0.22178900838730614</v>
      </c>
    </row>
    <row r="65" spans="1:7" ht="15.75" thickBot="1" x14ac:dyDescent="0.3">
      <c r="A65" s="127">
        <v>16</v>
      </c>
      <c r="B65" s="126" t="s">
        <v>181</v>
      </c>
      <c r="C65" s="126" t="s">
        <v>182</v>
      </c>
      <c r="D65" s="6">
        <v>2019</v>
      </c>
      <c r="E65" s="78">
        <v>4695764958883</v>
      </c>
      <c r="F65" s="78">
        <v>515603339649</v>
      </c>
      <c r="G65" s="104">
        <f t="shared" si="0"/>
        <v>0.10980177759400644</v>
      </c>
    </row>
    <row r="66" spans="1:7" ht="15.75" thickBot="1" x14ac:dyDescent="0.3">
      <c r="A66" s="128"/>
      <c r="B66" s="121"/>
      <c r="C66" s="121"/>
      <c r="D66" s="3">
        <v>2020</v>
      </c>
      <c r="E66" s="19">
        <v>5255359155031</v>
      </c>
      <c r="F66" s="19">
        <v>113665219638</v>
      </c>
      <c r="G66" s="104">
        <f t="shared" si="0"/>
        <v>2.1628439900094616E-2</v>
      </c>
    </row>
    <row r="67" spans="1:7" ht="15.75" thickBot="1" x14ac:dyDescent="0.3">
      <c r="A67" s="128"/>
      <c r="B67" s="121"/>
      <c r="C67" s="121"/>
      <c r="D67" s="3">
        <v>2021</v>
      </c>
      <c r="E67" s="19">
        <v>5346800159052</v>
      </c>
      <c r="F67" s="19">
        <v>100649538230</v>
      </c>
      <c r="G67" s="104">
        <f t="shared" si="0"/>
        <v>1.8824256608806079E-2</v>
      </c>
    </row>
    <row r="68" spans="1:7" ht="15.75" thickBot="1" x14ac:dyDescent="0.3">
      <c r="A68" s="128"/>
      <c r="B68" s="121"/>
      <c r="C68" s="121"/>
      <c r="D68" s="4">
        <v>2022</v>
      </c>
      <c r="E68" s="77">
        <v>4676372045095</v>
      </c>
      <c r="F68" s="79">
        <v>-950288973938</v>
      </c>
      <c r="G68" s="104">
        <f t="shared" si="0"/>
        <v>-0.20321072933766007</v>
      </c>
    </row>
    <row r="69" spans="1:7" ht="15.75" thickBot="1" x14ac:dyDescent="0.3">
      <c r="A69" s="117">
        <v>17</v>
      </c>
      <c r="B69" s="120" t="s">
        <v>183</v>
      </c>
      <c r="C69" s="123" t="s">
        <v>184</v>
      </c>
      <c r="D69" s="6">
        <v>2019</v>
      </c>
      <c r="E69" s="35">
        <v>20649371000000</v>
      </c>
      <c r="F69" s="78">
        <v>7392837000000</v>
      </c>
      <c r="G69" s="104">
        <f t="shared" si="0"/>
        <v>0.35801753961416066</v>
      </c>
    </row>
    <row r="70" spans="1:7" ht="15.75" thickBot="1" x14ac:dyDescent="0.3">
      <c r="A70" s="118"/>
      <c r="B70" s="121"/>
      <c r="C70" s="124"/>
      <c r="D70" s="3">
        <v>2020</v>
      </c>
      <c r="E70" s="16">
        <v>20534632000000</v>
      </c>
      <c r="F70" s="19">
        <v>7163536000000</v>
      </c>
      <c r="G70" s="104">
        <f t="shared" ref="G70:G72" si="1">F70/E70</f>
        <v>0.34885144277238567</v>
      </c>
    </row>
    <row r="71" spans="1:7" ht="15.75" thickBot="1" x14ac:dyDescent="0.3">
      <c r="A71" s="118"/>
      <c r="B71" s="121"/>
      <c r="C71" s="124"/>
      <c r="D71" s="3">
        <v>2021</v>
      </c>
      <c r="E71" s="16">
        <v>19068532000000</v>
      </c>
      <c r="F71" s="19">
        <v>5758148000000</v>
      </c>
      <c r="G71" s="104">
        <f t="shared" si="1"/>
        <v>0.30197122673103521</v>
      </c>
    </row>
    <row r="72" spans="1:7" ht="15.75" thickBot="1" x14ac:dyDescent="0.3">
      <c r="A72" s="119"/>
      <c r="B72" s="122"/>
      <c r="C72" s="125"/>
      <c r="D72" s="4">
        <v>2022</v>
      </c>
      <c r="E72" s="74">
        <v>18318114000000</v>
      </c>
      <c r="F72" s="77">
        <v>5364761000000</v>
      </c>
      <c r="G72" s="104">
        <f t="shared" si="1"/>
        <v>0.29286644902417358</v>
      </c>
    </row>
  </sheetData>
  <mergeCells count="53">
    <mergeCell ref="J6:P6"/>
    <mergeCell ref="A69:A72"/>
    <mergeCell ref="B69:B72"/>
    <mergeCell ref="C69:C72"/>
    <mergeCell ref="A61:A64"/>
    <mergeCell ref="B61:B64"/>
    <mergeCell ref="C61:C64"/>
    <mergeCell ref="A65:A68"/>
    <mergeCell ref="B65:B68"/>
    <mergeCell ref="C65:C68"/>
    <mergeCell ref="A53:A56"/>
    <mergeCell ref="B53:B56"/>
    <mergeCell ref="C53:C56"/>
    <mergeCell ref="A57:A60"/>
    <mergeCell ref="B57:B60"/>
    <mergeCell ref="C57:C60"/>
    <mergeCell ref="A45:A48"/>
    <mergeCell ref="B45:B48"/>
    <mergeCell ref="C45:C48"/>
    <mergeCell ref="A49:A52"/>
    <mergeCell ref="B49:B52"/>
    <mergeCell ref="C49:C52"/>
    <mergeCell ref="A37:A40"/>
    <mergeCell ref="B37:B40"/>
    <mergeCell ref="C37:C40"/>
    <mergeCell ref="A41:A44"/>
    <mergeCell ref="B41:B44"/>
    <mergeCell ref="C41:C44"/>
    <mergeCell ref="A29:A32"/>
    <mergeCell ref="B29:B32"/>
    <mergeCell ref="C29:C32"/>
    <mergeCell ref="A33:A36"/>
    <mergeCell ref="B33:B36"/>
    <mergeCell ref="C33:C36"/>
    <mergeCell ref="A21:A24"/>
    <mergeCell ref="B21:B24"/>
    <mergeCell ref="C21:C24"/>
    <mergeCell ref="A25:A28"/>
    <mergeCell ref="B25:B28"/>
    <mergeCell ref="C25:C28"/>
    <mergeCell ref="A13:A16"/>
    <mergeCell ref="B13:B16"/>
    <mergeCell ref="C13:C16"/>
    <mergeCell ref="A17:A20"/>
    <mergeCell ref="B17:B20"/>
    <mergeCell ref="C17:C20"/>
    <mergeCell ref="A2:G3"/>
    <mergeCell ref="A5:A8"/>
    <mergeCell ref="B5:B8"/>
    <mergeCell ref="C5:C8"/>
    <mergeCell ref="A9:A12"/>
    <mergeCell ref="B9:B12"/>
    <mergeCell ref="C9:C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3991E-E4AC-4409-9FF3-5EAAD2051830}">
  <sheetPr>
    <tabColor rgb="FFFFFF00"/>
  </sheetPr>
  <dimension ref="A2:O73"/>
  <sheetViews>
    <sheetView topLeftCell="F46" zoomScale="70" zoomScaleNormal="70" workbookViewId="0">
      <selection activeCell="G6" sqref="G6:G73"/>
    </sheetView>
  </sheetViews>
  <sheetFormatPr defaultRowHeight="15" x14ac:dyDescent="0.25"/>
  <cols>
    <col min="3" max="3" width="29.5703125" customWidth="1"/>
    <col min="5" max="5" width="30.42578125" style="18" customWidth="1"/>
    <col min="6" max="6" width="32.85546875" style="18" customWidth="1"/>
    <col min="7" max="7" width="22.5703125" customWidth="1"/>
    <col min="9" max="9" width="12.5703125" customWidth="1"/>
    <col min="10" max="10" width="11.5703125" customWidth="1"/>
    <col min="11" max="11" width="13.85546875" customWidth="1"/>
    <col min="12" max="12" width="7.28515625" customWidth="1"/>
  </cols>
  <sheetData>
    <row r="2" spans="1:15" ht="15.75" thickBot="1" x14ac:dyDescent="0.3"/>
    <row r="3" spans="1:15" x14ac:dyDescent="0.25">
      <c r="A3" s="111" t="s">
        <v>53</v>
      </c>
      <c r="B3" s="112"/>
      <c r="C3" s="112"/>
      <c r="D3" s="112"/>
      <c r="E3" s="112"/>
      <c r="F3" s="112"/>
      <c r="G3" s="113"/>
    </row>
    <row r="4" spans="1:15" ht="15.75" thickBot="1" x14ac:dyDescent="0.3">
      <c r="A4" s="114"/>
      <c r="B4" s="115"/>
      <c r="C4" s="115"/>
      <c r="D4" s="115"/>
      <c r="E4" s="115"/>
      <c r="F4" s="115"/>
      <c r="G4" s="116"/>
    </row>
    <row r="5" spans="1:15" ht="16.5" thickBot="1" x14ac:dyDescent="0.3">
      <c r="A5" s="71" t="s">
        <v>160</v>
      </c>
      <c r="B5" s="71" t="s">
        <v>161</v>
      </c>
      <c r="C5" s="71" t="s">
        <v>1</v>
      </c>
      <c r="D5" s="44" t="s">
        <v>0</v>
      </c>
      <c r="E5" s="40" t="s">
        <v>41</v>
      </c>
      <c r="F5" s="40" t="s">
        <v>39</v>
      </c>
      <c r="G5" s="1" t="s">
        <v>44</v>
      </c>
      <c r="I5" s="36" t="s">
        <v>40</v>
      </c>
      <c r="J5" s="37"/>
      <c r="K5" s="37"/>
      <c r="L5" s="38"/>
    </row>
    <row r="6" spans="1:15" ht="20.25" thickBot="1" x14ac:dyDescent="0.35">
      <c r="A6" s="117">
        <v>1</v>
      </c>
      <c r="B6" s="120" t="s">
        <v>162</v>
      </c>
      <c r="C6" s="123" t="s">
        <v>163</v>
      </c>
      <c r="D6" s="6">
        <v>2019</v>
      </c>
      <c r="E6" s="78">
        <v>221783249000</v>
      </c>
      <c r="F6" s="20">
        <v>1306078988000</v>
      </c>
      <c r="G6" s="47">
        <f>E6/F6</f>
        <v>0.16980845035997164</v>
      </c>
      <c r="I6" s="138" t="s">
        <v>189</v>
      </c>
      <c r="J6" s="139"/>
      <c r="K6" s="139"/>
      <c r="L6" s="139"/>
      <c r="M6" s="139"/>
      <c r="N6" s="139"/>
      <c r="O6" s="140"/>
    </row>
    <row r="7" spans="1:15" ht="15.75" thickBot="1" x14ac:dyDescent="0.3">
      <c r="A7" s="118"/>
      <c r="B7" s="121"/>
      <c r="C7" s="124"/>
      <c r="D7" s="3">
        <v>2020</v>
      </c>
      <c r="E7" s="19">
        <v>162072984000</v>
      </c>
      <c r="F7" s="21">
        <v>1326287143000</v>
      </c>
      <c r="G7" s="47">
        <f t="shared" ref="G7:G70" si="0">E7/F7</f>
        <v>0.12220052411380422</v>
      </c>
    </row>
    <row r="8" spans="1:15" ht="15.75" thickBot="1" x14ac:dyDescent="0.3">
      <c r="A8" s="118"/>
      <c r="B8" s="121"/>
      <c r="C8" s="124"/>
      <c r="D8" s="3">
        <v>2021</v>
      </c>
      <c r="E8" s="19">
        <v>146725628000</v>
      </c>
      <c r="F8" s="46">
        <v>1380798261000</v>
      </c>
      <c r="G8" s="47">
        <f t="shared" si="0"/>
        <v>0.106261451903726</v>
      </c>
    </row>
    <row r="9" spans="1:15" ht="15.75" thickBot="1" x14ac:dyDescent="0.3">
      <c r="A9" s="119"/>
      <c r="B9" s="122"/>
      <c r="C9" s="125"/>
      <c r="D9" s="4">
        <v>2022</v>
      </c>
      <c r="E9" s="22">
        <v>149375011000</v>
      </c>
      <c r="F9" s="25">
        <v>1403620581000</v>
      </c>
      <c r="G9" s="47">
        <f t="shared" si="0"/>
        <v>0.10642121740162772</v>
      </c>
    </row>
    <row r="10" spans="1:15" ht="15.75" thickBot="1" x14ac:dyDescent="0.3">
      <c r="A10" s="128">
        <v>2</v>
      </c>
      <c r="B10" s="121" t="s">
        <v>164</v>
      </c>
      <c r="C10" s="121" t="s">
        <v>165</v>
      </c>
      <c r="D10" s="6">
        <v>2019</v>
      </c>
      <c r="E10" s="78">
        <v>15890439000</v>
      </c>
      <c r="F10" s="24">
        <v>7412926828000</v>
      </c>
      <c r="G10" s="47">
        <f t="shared" si="0"/>
        <v>2.1436120130012433E-3</v>
      </c>
    </row>
    <row r="11" spans="1:15" ht="15.75" thickBot="1" x14ac:dyDescent="0.3">
      <c r="A11" s="128"/>
      <c r="B11" s="121"/>
      <c r="C11" s="121"/>
      <c r="D11" s="3">
        <v>2020</v>
      </c>
      <c r="E11" s="19">
        <v>20425756000</v>
      </c>
      <c r="F11" s="24">
        <v>7105672046000</v>
      </c>
      <c r="G11" s="47">
        <f t="shared" si="0"/>
        <v>2.8745706060974603E-3</v>
      </c>
    </row>
    <row r="12" spans="1:15" ht="15.75" thickBot="1" x14ac:dyDescent="0.3">
      <c r="A12" s="128"/>
      <c r="B12" s="121"/>
      <c r="C12" s="121"/>
      <c r="D12" s="3">
        <v>2021</v>
      </c>
      <c r="E12" s="19">
        <v>289888789000</v>
      </c>
      <c r="F12" s="24">
        <v>7231872635000</v>
      </c>
      <c r="G12" s="47">
        <f t="shared" si="0"/>
        <v>4.0084885842296088E-2</v>
      </c>
    </row>
    <row r="13" spans="1:15" ht="15.75" thickBot="1" x14ac:dyDescent="0.3">
      <c r="A13" s="128"/>
      <c r="B13" s="121"/>
      <c r="C13" s="121"/>
      <c r="D13" s="4">
        <v>2022</v>
      </c>
      <c r="E13" s="77">
        <v>-109782957000</v>
      </c>
      <c r="F13" s="42">
        <v>9339290330000</v>
      </c>
      <c r="G13" s="47">
        <f t="shared" si="0"/>
        <v>-1.1754957081412417E-2</v>
      </c>
    </row>
    <row r="14" spans="1:15" ht="15.75" thickBot="1" x14ac:dyDescent="0.3">
      <c r="A14" s="127">
        <v>3</v>
      </c>
      <c r="B14" s="126" t="s">
        <v>166</v>
      </c>
      <c r="C14" s="126" t="s">
        <v>167</v>
      </c>
      <c r="D14" s="6">
        <v>2019</v>
      </c>
      <c r="E14" s="81">
        <v>515603339649</v>
      </c>
      <c r="F14" s="23">
        <v>16705582476031</v>
      </c>
      <c r="G14" s="47">
        <f t="shared" si="0"/>
        <v>3.0864134213145961E-2</v>
      </c>
    </row>
    <row r="15" spans="1:15" ht="15.75" thickBot="1" x14ac:dyDescent="0.3">
      <c r="A15" s="128"/>
      <c r="B15" s="121"/>
      <c r="C15" s="121"/>
      <c r="D15" s="3">
        <v>2020</v>
      </c>
      <c r="E15" s="19">
        <v>113665219638</v>
      </c>
      <c r="F15" s="24">
        <v>18276082144080</v>
      </c>
      <c r="G15" s="47">
        <f t="shared" si="0"/>
        <v>6.2193427859383154E-3</v>
      </c>
    </row>
    <row r="16" spans="1:15" ht="15.75" thickBot="1" x14ac:dyDescent="0.3">
      <c r="A16" s="128"/>
      <c r="B16" s="121"/>
      <c r="C16" s="121"/>
      <c r="D16" s="3">
        <v>2021</v>
      </c>
      <c r="E16" s="19">
        <v>100649538230</v>
      </c>
      <c r="F16" s="24">
        <v>21265877793123</v>
      </c>
      <c r="G16" s="47">
        <f t="shared" si="0"/>
        <v>4.732912471760194E-3</v>
      </c>
    </row>
    <row r="17" spans="1:7" ht="15.75" thickBot="1" x14ac:dyDescent="0.3">
      <c r="A17" s="128"/>
      <c r="B17" s="121"/>
      <c r="C17" s="121"/>
      <c r="D17" s="4">
        <v>2022</v>
      </c>
      <c r="E17" s="79">
        <v>-950288973938</v>
      </c>
      <c r="F17" s="42">
        <v>22097328202389</v>
      </c>
      <c r="G17" s="47">
        <f t="shared" si="0"/>
        <v>-4.3004700171637121E-2</v>
      </c>
    </row>
    <row r="18" spans="1:7" ht="15.75" thickBot="1" x14ac:dyDescent="0.3">
      <c r="A18" s="127">
        <v>4</v>
      </c>
      <c r="B18" s="126" t="s">
        <v>11</v>
      </c>
      <c r="C18" s="126" t="s">
        <v>168</v>
      </c>
      <c r="D18" s="6">
        <v>2019</v>
      </c>
      <c r="E18" s="78">
        <v>76758829457</v>
      </c>
      <c r="F18" s="24">
        <v>935392483850</v>
      </c>
      <c r="G18" s="47">
        <f t="shared" si="0"/>
        <v>8.2060558302827977E-2</v>
      </c>
    </row>
    <row r="19" spans="1:7" ht="15.75" thickBot="1" x14ac:dyDescent="0.3">
      <c r="A19" s="128"/>
      <c r="B19" s="121"/>
      <c r="C19" s="121"/>
      <c r="D19" s="3">
        <v>2020</v>
      </c>
      <c r="E19" s="19">
        <v>44045828312</v>
      </c>
      <c r="F19" s="24">
        <v>961711929701</v>
      </c>
      <c r="G19" s="47">
        <f t="shared" si="0"/>
        <v>4.579939891740141E-2</v>
      </c>
    </row>
    <row r="20" spans="1:7" ht="15.75" thickBot="1" x14ac:dyDescent="0.3">
      <c r="A20" s="128"/>
      <c r="B20" s="121"/>
      <c r="C20" s="121"/>
      <c r="D20" s="3">
        <v>2021</v>
      </c>
      <c r="E20" s="19">
        <v>100066615090</v>
      </c>
      <c r="F20" s="24">
        <v>1022814971132</v>
      </c>
      <c r="G20" s="47">
        <f t="shared" si="0"/>
        <v>9.7834523265973819E-2</v>
      </c>
    </row>
    <row r="21" spans="1:7" ht="15.75" thickBot="1" x14ac:dyDescent="0.3">
      <c r="A21" s="128"/>
      <c r="B21" s="121"/>
      <c r="C21" s="121"/>
      <c r="D21" s="4">
        <v>2022</v>
      </c>
      <c r="E21" s="77">
        <v>121257336904</v>
      </c>
      <c r="F21" s="42">
        <v>941454031015</v>
      </c>
      <c r="G21" s="47">
        <f t="shared" si="0"/>
        <v>0.12879793692451461</v>
      </c>
    </row>
    <row r="22" spans="1:7" ht="15.75" thickBot="1" x14ac:dyDescent="0.3">
      <c r="A22" s="127">
        <v>5</v>
      </c>
      <c r="B22" s="126" t="s">
        <v>12</v>
      </c>
      <c r="C22" s="126" t="s">
        <v>169</v>
      </c>
      <c r="D22" s="6">
        <v>2019</v>
      </c>
      <c r="E22" s="78">
        <v>130756461708</v>
      </c>
      <c r="F22" s="19">
        <v>766299436026</v>
      </c>
      <c r="G22" s="47">
        <f t="shared" si="0"/>
        <v>0.17063363948967272</v>
      </c>
    </row>
    <row r="23" spans="1:7" ht="15.75" thickBot="1" x14ac:dyDescent="0.3">
      <c r="A23" s="128"/>
      <c r="B23" s="121"/>
      <c r="C23" s="121"/>
      <c r="D23" s="3">
        <v>2020</v>
      </c>
      <c r="E23" s="19">
        <v>132772234495</v>
      </c>
      <c r="F23" s="19">
        <v>894746110680</v>
      </c>
      <c r="G23" s="47">
        <f t="shared" si="0"/>
        <v>0.14839096019550635</v>
      </c>
    </row>
    <row r="24" spans="1:7" ht="15.75" thickBot="1" x14ac:dyDescent="0.3">
      <c r="A24" s="128"/>
      <c r="B24" s="121"/>
      <c r="C24" s="121"/>
      <c r="D24" s="3">
        <v>2021</v>
      </c>
      <c r="E24" s="19">
        <v>180711667020</v>
      </c>
      <c r="F24" s="24">
        <v>1001579893307</v>
      </c>
      <c r="G24" s="47">
        <f t="shared" si="0"/>
        <v>0.18042661222294429</v>
      </c>
    </row>
    <row r="25" spans="1:7" ht="15.75" thickBot="1" x14ac:dyDescent="0.3">
      <c r="A25" s="128"/>
      <c r="B25" s="121"/>
      <c r="C25" s="121"/>
      <c r="D25" s="4">
        <v>2022</v>
      </c>
      <c r="E25" s="77">
        <v>195598848689</v>
      </c>
      <c r="F25" s="42">
        <v>1185150863287</v>
      </c>
      <c r="G25" s="47">
        <f t="shared" si="0"/>
        <v>0.16504130802935013</v>
      </c>
    </row>
    <row r="26" spans="1:7" ht="15.75" thickBot="1" x14ac:dyDescent="0.3">
      <c r="A26" s="127">
        <v>6</v>
      </c>
      <c r="B26" s="126" t="s">
        <v>170</v>
      </c>
      <c r="C26" s="126" t="s">
        <v>171</v>
      </c>
      <c r="D26" s="6">
        <v>2019</v>
      </c>
      <c r="E26" s="66">
        <v>7957208221</v>
      </c>
      <c r="F26" s="19">
        <v>109361193193</v>
      </c>
      <c r="G26" s="47">
        <f t="shared" si="0"/>
        <v>7.2760802883314976E-2</v>
      </c>
    </row>
    <row r="27" spans="1:7" ht="15.75" thickBot="1" x14ac:dyDescent="0.3">
      <c r="A27" s="128"/>
      <c r="B27" s="121"/>
      <c r="C27" s="121"/>
      <c r="D27" s="3">
        <v>2020</v>
      </c>
      <c r="E27" s="68">
        <v>2738128648</v>
      </c>
      <c r="F27" s="19">
        <v>112068982561</v>
      </c>
      <c r="G27" s="47">
        <f t="shared" si="0"/>
        <v>2.4432528835617969E-2</v>
      </c>
    </row>
    <row r="28" spans="1:7" ht="15.75" thickBot="1" x14ac:dyDescent="0.3">
      <c r="A28" s="128"/>
      <c r="B28" s="121"/>
      <c r="C28" s="121"/>
      <c r="D28" s="3">
        <v>2021</v>
      </c>
      <c r="E28" s="68">
        <v>8532631708</v>
      </c>
      <c r="F28" s="24">
        <v>218832136935</v>
      </c>
      <c r="G28" s="47">
        <f t="shared" si="0"/>
        <v>3.8991675662950996E-2</v>
      </c>
    </row>
    <row r="29" spans="1:7" ht="15.75" thickBot="1" x14ac:dyDescent="0.3">
      <c r="A29" s="128"/>
      <c r="B29" s="121"/>
      <c r="C29" s="121"/>
      <c r="D29" s="4">
        <v>2022</v>
      </c>
      <c r="E29" s="82">
        <v>6621236433</v>
      </c>
      <c r="F29" s="42">
        <v>204293087838</v>
      </c>
      <c r="G29" s="47">
        <f t="shared" si="0"/>
        <v>3.2410477040958417E-2</v>
      </c>
    </row>
    <row r="30" spans="1:7" ht="15.75" thickBot="1" x14ac:dyDescent="0.3">
      <c r="A30" s="127">
        <v>7</v>
      </c>
      <c r="B30" s="126" t="s">
        <v>13</v>
      </c>
      <c r="C30" s="126" t="s">
        <v>172</v>
      </c>
      <c r="D30" s="6">
        <v>2019</v>
      </c>
      <c r="E30" s="81">
        <v>317815177000</v>
      </c>
      <c r="F30" s="19">
        <v>1213563332000</v>
      </c>
      <c r="G30" s="47">
        <f t="shared" si="0"/>
        <v>0.2618859425129697</v>
      </c>
    </row>
    <row r="31" spans="1:7" ht="15.75" thickBot="1" x14ac:dyDescent="0.3">
      <c r="A31" s="128"/>
      <c r="B31" s="121"/>
      <c r="C31" s="121"/>
      <c r="D31" s="3">
        <v>2020</v>
      </c>
      <c r="E31" s="19">
        <v>123465762000</v>
      </c>
      <c r="F31" s="19">
        <v>987039228000</v>
      </c>
      <c r="G31" s="47">
        <f t="shared" si="0"/>
        <v>0.12508698590447512</v>
      </c>
    </row>
    <row r="32" spans="1:7" ht="15.75" thickBot="1" x14ac:dyDescent="0.3">
      <c r="A32" s="128"/>
      <c r="B32" s="121"/>
      <c r="C32" s="121"/>
      <c r="D32" s="3">
        <v>2021</v>
      </c>
      <c r="E32" s="24">
        <v>187992998000</v>
      </c>
      <c r="F32" s="24">
        <v>1010174017000</v>
      </c>
      <c r="G32" s="47">
        <f t="shared" si="0"/>
        <v>0.18609961732959521</v>
      </c>
    </row>
    <row r="33" spans="1:7" ht="15.75" thickBot="1" x14ac:dyDescent="0.3">
      <c r="A33" s="128"/>
      <c r="B33" s="121"/>
      <c r="C33" s="121"/>
      <c r="D33" s="4">
        <v>2022</v>
      </c>
      <c r="E33" s="42">
        <v>230065807000</v>
      </c>
      <c r="F33" s="42">
        <v>1000775865000</v>
      </c>
      <c r="G33" s="47">
        <f t="shared" si="0"/>
        <v>0.22988744537719241</v>
      </c>
    </row>
    <row r="34" spans="1:7" ht="15.75" thickBot="1" x14ac:dyDescent="0.3">
      <c r="A34" s="127">
        <v>8</v>
      </c>
      <c r="B34" s="126" t="s">
        <v>37</v>
      </c>
      <c r="C34" s="126" t="s">
        <v>173</v>
      </c>
      <c r="D34" s="6">
        <v>2019</v>
      </c>
      <c r="E34" s="19">
        <v>435766359480</v>
      </c>
      <c r="F34" s="19">
        <v>2765520764915</v>
      </c>
      <c r="G34" s="47">
        <f t="shared" si="0"/>
        <v>0.15757117610845114</v>
      </c>
    </row>
    <row r="35" spans="1:7" ht="15.75" thickBot="1" x14ac:dyDescent="0.3">
      <c r="A35" s="128"/>
      <c r="B35" s="121"/>
      <c r="C35" s="121"/>
      <c r="D35" s="3">
        <v>2020</v>
      </c>
      <c r="E35" s="19">
        <v>245103761907</v>
      </c>
      <c r="F35" s="19">
        <v>2894436789153</v>
      </c>
      <c r="G35" s="47">
        <f t="shared" si="0"/>
        <v>8.4680986237299999E-2</v>
      </c>
    </row>
    <row r="36" spans="1:7" ht="15.75" thickBot="1" x14ac:dyDescent="0.3">
      <c r="A36" s="128"/>
      <c r="B36" s="121"/>
      <c r="C36" s="121"/>
      <c r="D36" s="3">
        <v>2021</v>
      </c>
      <c r="E36" s="24">
        <v>492637672186</v>
      </c>
      <c r="F36" s="24">
        <v>3030658030412</v>
      </c>
      <c r="G36" s="47">
        <f t="shared" si="0"/>
        <v>0.16255138892032264</v>
      </c>
    </row>
    <row r="37" spans="1:7" ht="15.75" thickBot="1" x14ac:dyDescent="0.3">
      <c r="A37" s="128"/>
      <c r="B37" s="121"/>
      <c r="C37" s="121"/>
      <c r="D37" s="4">
        <v>2022</v>
      </c>
      <c r="E37" s="42">
        <v>521714035585</v>
      </c>
      <c r="F37" s="42">
        <v>3351444502184</v>
      </c>
      <c r="G37" s="47">
        <f t="shared" si="0"/>
        <v>0.1556684096200967</v>
      </c>
    </row>
    <row r="38" spans="1:7" ht="15.75" thickBot="1" x14ac:dyDescent="0.3">
      <c r="A38" s="127">
        <v>9</v>
      </c>
      <c r="B38" s="126" t="s">
        <v>14</v>
      </c>
      <c r="C38" s="126" t="s">
        <v>174</v>
      </c>
      <c r="D38" s="6">
        <v>2019</v>
      </c>
      <c r="E38" s="19">
        <v>103723133972</v>
      </c>
      <c r="F38" s="19">
        <v>641567444819</v>
      </c>
      <c r="G38" s="47">
        <f t="shared" si="0"/>
        <v>0.16167144204341996</v>
      </c>
    </row>
    <row r="39" spans="1:7" ht="15.75" thickBot="1" x14ac:dyDescent="0.3">
      <c r="A39" s="128"/>
      <c r="B39" s="121"/>
      <c r="C39" s="121"/>
      <c r="D39" s="3">
        <v>2020</v>
      </c>
      <c r="E39" s="19">
        <v>38038419405</v>
      </c>
      <c r="F39" s="19">
        <v>662560916609</v>
      </c>
      <c r="G39" s="47">
        <f t="shared" si="0"/>
        <v>5.7411203183673119E-2</v>
      </c>
    </row>
    <row r="40" spans="1:7" ht="15.75" thickBot="1" x14ac:dyDescent="0.3">
      <c r="A40" s="128"/>
      <c r="B40" s="121"/>
      <c r="C40" s="121"/>
      <c r="D40" s="3">
        <v>2021</v>
      </c>
      <c r="E40" s="24">
        <v>12533087704</v>
      </c>
      <c r="F40" s="24">
        <v>668660599446</v>
      </c>
      <c r="G40" s="47">
        <f t="shared" si="0"/>
        <v>1.874357142380445E-2</v>
      </c>
    </row>
    <row r="41" spans="1:7" ht="15.75" thickBot="1" x14ac:dyDescent="0.3">
      <c r="A41" s="128"/>
      <c r="B41" s="121"/>
      <c r="C41" s="121"/>
      <c r="D41" s="4">
        <v>2022</v>
      </c>
      <c r="E41" s="42">
        <v>90572477</v>
      </c>
      <c r="F41" s="42">
        <v>668859547083</v>
      </c>
      <c r="G41" s="47">
        <f t="shared" si="0"/>
        <v>1.3541329774688959E-4</v>
      </c>
    </row>
    <row r="42" spans="1:7" ht="15.75" thickBot="1" x14ac:dyDescent="0.3">
      <c r="A42" s="127">
        <v>10</v>
      </c>
      <c r="B42" s="126" t="s">
        <v>15</v>
      </c>
      <c r="C42" s="126" t="s">
        <v>175</v>
      </c>
      <c r="D42" s="6">
        <v>2019</v>
      </c>
      <c r="E42" s="78">
        <v>5360029000000</v>
      </c>
      <c r="F42" s="23">
        <v>26671104000000</v>
      </c>
      <c r="G42" s="47">
        <f t="shared" si="0"/>
        <v>0.20096764648362511</v>
      </c>
    </row>
    <row r="43" spans="1:7" ht="15.75" thickBot="1" x14ac:dyDescent="0.3">
      <c r="A43" s="128"/>
      <c r="B43" s="121"/>
      <c r="C43" s="121"/>
      <c r="D43" s="3">
        <v>2020</v>
      </c>
      <c r="E43" s="19">
        <v>7418574000000</v>
      </c>
      <c r="F43" s="24">
        <v>50318053000000</v>
      </c>
      <c r="G43" s="47">
        <f t="shared" si="0"/>
        <v>0.14743364573347065</v>
      </c>
    </row>
    <row r="44" spans="1:7" ht="15.75" thickBot="1" x14ac:dyDescent="0.3">
      <c r="A44" s="128"/>
      <c r="B44" s="121"/>
      <c r="C44" s="121"/>
      <c r="D44" s="3">
        <v>2021</v>
      </c>
      <c r="E44" s="79">
        <v>7900282000000</v>
      </c>
      <c r="F44" s="24">
        <v>54723863000000</v>
      </c>
      <c r="G44" s="47">
        <f t="shared" si="0"/>
        <v>0.14436630688882471</v>
      </c>
    </row>
    <row r="45" spans="1:7" ht="15.75" thickBot="1" x14ac:dyDescent="0.3">
      <c r="A45" s="128"/>
      <c r="B45" s="121"/>
      <c r="C45" s="121"/>
      <c r="D45" s="4">
        <v>2022</v>
      </c>
      <c r="E45" s="77">
        <v>5722194000000</v>
      </c>
      <c r="F45" s="42">
        <v>57473007000000</v>
      </c>
      <c r="G45" s="47">
        <f t="shared" si="0"/>
        <v>9.9563156665876215E-2</v>
      </c>
    </row>
    <row r="46" spans="1:7" ht="15.75" thickBot="1" x14ac:dyDescent="0.3">
      <c r="A46" s="127">
        <v>11</v>
      </c>
      <c r="B46" s="126" t="s">
        <v>16</v>
      </c>
      <c r="C46" s="126" t="s">
        <v>176</v>
      </c>
      <c r="D46" s="6">
        <v>2019</v>
      </c>
      <c r="E46" s="78">
        <v>5902729000000</v>
      </c>
      <c r="F46" s="81">
        <v>54202488000000</v>
      </c>
      <c r="G46" s="47">
        <f t="shared" si="0"/>
        <v>0.10890144009625537</v>
      </c>
    </row>
    <row r="47" spans="1:7" ht="15.75" thickBot="1" x14ac:dyDescent="0.3">
      <c r="A47" s="128"/>
      <c r="B47" s="121"/>
      <c r="C47" s="121"/>
      <c r="D47" s="3">
        <v>2020</v>
      </c>
      <c r="E47" s="19">
        <v>8752066000000</v>
      </c>
      <c r="F47" s="19">
        <v>79138044000000</v>
      </c>
      <c r="G47" s="47">
        <f t="shared" si="0"/>
        <v>0.11059239725459982</v>
      </c>
    </row>
    <row r="48" spans="1:7" ht="15.75" thickBot="1" x14ac:dyDescent="0.3">
      <c r="A48" s="128"/>
      <c r="B48" s="121"/>
      <c r="C48" s="121"/>
      <c r="D48" s="3">
        <v>2021</v>
      </c>
      <c r="E48" s="19">
        <v>11203585000000</v>
      </c>
      <c r="F48" s="24">
        <v>86632111000000</v>
      </c>
      <c r="G48" s="47">
        <f t="shared" si="0"/>
        <v>0.12932369846095521</v>
      </c>
    </row>
    <row r="49" spans="1:7" ht="15.75" thickBot="1" x14ac:dyDescent="0.3">
      <c r="A49" s="128"/>
      <c r="B49" s="121"/>
      <c r="C49" s="121"/>
      <c r="D49" s="4">
        <v>2022</v>
      </c>
      <c r="E49" s="22">
        <v>9192569000000</v>
      </c>
      <c r="F49" s="42">
        <v>93623038000000</v>
      </c>
      <c r="G49" s="47">
        <f t="shared" si="0"/>
        <v>9.8187040245372087E-2</v>
      </c>
    </row>
    <row r="50" spans="1:7" ht="15.75" thickBot="1" x14ac:dyDescent="0.3">
      <c r="A50" s="127">
        <v>12</v>
      </c>
      <c r="B50" s="126" t="s">
        <v>17</v>
      </c>
      <c r="C50" s="126" t="s">
        <v>177</v>
      </c>
      <c r="D50" s="6">
        <v>2019</v>
      </c>
      <c r="E50" s="81">
        <v>236518557420</v>
      </c>
      <c r="F50" s="19">
        <v>3092597379097</v>
      </c>
      <c r="G50" s="47">
        <f t="shared" si="0"/>
        <v>7.6478936126195801E-2</v>
      </c>
    </row>
    <row r="51" spans="1:7" ht="15.75" thickBot="1" x14ac:dyDescent="0.3">
      <c r="A51" s="128"/>
      <c r="B51" s="121"/>
      <c r="C51" s="121"/>
      <c r="D51" s="3">
        <v>2020</v>
      </c>
      <c r="E51" s="19">
        <v>168610282478</v>
      </c>
      <c r="F51" s="19">
        <v>3227671047731</v>
      </c>
      <c r="G51" s="47">
        <f t="shared" si="0"/>
        <v>5.223899213537584E-2</v>
      </c>
    </row>
    <row r="52" spans="1:7" ht="15.75" thickBot="1" x14ac:dyDescent="0.3">
      <c r="A52" s="128"/>
      <c r="B52" s="121"/>
      <c r="C52" s="121"/>
      <c r="D52" s="3">
        <v>2021</v>
      </c>
      <c r="E52" s="24">
        <v>281340682456</v>
      </c>
      <c r="F52" s="24">
        <v>28494199530726</v>
      </c>
      <c r="G52" s="47">
        <f t="shared" si="0"/>
        <v>9.8736124225080758E-3</v>
      </c>
    </row>
    <row r="53" spans="1:7" ht="15.75" thickBot="1" x14ac:dyDescent="0.3">
      <c r="A53" s="128"/>
      <c r="B53" s="121"/>
      <c r="C53" s="121"/>
      <c r="D53" s="4">
        <v>2022</v>
      </c>
      <c r="E53" s="43">
        <v>432247722254</v>
      </c>
      <c r="F53" s="42">
        <v>2681158538764</v>
      </c>
      <c r="G53" s="47">
        <f t="shared" si="0"/>
        <v>0.16121677103557774</v>
      </c>
    </row>
    <row r="54" spans="1:7" ht="15.75" thickBot="1" x14ac:dyDescent="0.3">
      <c r="A54" s="127">
        <v>13</v>
      </c>
      <c r="B54" s="126" t="s">
        <v>18</v>
      </c>
      <c r="C54" s="126" t="s">
        <v>178</v>
      </c>
      <c r="D54" s="6">
        <v>2019</v>
      </c>
      <c r="E54" s="78">
        <v>482590522840</v>
      </c>
      <c r="F54" s="19">
        <v>2148007007980</v>
      </c>
      <c r="G54" s="47">
        <f t="shared" si="0"/>
        <v>0.22466897037446415</v>
      </c>
    </row>
    <row r="55" spans="1:7" ht="15.75" thickBot="1" x14ac:dyDescent="0.3">
      <c r="A55" s="128"/>
      <c r="B55" s="121"/>
      <c r="C55" s="121"/>
      <c r="D55" s="3">
        <v>2020</v>
      </c>
      <c r="E55" s="19">
        <v>628628879549</v>
      </c>
      <c r="F55" s="19">
        <v>2673298199144</v>
      </c>
      <c r="G55" s="47">
        <f t="shared" si="0"/>
        <v>0.2351510503954588</v>
      </c>
    </row>
    <row r="56" spans="1:7" ht="15.75" thickBot="1" x14ac:dyDescent="0.3">
      <c r="A56" s="128"/>
      <c r="B56" s="121"/>
      <c r="C56" s="121"/>
      <c r="D56" s="3">
        <v>2021</v>
      </c>
      <c r="E56" s="19">
        <v>617573766863</v>
      </c>
      <c r="F56" s="24">
        <v>3300848622529</v>
      </c>
      <c r="G56" s="47">
        <f t="shared" si="0"/>
        <v>0.18709545255966195</v>
      </c>
    </row>
    <row r="57" spans="1:7" ht="15.75" thickBot="1" x14ac:dyDescent="0.3">
      <c r="A57" s="128"/>
      <c r="B57" s="121"/>
      <c r="C57" s="121"/>
      <c r="D57" s="4">
        <v>2022</v>
      </c>
      <c r="E57" s="22">
        <v>624524005786</v>
      </c>
      <c r="F57" s="42">
        <v>3928398773915</v>
      </c>
      <c r="G57" s="47">
        <f t="shared" si="0"/>
        <v>0.15897673370964988</v>
      </c>
    </row>
    <row r="58" spans="1:7" ht="15.75" thickBot="1" x14ac:dyDescent="0.3">
      <c r="A58" s="127">
        <v>14</v>
      </c>
      <c r="B58" s="126" t="s">
        <v>19</v>
      </c>
      <c r="C58" s="126" t="s">
        <v>179</v>
      </c>
      <c r="D58" s="6">
        <v>2019</v>
      </c>
      <c r="E58" s="91">
        <v>1035865000000</v>
      </c>
      <c r="F58" s="23">
        <v>5655139000000</v>
      </c>
      <c r="G58" s="47">
        <f t="shared" si="0"/>
        <v>0.1831723322804267</v>
      </c>
    </row>
    <row r="59" spans="1:7" ht="15.75" thickBot="1" x14ac:dyDescent="0.3">
      <c r="A59" s="128"/>
      <c r="B59" s="121"/>
      <c r="C59" s="121"/>
      <c r="D59" s="3">
        <v>2020</v>
      </c>
      <c r="E59" s="68">
        <v>1109666000000</v>
      </c>
      <c r="F59" s="24">
        <v>4781737000000</v>
      </c>
      <c r="G59" s="47">
        <f t="shared" si="0"/>
        <v>0.23206336944085382</v>
      </c>
    </row>
    <row r="60" spans="1:7" ht="15.75" thickBot="1" x14ac:dyDescent="0.3">
      <c r="A60" s="128"/>
      <c r="B60" s="121"/>
      <c r="C60" s="121"/>
      <c r="D60" s="3">
        <v>2021</v>
      </c>
      <c r="E60" s="68">
        <v>1276793000000</v>
      </c>
      <c r="F60" s="24">
        <v>5138126000000</v>
      </c>
      <c r="G60" s="47">
        <f t="shared" si="0"/>
        <v>0.24849390614399103</v>
      </c>
    </row>
    <row r="61" spans="1:7" ht="15.75" thickBot="1" x14ac:dyDescent="0.3">
      <c r="A61" s="128"/>
      <c r="B61" s="121"/>
      <c r="C61" s="121"/>
      <c r="D61" s="4">
        <v>2022</v>
      </c>
      <c r="E61" s="45">
        <v>965486000000</v>
      </c>
      <c r="F61" s="42">
        <v>5822679000000</v>
      </c>
      <c r="G61" s="47">
        <f t="shared" si="0"/>
        <v>0.16581473922914178</v>
      </c>
    </row>
    <row r="62" spans="1:7" ht="15.75" thickBot="1" x14ac:dyDescent="0.3">
      <c r="A62" s="127">
        <v>15</v>
      </c>
      <c r="B62" s="126" t="s">
        <v>10</v>
      </c>
      <c r="C62" s="126" t="s">
        <v>180</v>
      </c>
      <c r="D62" s="6">
        <v>2019</v>
      </c>
      <c r="E62" s="81">
        <v>83885000000</v>
      </c>
      <c r="F62" s="23">
        <v>567937000000</v>
      </c>
      <c r="G62" s="47">
        <f t="shared" si="0"/>
        <v>0.14770124151094224</v>
      </c>
    </row>
    <row r="63" spans="1:7" ht="15.75" thickBot="1" x14ac:dyDescent="0.3">
      <c r="A63" s="128"/>
      <c r="B63" s="121"/>
      <c r="C63" s="121"/>
      <c r="D63" s="3">
        <v>2020</v>
      </c>
      <c r="E63" s="19">
        <v>135789000000</v>
      </c>
      <c r="F63" s="24">
        <v>700508000000</v>
      </c>
      <c r="G63" s="47">
        <f t="shared" si="0"/>
        <v>0.19384361063685213</v>
      </c>
    </row>
    <row r="64" spans="1:7" ht="15.75" thickBot="1" x14ac:dyDescent="0.3">
      <c r="A64" s="128"/>
      <c r="B64" s="121"/>
      <c r="C64" s="121"/>
      <c r="D64" s="3">
        <v>2021</v>
      </c>
      <c r="E64" s="19">
        <v>265758000000</v>
      </c>
      <c r="F64" s="24">
        <v>969817000000</v>
      </c>
      <c r="G64" s="47">
        <f t="shared" si="0"/>
        <v>0.27402901784563477</v>
      </c>
    </row>
    <row r="65" spans="1:7" ht="15.75" thickBot="1" x14ac:dyDescent="0.3">
      <c r="A65" s="128"/>
      <c r="B65" s="121"/>
      <c r="C65" s="121"/>
      <c r="D65" s="4">
        <v>2022</v>
      </c>
      <c r="E65" s="19">
        <v>364972000000</v>
      </c>
      <c r="F65" s="42">
        <v>1334836000000</v>
      </c>
      <c r="G65" s="47">
        <f t="shared" si="0"/>
        <v>0.27342085469675675</v>
      </c>
    </row>
    <row r="66" spans="1:7" ht="15.75" thickBot="1" x14ac:dyDescent="0.3">
      <c r="A66" s="127">
        <v>16</v>
      </c>
      <c r="B66" s="126" t="s">
        <v>181</v>
      </c>
      <c r="C66" s="126" t="s">
        <v>182</v>
      </c>
      <c r="D66" s="6">
        <v>2019</v>
      </c>
      <c r="E66" s="78">
        <v>515603339649</v>
      </c>
      <c r="F66" s="78">
        <v>2702862179552</v>
      </c>
      <c r="G66" s="47">
        <f t="shared" si="0"/>
        <v>0.19076197948593196</v>
      </c>
    </row>
    <row r="67" spans="1:7" ht="15.75" thickBot="1" x14ac:dyDescent="0.3">
      <c r="A67" s="128"/>
      <c r="B67" s="121"/>
      <c r="C67" s="121"/>
      <c r="D67" s="3">
        <v>2020</v>
      </c>
      <c r="E67" s="19">
        <v>113665219638</v>
      </c>
      <c r="F67" s="19">
        <v>2577235546221</v>
      </c>
      <c r="G67" s="47">
        <f t="shared" si="0"/>
        <v>4.4103543350807531E-2</v>
      </c>
    </row>
    <row r="68" spans="1:7" ht="15.75" thickBot="1" x14ac:dyDescent="0.3">
      <c r="A68" s="128"/>
      <c r="B68" s="121"/>
      <c r="C68" s="121"/>
      <c r="D68" s="3">
        <v>2021</v>
      </c>
      <c r="E68" s="19">
        <v>100649538230</v>
      </c>
      <c r="F68" s="19">
        <v>2663631503097</v>
      </c>
      <c r="G68" s="47">
        <f t="shared" si="0"/>
        <v>3.7786585011092916E-2</v>
      </c>
    </row>
    <row r="69" spans="1:7" ht="15.75" thickBot="1" x14ac:dyDescent="0.3">
      <c r="A69" s="128"/>
      <c r="B69" s="121"/>
      <c r="C69" s="121"/>
      <c r="D69" s="4">
        <v>2022</v>
      </c>
      <c r="E69" s="79">
        <v>-950288973938</v>
      </c>
      <c r="F69" s="77">
        <v>1533820300426</v>
      </c>
      <c r="G69" s="47">
        <f t="shared" si="0"/>
        <v>-0.61955691528796997</v>
      </c>
    </row>
    <row r="70" spans="1:7" ht="15.75" thickBot="1" x14ac:dyDescent="0.3">
      <c r="A70" s="117">
        <v>17</v>
      </c>
      <c r="B70" s="120" t="s">
        <v>183</v>
      </c>
      <c r="C70" s="123" t="s">
        <v>184</v>
      </c>
      <c r="D70" s="6">
        <v>2019</v>
      </c>
      <c r="E70" s="35">
        <v>7392837000000</v>
      </c>
      <c r="F70" s="19">
        <v>5281862000000</v>
      </c>
      <c r="G70" s="47">
        <f t="shared" si="0"/>
        <v>1.3996649287694378</v>
      </c>
    </row>
    <row r="71" spans="1:7" ht="15.75" thickBot="1" x14ac:dyDescent="0.3">
      <c r="A71" s="118"/>
      <c r="B71" s="121"/>
      <c r="C71" s="124"/>
      <c r="D71" s="3">
        <v>2020</v>
      </c>
      <c r="E71" s="16">
        <v>7163536000000</v>
      </c>
      <c r="F71" s="19">
        <v>4937368000000</v>
      </c>
      <c r="G71" s="47">
        <f t="shared" ref="G71:G73" si="1">E71/F71</f>
        <v>1.4508815223009506</v>
      </c>
    </row>
    <row r="72" spans="1:7" ht="15.75" thickBot="1" x14ac:dyDescent="0.3">
      <c r="A72" s="118"/>
      <c r="B72" s="121"/>
      <c r="C72" s="124"/>
      <c r="D72" s="3">
        <v>2021</v>
      </c>
      <c r="E72" s="16">
        <v>5758148000000</v>
      </c>
      <c r="F72" s="24">
        <v>4321269000000</v>
      </c>
      <c r="G72" s="47">
        <f t="shared" si="1"/>
        <v>1.332513203875991</v>
      </c>
    </row>
    <row r="73" spans="1:7" ht="15.75" thickBot="1" x14ac:dyDescent="0.3">
      <c r="A73" s="119"/>
      <c r="B73" s="122"/>
      <c r="C73" s="125"/>
      <c r="D73" s="4">
        <v>2022</v>
      </c>
      <c r="E73" s="74">
        <v>5364761000000</v>
      </c>
      <c r="F73" s="42">
        <v>3997256000000</v>
      </c>
      <c r="G73" s="47">
        <f t="shared" si="1"/>
        <v>1.342110938103539</v>
      </c>
    </row>
  </sheetData>
  <mergeCells count="53">
    <mergeCell ref="I6:O6"/>
    <mergeCell ref="A70:A73"/>
    <mergeCell ref="B70:B73"/>
    <mergeCell ref="C70:C73"/>
    <mergeCell ref="A62:A65"/>
    <mergeCell ref="B62:B65"/>
    <mergeCell ref="C62:C65"/>
    <mergeCell ref="A66:A69"/>
    <mergeCell ref="B66:B69"/>
    <mergeCell ref="C66:C69"/>
    <mergeCell ref="A54:A57"/>
    <mergeCell ref="B54:B57"/>
    <mergeCell ref="C54:C57"/>
    <mergeCell ref="A58:A61"/>
    <mergeCell ref="B58:B61"/>
    <mergeCell ref="C58:C61"/>
    <mergeCell ref="A46:A49"/>
    <mergeCell ref="B46:B49"/>
    <mergeCell ref="C46:C49"/>
    <mergeCell ref="A50:A53"/>
    <mergeCell ref="B50:B53"/>
    <mergeCell ref="C50:C53"/>
    <mergeCell ref="A38:A41"/>
    <mergeCell ref="B38:B41"/>
    <mergeCell ref="C38:C41"/>
    <mergeCell ref="A42:A45"/>
    <mergeCell ref="B42:B45"/>
    <mergeCell ref="C42:C45"/>
    <mergeCell ref="A30:A33"/>
    <mergeCell ref="B30:B33"/>
    <mergeCell ref="C30:C33"/>
    <mergeCell ref="A34:A37"/>
    <mergeCell ref="B34:B37"/>
    <mergeCell ref="C34:C37"/>
    <mergeCell ref="A22:A25"/>
    <mergeCell ref="B22:B25"/>
    <mergeCell ref="C22:C25"/>
    <mergeCell ref="A26:A29"/>
    <mergeCell ref="B26:B29"/>
    <mergeCell ref="C26:C29"/>
    <mergeCell ref="A14:A17"/>
    <mergeCell ref="B14:B17"/>
    <mergeCell ref="C14:C17"/>
    <mergeCell ref="A18:A21"/>
    <mergeCell ref="B18:B21"/>
    <mergeCell ref="C18:C21"/>
    <mergeCell ref="A3:G4"/>
    <mergeCell ref="A6:A9"/>
    <mergeCell ref="B6:B9"/>
    <mergeCell ref="C6:C9"/>
    <mergeCell ref="A10:A13"/>
    <mergeCell ref="B10:B13"/>
    <mergeCell ref="C10:C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B92E5-864D-4F47-996C-FC3FFB37ED2D}">
  <sheetPr>
    <tabColor rgb="FF92D050"/>
  </sheetPr>
  <dimension ref="A2:P113"/>
  <sheetViews>
    <sheetView topLeftCell="G1" zoomScale="70" zoomScaleNormal="70" workbookViewId="0">
      <selection activeCell="G6" sqref="G6:G73"/>
    </sheetView>
  </sheetViews>
  <sheetFormatPr defaultRowHeight="15" x14ac:dyDescent="0.25"/>
  <cols>
    <col min="3" max="3" width="34.7109375" customWidth="1"/>
    <col min="5" max="5" width="33.140625" customWidth="1"/>
    <col min="6" max="6" width="29.85546875" style="18" customWidth="1"/>
    <col min="7" max="7" width="22.42578125" customWidth="1"/>
    <col min="8" max="8" width="11" customWidth="1"/>
    <col min="10" max="10" width="22.85546875" customWidth="1"/>
  </cols>
  <sheetData>
    <row r="2" spans="1:16" ht="15.75" thickBot="1" x14ac:dyDescent="0.3"/>
    <row r="3" spans="1:16" x14ac:dyDescent="0.25">
      <c r="A3" s="111" t="s">
        <v>54</v>
      </c>
      <c r="B3" s="112"/>
      <c r="C3" s="112"/>
      <c r="D3" s="112"/>
      <c r="E3" s="112"/>
      <c r="F3" s="112"/>
      <c r="G3" s="113"/>
      <c r="H3" s="7"/>
    </row>
    <row r="4" spans="1:16" ht="15.75" thickBot="1" x14ac:dyDescent="0.3">
      <c r="A4" s="114"/>
      <c r="B4" s="115"/>
      <c r="C4" s="115"/>
      <c r="D4" s="115"/>
      <c r="E4" s="115"/>
      <c r="F4" s="115"/>
      <c r="G4" s="116"/>
      <c r="H4" s="7"/>
    </row>
    <row r="5" spans="1:16" ht="16.5" thickBot="1" x14ac:dyDescent="0.3">
      <c r="A5" s="71" t="s">
        <v>160</v>
      </c>
      <c r="B5" s="71" t="s">
        <v>161</v>
      </c>
      <c r="C5" s="71" t="s">
        <v>1</v>
      </c>
      <c r="D5" s="44" t="s">
        <v>0</v>
      </c>
      <c r="E5" s="5" t="s">
        <v>45</v>
      </c>
      <c r="F5" s="95" t="s">
        <v>46</v>
      </c>
      <c r="G5" s="1" t="s">
        <v>47</v>
      </c>
      <c r="H5" s="17"/>
      <c r="J5" s="36" t="s">
        <v>40</v>
      </c>
      <c r="K5" s="37"/>
      <c r="L5" s="37"/>
      <c r="M5" s="38"/>
    </row>
    <row r="6" spans="1:16" ht="16.5" thickBot="1" x14ac:dyDescent="0.3">
      <c r="A6" s="117">
        <v>1</v>
      </c>
      <c r="B6" s="120" t="s">
        <v>162</v>
      </c>
      <c r="C6" s="123" t="s">
        <v>163</v>
      </c>
      <c r="D6" s="6">
        <v>2019</v>
      </c>
      <c r="E6" s="78">
        <v>221783249000</v>
      </c>
      <c r="F6" s="94">
        <v>1813020278000</v>
      </c>
      <c r="G6" s="27">
        <f>E6/F6*100</f>
        <v>12.232805760157085</v>
      </c>
      <c r="H6" s="2"/>
      <c r="J6" s="141" t="s">
        <v>190</v>
      </c>
      <c r="K6" s="142"/>
      <c r="L6" s="142"/>
      <c r="M6" s="142"/>
      <c r="N6" s="142"/>
      <c r="O6" s="142"/>
      <c r="P6" s="143"/>
    </row>
    <row r="7" spans="1:16" ht="15.75" thickBot="1" x14ac:dyDescent="0.3">
      <c r="A7" s="118"/>
      <c r="B7" s="121"/>
      <c r="C7" s="124"/>
      <c r="D7" s="3">
        <v>2020</v>
      </c>
      <c r="E7" s="19">
        <v>162072984000</v>
      </c>
      <c r="F7" s="94">
        <v>1829699557000</v>
      </c>
      <c r="G7" s="27">
        <f t="shared" ref="G7:G70" si="0">E7/F7*100</f>
        <v>8.8579014724000391</v>
      </c>
      <c r="H7" s="2"/>
    </row>
    <row r="8" spans="1:16" ht="15.75" thickBot="1" x14ac:dyDescent="0.3">
      <c r="A8" s="118"/>
      <c r="B8" s="121"/>
      <c r="C8" s="124"/>
      <c r="D8" s="3">
        <v>2021</v>
      </c>
      <c r="E8" s="19">
        <v>146725628000</v>
      </c>
      <c r="F8" s="94">
        <v>1900893602000</v>
      </c>
      <c r="G8" s="27">
        <f t="shared" si="0"/>
        <v>7.7187712055858659</v>
      </c>
      <c r="H8" s="2"/>
    </row>
    <row r="9" spans="1:16" ht="15.75" thickBot="1" x14ac:dyDescent="0.3">
      <c r="A9" s="119"/>
      <c r="B9" s="122"/>
      <c r="C9" s="125"/>
      <c r="D9" s="4">
        <v>2022</v>
      </c>
      <c r="E9" s="22">
        <v>149375011000</v>
      </c>
      <c r="F9" s="94">
        <v>1917041442000</v>
      </c>
      <c r="G9" s="27">
        <f t="shared" si="0"/>
        <v>7.7919552351544841</v>
      </c>
      <c r="H9" s="2"/>
    </row>
    <row r="10" spans="1:16" ht="15.75" thickBot="1" x14ac:dyDescent="0.3">
      <c r="A10" s="128">
        <v>2</v>
      </c>
      <c r="B10" s="121" t="s">
        <v>164</v>
      </c>
      <c r="C10" s="121" t="s">
        <v>165</v>
      </c>
      <c r="D10" s="6">
        <v>2019</v>
      </c>
      <c r="E10" s="78">
        <v>15890439000</v>
      </c>
      <c r="F10" s="94">
        <v>9400535476</v>
      </c>
      <c r="G10" s="27">
        <f t="shared" si="0"/>
        <v>169.03759408779447</v>
      </c>
      <c r="H10" s="2"/>
    </row>
    <row r="11" spans="1:16" ht="15.75" thickBot="1" x14ac:dyDescent="0.3">
      <c r="A11" s="128"/>
      <c r="B11" s="121"/>
      <c r="C11" s="121"/>
      <c r="D11" s="3">
        <v>2020</v>
      </c>
      <c r="E11" s="19">
        <v>20425756000</v>
      </c>
      <c r="F11" s="94">
        <v>10006173023</v>
      </c>
      <c r="G11" s="27">
        <f t="shared" si="0"/>
        <v>204.13154912522242</v>
      </c>
      <c r="H11" s="2"/>
    </row>
    <row r="12" spans="1:16" ht="15.75" thickBot="1" x14ac:dyDescent="0.3">
      <c r="A12" s="128"/>
      <c r="B12" s="121"/>
      <c r="C12" s="121"/>
      <c r="D12" s="3">
        <v>2021</v>
      </c>
      <c r="E12" s="19">
        <v>289888789000</v>
      </c>
      <c r="F12" s="94">
        <v>12857626593</v>
      </c>
      <c r="G12" s="27">
        <f t="shared" si="0"/>
        <v>2254.6057540496813</v>
      </c>
      <c r="H12" s="2"/>
    </row>
    <row r="13" spans="1:16" ht="15.75" thickBot="1" x14ac:dyDescent="0.3">
      <c r="A13" s="128"/>
      <c r="B13" s="121"/>
      <c r="C13" s="121"/>
      <c r="D13" s="4">
        <v>2022</v>
      </c>
      <c r="E13" s="77">
        <v>-109782957000</v>
      </c>
      <c r="F13" s="94">
        <v>9606145359</v>
      </c>
      <c r="G13" s="27">
        <f t="shared" si="0"/>
        <v>-1142.8408887977562</v>
      </c>
      <c r="H13" s="2"/>
    </row>
    <row r="14" spans="1:16" ht="15.75" thickBot="1" x14ac:dyDescent="0.3">
      <c r="A14" s="127">
        <v>3</v>
      </c>
      <c r="B14" s="126" t="s">
        <v>166</v>
      </c>
      <c r="C14" s="126" t="s">
        <v>167</v>
      </c>
      <c r="D14" s="6">
        <v>2019</v>
      </c>
      <c r="E14" s="81">
        <v>515603339649</v>
      </c>
      <c r="F14" s="94">
        <v>22633476361038</v>
      </c>
      <c r="G14" s="27">
        <f t="shared" si="0"/>
        <v>2.2780563242886376</v>
      </c>
      <c r="H14" s="2"/>
    </row>
    <row r="15" spans="1:16" ht="15.75" thickBot="1" x14ac:dyDescent="0.3">
      <c r="A15" s="128"/>
      <c r="B15" s="121"/>
      <c r="C15" s="121"/>
      <c r="D15" s="3">
        <v>2020</v>
      </c>
      <c r="E15" s="19">
        <v>113665219638</v>
      </c>
      <c r="F15" s="94">
        <v>23112654991224</v>
      </c>
      <c r="G15" s="27">
        <f t="shared" si="0"/>
        <v>0.49178780923766358</v>
      </c>
      <c r="H15" s="2"/>
    </row>
    <row r="16" spans="1:16" ht="15.75" thickBot="1" x14ac:dyDescent="0.3">
      <c r="A16" s="128"/>
      <c r="B16" s="121"/>
      <c r="C16" s="121"/>
      <c r="D16" s="3">
        <v>2021</v>
      </c>
      <c r="E16" s="19">
        <v>100649538230</v>
      </c>
      <c r="F16" s="94">
        <v>26261194512313</v>
      </c>
      <c r="G16" s="27">
        <f t="shared" si="0"/>
        <v>0.38326336672465061</v>
      </c>
      <c r="H16" s="2"/>
    </row>
    <row r="17" spans="1:8" ht="15.75" thickBot="1" x14ac:dyDescent="0.3">
      <c r="A17" s="128"/>
      <c r="B17" s="121"/>
      <c r="C17" s="121"/>
      <c r="D17" s="4">
        <v>2022</v>
      </c>
      <c r="E17" s="79">
        <v>-950288973938</v>
      </c>
      <c r="F17" s="94">
        <v>28933502646719</v>
      </c>
      <c r="G17" s="27">
        <f t="shared" si="0"/>
        <v>-3.284389676359357</v>
      </c>
      <c r="H17" s="2"/>
    </row>
    <row r="18" spans="1:8" ht="15.75" thickBot="1" x14ac:dyDescent="0.3">
      <c r="A18" s="127">
        <v>4</v>
      </c>
      <c r="B18" s="126" t="s">
        <v>11</v>
      </c>
      <c r="C18" s="126" t="s">
        <v>168</v>
      </c>
      <c r="D18" s="6">
        <v>2019</v>
      </c>
      <c r="E18" s="78">
        <v>76758829457</v>
      </c>
      <c r="F18" s="94">
        <v>1028952947818</v>
      </c>
      <c r="G18" s="27">
        <f t="shared" si="0"/>
        <v>7.4598969389003598</v>
      </c>
      <c r="H18" s="2"/>
    </row>
    <row r="19" spans="1:8" ht="15.75" thickBot="1" x14ac:dyDescent="0.3">
      <c r="A19" s="128"/>
      <c r="B19" s="121"/>
      <c r="C19" s="121"/>
      <c r="D19" s="3">
        <v>2020</v>
      </c>
      <c r="E19" s="19">
        <v>44045828312</v>
      </c>
      <c r="F19" s="94">
        <v>956634474111</v>
      </c>
      <c r="G19" s="27">
        <f t="shared" si="0"/>
        <v>4.60424848821508</v>
      </c>
      <c r="H19" s="2"/>
    </row>
    <row r="20" spans="1:8" ht="15.75" thickBot="1" x14ac:dyDescent="0.3">
      <c r="A20" s="128"/>
      <c r="B20" s="121"/>
      <c r="C20" s="121"/>
      <c r="D20" s="3">
        <v>2021</v>
      </c>
      <c r="E20" s="19">
        <v>100066615090</v>
      </c>
      <c r="F20" s="94">
        <v>1019133657275</v>
      </c>
      <c r="G20" s="27">
        <f t="shared" si="0"/>
        <v>9.8187921059895213</v>
      </c>
      <c r="H20" s="2"/>
    </row>
    <row r="21" spans="1:8" ht="15.75" thickBot="1" x14ac:dyDescent="0.3">
      <c r="A21" s="128"/>
      <c r="B21" s="121"/>
      <c r="C21" s="121"/>
      <c r="D21" s="4">
        <v>2022</v>
      </c>
      <c r="E21" s="77">
        <v>121257336904</v>
      </c>
      <c r="F21" s="94">
        <v>1129360552136</v>
      </c>
      <c r="G21" s="27">
        <f t="shared" si="0"/>
        <v>10.736813560085984</v>
      </c>
      <c r="H21" s="2"/>
    </row>
    <row r="22" spans="1:8" ht="15.75" thickBot="1" x14ac:dyDescent="0.3">
      <c r="A22" s="127">
        <v>5</v>
      </c>
      <c r="B22" s="126" t="s">
        <v>12</v>
      </c>
      <c r="C22" s="126" t="s">
        <v>169</v>
      </c>
      <c r="D22" s="6">
        <v>2019</v>
      </c>
      <c r="E22" s="78">
        <v>130756461708</v>
      </c>
      <c r="F22" s="94">
        <v>1088679619907</v>
      </c>
      <c r="G22" s="27">
        <f t="shared" si="0"/>
        <v>12.010554741455509</v>
      </c>
      <c r="H22" s="2"/>
    </row>
    <row r="23" spans="1:8" ht="15.75" thickBot="1" x14ac:dyDescent="0.3">
      <c r="A23" s="128"/>
      <c r="B23" s="121"/>
      <c r="C23" s="121"/>
      <c r="D23" s="3">
        <v>2020</v>
      </c>
      <c r="E23" s="19">
        <v>132772234495</v>
      </c>
      <c r="F23" s="94">
        <v>972634784176</v>
      </c>
      <c r="G23" s="27">
        <f t="shared" si="0"/>
        <v>13.650779990094888</v>
      </c>
      <c r="H23" s="2"/>
    </row>
    <row r="24" spans="1:8" ht="15.75" thickBot="1" x14ac:dyDescent="0.3">
      <c r="A24" s="128"/>
      <c r="B24" s="121"/>
      <c r="C24" s="121"/>
      <c r="D24" s="3">
        <v>2021</v>
      </c>
      <c r="E24" s="19">
        <v>180711667020</v>
      </c>
      <c r="F24" s="94">
        <v>1103519743574</v>
      </c>
      <c r="G24" s="27">
        <f t="shared" si="0"/>
        <v>16.375934193503788</v>
      </c>
      <c r="H24" s="2"/>
    </row>
    <row r="25" spans="1:8" ht="15.75" thickBot="1" x14ac:dyDescent="0.3">
      <c r="A25" s="128"/>
      <c r="B25" s="121"/>
      <c r="C25" s="121"/>
      <c r="D25" s="4">
        <v>2022</v>
      </c>
      <c r="E25" s="77">
        <v>195598848689</v>
      </c>
      <c r="F25" s="94">
        <v>1358708497805</v>
      </c>
      <c r="G25" s="27">
        <f t="shared" si="0"/>
        <v>14.395939158766643</v>
      </c>
      <c r="H25" s="2"/>
    </row>
    <row r="26" spans="1:8" ht="15.75" thickBot="1" x14ac:dyDescent="0.3">
      <c r="A26" s="127">
        <v>6</v>
      </c>
      <c r="B26" s="126" t="s">
        <v>170</v>
      </c>
      <c r="C26" s="126" t="s">
        <v>171</v>
      </c>
      <c r="D26" s="6">
        <v>2019</v>
      </c>
      <c r="E26" s="66">
        <v>7957208221</v>
      </c>
      <c r="F26" s="94">
        <v>216197806076</v>
      </c>
      <c r="G26" s="27">
        <f t="shared" si="0"/>
        <v>3.6805221872616056</v>
      </c>
      <c r="H26" s="2"/>
    </row>
    <row r="27" spans="1:8" ht="15.75" thickBot="1" x14ac:dyDescent="0.3">
      <c r="A27" s="128"/>
      <c r="B27" s="121"/>
      <c r="C27" s="121"/>
      <c r="D27" s="3">
        <v>2020</v>
      </c>
      <c r="E27" s="68">
        <v>2738128648</v>
      </c>
      <c r="F27" s="94">
        <v>171048708670</v>
      </c>
      <c r="G27" s="27">
        <f t="shared" si="0"/>
        <v>1.6007888450550087</v>
      </c>
      <c r="H27" s="2"/>
    </row>
    <row r="28" spans="1:8" ht="15.75" thickBot="1" x14ac:dyDescent="0.3">
      <c r="A28" s="128"/>
      <c r="B28" s="121"/>
      <c r="C28" s="121"/>
      <c r="D28" s="3">
        <v>2021</v>
      </c>
      <c r="E28" s="68">
        <v>8532631708</v>
      </c>
      <c r="F28" s="94">
        <v>224437956140</v>
      </c>
      <c r="G28" s="27">
        <f t="shared" si="0"/>
        <v>3.8017774955487083</v>
      </c>
      <c r="H28" s="2"/>
    </row>
    <row r="29" spans="1:8" ht="15.75" thickBot="1" x14ac:dyDescent="0.3">
      <c r="A29" s="128"/>
      <c r="B29" s="121"/>
      <c r="C29" s="121"/>
      <c r="D29" s="4">
        <v>2022</v>
      </c>
      <c r="E29" s="82">
        <v>6621236433</v>
      </c>
      <c r="F29" s="94">
        <v>289795165323</v>
      </c>
      <c r="G29" s="27">
        <f t="shared" si="0"/>
        <v>2.284798790766609</v>
      </c>
      <c r="H29" s="2"/>
    </row>
    <row r="30" spans="1:8" ht="15.75" thickBot="1" x14ac:dyDescent="0.3">
      <c r="A30" s="127">
        <v>7</v>
      </c>
      <c r="B30" s="126" t="s">
        <v>13</v>
      </c>
      <c r="C30" s="126" t="s">
        <v>172</v>
      </c>
      <c r="D30" s="6">
        <v>2019</v>
      </c>
      <c r="E30" s="81">
        <v>317815177000</v>
      </c>
      <c r="F30" s="94">
        <v>827136727000</v>
      </c>
      <c r="G30" s="27">
        <f t="shared" si="0"/>
        <v>38.423535870871802</v>
      </c>
      <c r="H30" s="2"/>
    </row>
    <row r="31" spans="1:8" ht="15.75" thickBot="1" x14ac:dyDescent="0.3">
      <c r="A31" s="128"/>
      <c r="B31" s="121"/>
      <c r="C31" s="121"/>
      <c r="D31" s="3">
        <v>2020</v>
      </c>
      <c r="E31" s="19">
        <v>123465762000</v>
      </c>
      <c r="F31" s="94">
        <v>546336411000</v>
      </c>
      <c r="G31" s="27">
        <f t="shared" si="0"/>
        <v>22.598852925436816</v>
      </c>
      <c r="H31" s="2"/>
    </row>
    <row r="32" spans="1:8" ht="15.75" thickBot="1" x14ac:dyDescent="0.3">
      <c r="A32" s="128"/>
      <c r="B32" s="121"/>
      <c r="C32" s="121"/>
      <c r="D32" s="3">
        <v>2021</v>
      </c>
      <c r="E32" s="24">
        <v>187992998000</v>
      </c>
      <c r="F32" s="94">
        <v>681205785000</v>
      </c>
      <c r="G32" s="27">
        <f t="shared" si="0"/>
        <v>27.597093586044636</v>
      </c>
      <c r="H32" s="2"/>
    </row>
    <row r="33" spans="1:8" ht="15.75" thickBot="1" x14ac:dyDescent="0.3">
      <c r="A33" s="128"/>
      <c r="B33" s="121"/>
      <c r="C33" s="121"/>
      <c r="D33" s="4">
        <v>2022</v>
      </c>
      <c r="E33" s="42">
        <v>230065807000</v>
      </c>
      <c r="F33" s="94">
        <v>778744315000</v>
      </c>
      <c r="G33" s="27">
        <f t="shared" si="0"/>
        <v>29.543176440395584</v>
      </c>
      <c r="H33" s="2"/>
    </row>
    <row r="34" spans="1:8" ht="15.75" thickBot="1" x14ac:dyDescent="0.3">
      <c r="A34" s="127">
        <v>8</v>
      </c>
      <c r="B34" s="126" t="s">
        <v>37</v>
      </c>
      <c r="C34" s="126" t="s">
        <v>173</v>
      </c>
      <c r="D34" s="6">
        <v>2019</v>
      </c>
      <c r="E34" s="19">
        <v>435766359480</v>
      </c>
      <c r="F34" s="94">
        <v>8438631355699</v>
      </c>
      <c r="G34" s="27">
        <f t="shared" si="0"/>
        <v>5.1639459186199277</v>
      </c>
      <c r="H34" s="2"/>
    </row>
    <row r="35" spans="1:8" ht="15.75" thickBot="1" x14ac:dyDescent="0.3">
      <c r="A35" s="128"/>
      <c r="B35" s="121"/>
      <c r="C35" s="121"/>
      <c r="D35" s="3">
        <v>2020</v>
      </c>
      <c r="E35" s="19">
        <v>245103761907</v>
      </c>
      <c r="F35" s="94">
        <v>7719379796413</v>
      </c>
      <c r="G35" s="27">
        <f t="shared" si="0"/>
        <v>3.1751742804634837</v>
      </c>
      <c r="H35" s="2"/>
    </row>
    <row r="36" spans="1:8" ht="15.75" thickBot="1" x14ac:dyDescent="0.3">
      <c r="A36" s="128"/>
      <c r="B36" s="121"/>
      <c r="C36" s="121"/>
      <c r="D36" s="3">
        <v>2021</v>
      </c>
      <c r="E36" s="24">
        <v>492637672186</v>
      </c>
      <c r="F36" s="94">
        <v>8799579901024</v>
      </c>
      <c r="G36" s="27">
        <f t="shared" si="0"/>
        <v>5.5984226261605077</v>
      </c>
      <c r="H36" s="2"/>
    </row>
    <row r="37" spans="1:8" ht="15.75" thickBot="1" x14ac:dyDescent="0.3">
      <c r="A37" s="128"/>
      <c r="B37" s="121"/>
      <c r="C37" s="121"/>
      <c r="D37" s="4">
        <v>2022</v>
      </c>
      <c r="E37" s="42">
        <v>521714035585</v>
      </c>
      <c r="F37" s="94">
        <v>10510942813705</v>
      </c>
      <c r="G37" s="27">
        <f t="shared" si="0"/>
        <v>4.963532242842648</v>
      </c>
      <c r="H37" s="2"/>
    </row>
    <row r="38" spans="1:8" ht="15.75" thickBot="1" x14ac:dyDescent="0.3">
      <c r="A38" s="127">
        <v>9</v>
      </c>
      <c r="B38" s="126" t="s">
        <v>14</v>
      </c>
      <c r="C38" s="126" t="s">
        <v>174</v>
      </c>
      <c r="D38" s="6">
        <v>2019</v>
      </c>
      <c r="E38" s="19">
        <v>103723133972</v>
      </c>
      <c r="F38" s="94">
        <v>1653031823505</v>
      </c>
      <c r="G38" s="27">
        <f t="shared" si="0"/>
        <v>6.2747209398589217</v>
      </c>
      <c r="H38" s="2"/>
    </row>
    <row r="39" spans="1:8" ht="15.75" thickBot="1" x14ac:dyDescent="0.3">
      <c r="A39" s="128"/>
      <c r="B39" s="121"/>
      <c r="C39" s="121"/>
      <c r="D39" s="3">
        <v>2020</v>
      </c>
      <c r="E39" s="19">
        <v>38038419405</v>
      </c>
      <c r="F39" s="94">
        <v>1173189488886</v>
      </c>
      <c r="G39" s="27">
        <f t="shared" si="0"/>
        <v>3.242308234547798</v>
      </c>
      <c r="H39" s="2"/>
    </row>
    <row r="40" spans="1:8" ht="15.75" thickBot="1" x14ac:dyDescent="0.3">
      <c r="A40" s="128"/>
      <c r="B40" s="121"/>
      <c r="C40" s="121"/>
      <c r="D40" s="3">
        <v>2021</v>
      </c>
      <c r="E40" s="24">
        <v>12533087704</v>
      </c>
      <c r="F40" s="94">
        <v>933597187584</v>
      </c>
      <c r="G40" s="27">
        <f t="shared" si="0"/>
        <v>1.3424513131229139</v>
      </c>
      <c r="H40" s="2"/>
    </row>
    <row r="41" spans="1:8" ht="15.75" thickBot="1" x14ac:dyDescent="0.3">
      <c r="A41" s="128"/>
      <c r="B41" s="121"/>
      <c r="C41" s="121"/>
      <c r="D41" s="4">
        <v>2022</v>
      </c>
      <c r="E41" s="42">
        <v>90572477</v>
      </c>
      <c r="F41" s="94">
        <v>925708985640</v>
      </c>
      <c r="G41" s="27">
        <f t="shared" si="0"/>
        <v>9.7841198913481038E-3</v>
      </c>
      <c r="H41" s="2"/>
    </row>
    <row r="42" spans="1:8" ht="15.75" thickBot="1" x14ac:dyDescent="0.3">
      <c r="A42" s="127">
        <v>10</v>
      </c>
      <c r="B42" s="126" t="s">
        <v>15</v>
      </c>
      <c r="C42" s="126" t="s">
        <v>175</v>
      </c>
      <c r="D42" s="6">
        <v>2019</v>
      </c>
      <c r="E42" s="78">
        <v>5360029000000</v>
      </c>
      <c r="F42" s="94">
        <v>42296703000000</v>
      </c>
      <c r="G42" s="27">
        <f t="shared" si="0"/>
        <v>12.672451089154633</v>
      </c>
      <c r="H42" s="2"/>
    </row>
    <row r="43" spans="1:8" ht="15.75" thickBot="1" x14ac:dyDescent="0.3">
      <c r="A43" s="128"/>
      <c r="B43" s="121"/>
      <c r="C43" s="121"/>
      <c r="D43" s="3">
        <v>2020</v>
      </c>
      <c r="E43" s="19">
        <v>7418574000000</v>
      </c>
      <c r="F43" s="94">
        <v>46641048000000</v>
      </c>
      <c r="G43" s="27">
        <f t="shared" si="0"/>
        <v>15.905676047416431</v>
      </c>
      <c r="H43" s="2"/>
    </row>
    <row r="44" spans="1:8" ht="15.75" thickBot="1" x14ac:dyDescent="0.3">
      <c r="A44" s="128"/>
      <c r="B44" s="121"/>
      <c r="C44" s="121"/>
      <c r="D44" s="3">
        <v>2021</v>
      </c>
      <c r="E44" s="79">
        <v>7900282000000</v>
      </c>
      <c r="F44" s="94">
        <v>56803733000000</v>
      </c>
      <c r="G44" s="27">
        <f t="shared" si="0"/>
        <v>13.90803312169642</v>
      </c>
      <c r="H44" s="2"/>
    </row>
    <row r="45" spans="1:8" ht="15.75" thickBot="1" x14ac:dyDescent="0.3">
      <c r="A45" s="128"/>
      <c r="B45" s="121"/>
      <c r="C45" s="121"/>
      <c r="D45" s="4">
        <v>2022</v>
      </c>
      <c r="E45" s="77">
        <v>5722194000000</v>
      </c>
      <c r="F45" s="94">
        <v>64797516000000</v>
      </c>
      <c r="G45" s="27">
        <f t="shared" si="0"/>
        <v>8.8308848135474829</v>
      </c>
      <c r="H45" s="2"/>
    </row>
    <row r="46" spans="1:8" ht="15.75" thickBot="1" x14ac:dyDescent="0.3">
      <c r="A46" s="127">
        <v>11</v>
      </c>
      <c r="B46" s="126" t="s">
        <v>16</v>
      </c>
      <c r="C46" s="126" t="s">
        <v>176</v>
      </c>
      <c r="D46" s="6">
        <v>2019</v>
      </c>
      <c r="E46" s="78">
        <v>5902729000000</v>
      </c>
      <c r="F46" s="94">
        <v>76592955000000</v>
      </c>
      <c r="G46" s="27">
        <f t="shared" si="0"/>
        <v>7.7066213204595639</v>
      </c>
      <c r="H46" s="2"/>
    </row>
    <row r="47" spans="1:8" ht="15.75" thickBot="1" x14ac:dyDescent="0.3">
      <c r="A47" s="128"/>
      <c r="B47" s="121"/>
      <c r="C47" s="121"/>
      <c r="D47" s="3">
        <v>2020</v>
      </c>
      <c r="E47" s="19">
        <v>8752066000000</v>
      </c>
      <c r="F47" s="94">
        <v>81731469000000</v>
      </c>
      <c r="G47" s="27">
        <f t="shared" si="0"/>
        <v>10.708318481342847</v>
      </c>
      <c r="H47" s="2"/>
    </row>
    <row r="48" spans="1:8" ht="15.75" thickBot="1" x14ac:dyDescent="0.3">
      <c r="A48" s="128"/>
      <c r="B48" s="121"/>
      <c r="C48" s="121"/>
      <c r="D48" s="3">
        <v>2021</v>
      </c>
      <c r="E48" s="19">
        <v>11203585000000</v>
      </c>
      <c r="F48" s="94">
        <v>99345618000000</v>
      </c>
      <c r="G48" s="27">
        <f t="shared" si="0"/>
        <v>11.277382158919179</v>
      </c>
      <c r="H48" s="2"/>
    </row>
    <row r="49" spans="1:8" ht="15.75" thickBot="1" x14ac:dyDescent="0.3">
      <c r="A49" s="128"/>
      <c r="B49" s="121"/>
      <c r="C49" s="121"/>
      <c r="D49" s="4">
        <v>2022</v>
      </c>
      <c r="E49" s="22">
        <v>9192569000000</v>
      </c>
      <c r="F49" s="94">
        <v>110830272000000</v>
      </c>
      <c r="G49" s="27">
        <f t="shared" si="0"/>
        <v>8.2942763146877407</v>
      </c>
      <c r="H49" s="2"/>
    </row>
    <row r="50" spans="1:8" ht="15.75" thickBot="1" x14ac:dyDescent="0.3">
      <c r="A50" s="127">
        <v>12</v>
      </c>
      <c r="B50" s="126" t="s">
        <v>17</v>
      </c>
      <c r="C50" s="126" t="s">
        <v>177</v>
      </c>
      <c r="D50" s="6">
        <v>2019</v>
      </c>
      <c r="E50" s="81">
        <v>236518557420</v>
      </c>
      <c r="F50" s="94">
        <v>3337022314624</v>
      </c>
      <c r="G50" s="27">
        <f t="shared" si="0"/>
        <v>7.0877127906365178</v>
      </c>
      <c r="H50" s="2"/>
    </row>
    <row r="51" spans="1:8" ht="15.75" thickBot="1" x14ac:dyDescent="0.3">
      <c r="A51" s="128"/>
      <c r="B51" s="121"/>
      <c r="C51" s="121"/>
      <c r="D51" s="3">
        <v>2020</v>
      </c>
      <c r="E51" s="19">
        <v>168610282478</v>
      </c>
      <c r="F51" s="94">
        <v>3212034546032</v>
      </c>
      <c r="G51" s="27">
        <f t="shared" si="0"/>
        <v>5.2493296713229132</v>
      </c>
      <c r="H51" s="2"/>
    </row>
    <row r="52" spans="1:8" ht="15.75" thickBot="1" x14ac:dyDescent="0.3">
      <c r="A52" s="128"/>
      <c r="B52" s="121"/>
      <c r="C52" s="121"/>
      <c r="D52" s="3">
        <v>2021</v>
      </c>
      <c r="E52" s="24">
        <v>281340682456</v>
      </c>
      <c r="F52" s="94">
        <v>3287623237457</v>
      </c>
      <c r="G52" s="27">
        <f t="shared" si="0"/>
        <v>8.5575706866465335</v>
      </c>
      <c r="H52" s="2"/>
    </row>
    <row r="53" spans="1:8" ht="15.75" thickBot="1" x14ac:dyDescent="0.3">
      <c r="A53" s="128"/>
      <c r="B53" s="121"/>
      <c r="C53" s="121"/>
      <c r="D53" s="4">
        <v>2022</v>
      </c>
      <c r="E53" s="43">
        <v>432247722254</v>
      </c>
      <c r="F53" s="94">
        <v>3935182048668</v>
      </c>
      <c r="G53" s="27">
        <f t="shared" si="0"/>
        <v>10.984186167455947</v>
      </c>
      <c r="H53" s="2"/>
    </row>
    <row r="54" spans="1:8" ht="15.75" thickBot="1" x14ac:dyDescent="0.3">
      <c r="A54" s="127">
        <v>13</v>
      </c>
      <c r="B54" s="126" t="s">
        <v>18</v>
      </c>
      <c r="C54" s="126" t="s">
        <v>178</v>
      </c>
      <c r="D54" s="6">
        <v>2019</v>
      </c>
      <c r="E54" s="78">
        <v>482590522840</v>
      </c>
      <c r="F54" s="94">
        <v>3512509168853</v>
      </c>
      <c r="G54" s="27">
        <f t="shared" si="0"/>
        <v>13.739196102869919</v>
      </c>
      <c r="H54" s="2"/>
    </row>
    <row r="55" spans="1:8" ht="15.75" thickBot="1" x14ac:dyDescent="0.3">
      <c r="A55" s="128"/>
      <c r="B55" s="121"/>
      <c r="C55" s="121"/>
      <c r="D55" s="3">
        <v>2020</v>
      </c>
      <c r="E55" s="19">
        <v>628628879549</v>
      </c>
      <c r="F55" s="94">
        <v>3846300254825</v>
      </c>
      <c r="G55" s="27">
        <f t="shared" si="0"/>
        <v>16.343728723736923</v>
      </c>
      <c r="H55" s="2"/>
    </row>
    <row r="56" spans="1:8" ht="15.75" thickBot="1" x14ac:dyDescent="0.3">
      <c r="A56" s="128"/>
      <c r="B56" s="121"/>
      <c r="C56" s="121"/>
      <c r="D56" s="3">
        <v>2021</v>
      </c>
      <c r="E56" s="19">
        <v>617573766863</v>
      </c>
      <c r="F56" s="94">
        <v>4241856914012</v>
      </c>
      <c r="G56" s="27">
        <f t="shared" si="0"/>
        <v>14.559042876316431</v>
      </c>
      <c r="H56" s="2"/>
    </row>
    <row r="57" spans="1:8" ht="15.75" thickBot="1" x14ac:dyDescent="0.3">
      <c r="A57" s="128"/>
      <c r="B57" s="121"/>
      <c r="C57" s="121"/>
      <c r="D57" s="4">
        <v>2022</v>
      </c>
      <c r="E57" s="22">
        <v>624524005786</v>
      </c>
      <c r="F57" s="94">
        <v>4931553771470</v>
      </c>
      <c r="G57" s="27">
        <f t="shared" si="0"/>
        <v>12.663838512701474</v>
      </c>
      <c r="H57" s="2"/>
    </row>
    <row r="58" spans="1:8" ht="15.75" thickBot="1" x14ac:dyDescent="0.3">
      <c r="A58" s="127">
        <v>14</v>
      </c>
      <c r="B58" s="126" t="s">
        <v>19</v>
      </c>
      <c r="C58" s="126" t="s">
        <v>179</v>
      </c>
      <c r="D58" s="6">
        <v>2019</v>
      </c>
      <c r="E58" s="91">
        <v>1035865000000</v>
      </c>
      <c r="F58" s="94">
        <v>6241419000000</v>
      </c>
      <c r="G58" s="27">
        <f t="shared" si="0"/>
        <v>16.596626504325378</v>
      </c>
      <c r="H58" s="2"/>
    </row>
    <row r="59" spans="1:8" ht="15.75" thickBot="1" x14ac:dyDescent="0.3">
      <c r="A59" s="128"/>
      <c r="B59" s="121"/>
      <c r="C59" s="121"/>
      <c r="D59" s="3">
        <v>2020</v>
      </c>
      <c r="E59" s="68">
        <v>1109666000000</v>
      </c>
      <c r="F59" s="94">
        <v>5967362000000</v>
      </c>
      <c r="G59" s="27">
        <f t="shared" si="0"/>
        <v>18.595587128784878</v>
      </c>
      <c r="H59" s="2"/>
    </row>
    <row r="60" spans="1:8" ht="15.75" thickBot="1" x14ac:dyDescent="0.3">
      <c r="A60" s="128"/>
      <c r="B60" s="121"/>
      <c r="C60" s="121"/>
      <c r="D60" s="3">
        <v>2021</v>
      </c>
      <c r="E60" s="68">
        <v>1276793000000</v>
      </c>
      <c r="F60" s="94">
        <v>6616642000000</v>
      </c>
      <c r="G60" s="27">
        <f t="shared" si="0"/>
        <v>19.296691584643693</v>
      </c>
      <c r="H60" s="2"/>
    </row>
    <row r="61" spans="1:8" ht="15.75" thickBot="1" x14ac:dyDescent="0.3">
      <c r="A61" s="128"/>
      <c r="B61" s="121"/>
      <c r="C61" s="121"/>
      <c r="D61" s="4">
        <v>2022</v>
      </c>
      <c r="E61" s="45">
        <v>965486000000</v>
      </c>
      <c r="F61" s="45">
        <v>7656252000000</v>
      </c>
      <c r="G61" s="27">
        <f t="shared" si="0"/>
        <v>12.61042609360298</v>
      </c>
      <c r="H61" s="2"/>
    </row>
    <row r="62" spans="1:8" ht="15.75" thickBot="1" x14ac:dyDescent="0.3">
      <c r="A62" s="127">
        <v>15</v>
      </c>
      <c r="B62" s="126" t="s">
        <v>10</v>
      </c>
      <c r="C62" s="126" t="s">
        <v>180</v>
      </c>
      <c r="D62" s="6">
        <v>2019</v>
      </c>
      <c r="E62" s="81">
        <v>83885000000</v>
      </c>
      <c r="F62" s="94">
        <v>834330000</v>
      </c>
      <c r="G62" s="27">
        <f t="shared" si="0"/>
        <v>10054.175206453083</v>
      </c>
      <c r="H62" s="2"/>
    </row>
    <row r="63" spans="1:8" ht="15.75" thickBot="1" x14ac:dyDescent="0.3">
      <c r="A63" s="128"/>
      <c r="B63" s="121"/>
      <c r="C63" s="121"/>
      <c r="D63" s="3">
        <v>2020</v>
      </c>
      <c r="E63" s="19">
        <v>135789000000</v>
      </c>
      <c r="F63" s="94">
        <v>673364000</v>
      </c>
      <c r="G63" s="27">
        <f t="shared" si="0"/>
        <v>20165.764727547063</v>
      </c>
      <c r="H63" s="2"/>
    </row>
    <row r="64" spans="1:8" ht="15.75" thickBot="1" x14ac:dyDescent="0.3">
      <c r="A64" s="128"/>
      <c r="B64" s="121"/>
      <c r="C64" s="121"/>
      <c r="D64" s="3">
        <v>2021</v>
      </c>
      <c r="E64" s="19">
        <v>265758000000</v>
      </c>
      <c r="F64" s="94">
        <v>935075000</v>
      </c>
      <c r="G64" s="27">
        <f t="shared" si="0"/>
        <v>28421.035745795791</v>
      </c>
      <c r="H64" s="2"/>
    </row>
    <row r="65" spans="1:8" ht="15.75" thickBot="1" x14ac:dyDescent="0.3">
      <c r="A65" s="128"/>
      <c r="B65" s="121"/>
      <c r="C65" s="121"/>
      <c r="D65" s="4">
        <v>2022</v>
      </c>
      <c r="E65" s="19">
        <v>364972000000</v>
      </c>
      <c r="F65" s="94">
        <v>1290992000</v>
      </c>
      <c r="G65" s="27">
        <f t="shared" si="0"/>
        <v>28270.663179942243</v>
      </c>
      <c r="H65" s="2"/>
    </row>
    <row r="66" spans="1:8" ht="15.75" thickBot="1" x14ac:dyDescent="0.3">
      <c r="A66" s="127">
        <v>16</v>
      </c>
      <c r="B66" s="126" t="s">
        <v>181</v>
      </c>
      <c r="C66" s="126" t="s">
        <v>182</v>
      </c>
      <c r="D66" s="6">
        <v>2019</v>
      </c>
      <c r="E66" s="78">
        <v>515603339649</v>
      </c>
      <c r="F66" s="94">
        <v>4678868638822</v>
      </c>
      <c r="G66" s="27">
        <f t="shared" si="0"/>
        <v>11.019829352995334</v>
      </c>
      <c r="H66" s="2"/>
    </row>
    <row r="67" spans="1:8" ht="15.75" thickBot="1" x14ac:dyDescent="0.3">
      <c r="A67" s="128"/>
      <c r="B67" s="121"/>
      <c r="C67" s="121"/>
      <c r="D67" s="3">
        <v>2020</v>
      </c>
      <c r="E67" s="19">
        <v>113665219638</v>
      </c>
      <c r="F67" s="94">
        <v>4024971042139</v>
      </c>
      <c r="G67" s="27">
        <f t="shared" si="0"/>
        <v>2.8240009293978576</v>
      </c>
      <c r="H67" s="2"/>
    </row>
    <row r="68" spans="1:8" ht="15.75" thickBot="1" x14ac:dyDescent="0.3">
      <c r="A68" s="128"/>
      <c r="B68" s="121"/>
      <c r="C68" s="121"/>
      <c r="D68" s="3">
        <v>2021</v>
      </c>
      <c r="E68" s="19">
        <v>100649538230</v>
      </c>
      <c r="F68" s="94">
        <v>3976656101508</v>
      </c>
      <c r="G68" s="27">
        <f t="shared" si="0"/>
        <v>2.5310093621581302</v>
      </c>
      <c r="H68" s="2"/>
    </row>
    <row r="69" spans="1:8" ht="15.75" thickBot="1" x14ac:dyDescent="0.3">
      <c r="A69" s="128"/>
      <c r="B69" s="121"/>
      <c r="C69" s="121"/>
      <c r="D69" s="4">
        <v>2022</v>
      </c>
      <c r="E69" s="79">
        <v>-950288973938</v>
      </c>
      <c r="F69" s="94">
        <v>3631451490321</v>
      </c>
      <c r="G69" s="27">
        <f t="shared" si="0"/>
        <v>-26.168295968453094</v>
      </c>
      <c r="H69" s="2"/>
    </row>
    <row r="70" spans="1:8" ht="15.75" thickBot="1" x14ac:dyDescent="0.3">
      <c r="A70" s="117">
        <v>17</v>
      </c>
      <c r="B70" s="120" t="s">
        <v>183</v>
      </c>
      <c r="C70" s="123" t="s">
        <v>184</v>
      </c>
      <c r="D70" s="6">
        <v>2019</v>
      </c>
      <c r="E70" s="35">
        <v>7392837000000</v>
      </c>
      <c r="F70" s="23">
        <v>42922563000000</v>
      </c>
      <c r="G70" s="27">
        <f t="shared" si="0"/>
        <v>17.223661597281598</v>
      </c>
      <c r="H70" s="2"/>
    </row>
    <row r="71" spans="1:8" ht="15.75" thickBot="1" x14ac:dyDescent="0.3">
      <c r="A71" s="118"/>
      <c r="B71" s="121"/>
      <c r="C71" s="124"/>
      <c r="D71" s="3">
        <v>2020</v>
      </c>
      <c r="E71" s="16">
        <v>7163536000000</v>
      </c>
      <c r="F71" s="23">
        <v>42972474000000</v>
      </c>
      <c r="G71" s="27">
        <f t="shared" ref="G71:G73" si="1">E71/F71*100</f>
        <v>16.670057209179998</v>
      </c>
      <c r="H71" s="2"/>
    </row>
    <row r="72" spans="1:8" ht="15.75" thickBot="1" x14ac:dyDescent="0.3">
      <c r="A72" s="118"/>
      <c r="B72" s="121"/>
      <c r="C72" s="124"/>
      <c r="D72" s="3">
        <v>2021</v>
      </c>
      <c r="E72" s="16">
        <v>5758148000000</v>
      </c>
      <c r="F72" s="23">
        <v>39545959000000</v>
      </c>
      <c r="G72" s="27">
        <f t="shared" si="1"/>
        <v>14.560648282672824</v>
      </c>
      <c r="H72" s="2"/>
    </row>
    <row r="73" spans="1:8" ht="15.75" thickBot="1" x14ac:dyDescent="0.3">
      <c r="A73" s="119"/>
      <c r="B73" s="122"/>
      <c r="C73" s="125"/>
      <c r="D73" s="4">
        <v>2022</v>
      </c>
      <c r="E73" s="74">
        <v>5364761000000</v>
      </c>
      <c r="F73" s="96">
        <v>41218881000000</v>
      </c>
      <c r="G73" s="27">
        <f t="shared" si="1"/>
        <v>13.015299954406817</v>
      </c>
      <c r="H73" s="2"/>
    </row>
    <row r="74" spans="1:8" x14ac:dyDescent="0.25">
      <c r="H74" s="2"/>
    </row>
    <row r="75" spans="1:8" x14ac:dyDescent="0.25">
      <c r="H75" s="2"/>
    </row>
    <row r="76" spans="1:8" x14ac:dyDescent="0.25">
      <c r="H76" s="2"/>
    </row>
    <row r="77" spans="1:8" x14ac:dyDescent="0.25">
      <c r="H77" s="2"/>
    </row>
    <row r="78" spans="1:8" x14ac:dyDescent="0.25">
      <c r="H78" s="2"/>
    </row>
    <row r="79" spans="1:8" x14ac:dyDescent="0.25">
      <c r="H79" s="2"/>
    </row>
    <row r="80" spans="1:8" x14ac:dyDescent="0.25">
      <c r="H80" s="2"/>
    </row>
    <row r="81" spans="8:8" x14ac:dyDescent="0.25">
      <c r="H81" s="2"/>
    </row>
    <row r="82" spans="8:8" x14ac:dyDescent="0.25">
      <c r="H82" s="2"/>
    </row>
    <row r="83" spans="8:8" x14ac:dyDescent="0.25">
      <c r="H83" s="2"/>
    </row>
    <row r="84" spans="8:8" x14ac:dyDescent="0.25">
      <c r="H84" s="2"/>
    </row>
    <row r="85" spans="8:8" x14ac:dyDescent="0.25">
      <c r="H85" s="2"/>
    </row>
    <row r="86" spans="8:8" x14ac:dyDescent="0.25">
      <c r="H86" s="2"/>
    </row>
    <row r="87" spans="8:8" x14ac:dyDescent="0.25">
      <c r="H87" s="2"/>
    </row>
    <row r="88" spans="8:8" x14ac:dyDescent="0.25">
      <c r="H88" s="2"/>
    </row>
    <row r="89" spans="8:8" x14ac:dyDescent="0.25">
      <c r="H89" s="2"/>
    </row>
    <row r="90" spans="8:8" x14ac:dyDescent="0.25">
      <c r="H90" s="2"/>
    </row>
    <row r="91" spans="8:8" x14ac:dyDescent="0.25">
      <c r="H91" s="2"/>
    </row>
    <row r="92" spans="8:8" x14ac:dyDescent="0.25">
      <c r="H92" s="2"/>
    </row>
    <row r="93" spans="8:8" x14ac:dyDescent="0.25">
      <c r="H93" s="2"/>
    </row>
    <row r="94" spans="8:8" x14ac:dyDescent="0.25">
      <c r="H94" s="2"/>
    </row>
    <row r="95" spans="8:8" x14ac:dyDescent="0.25">
      <c r="H95" s="2"/>
    </row>
    <row r="96" spans="8:8" x14ac:dyDescent="0.25">
      <c r="H96" s="2"/>
    </row>
    <row r="97" spans="8:8" x14ac:dyDescent="0.25">
      <c r="H97" s="2"/>
    </row>
    <row r="98" spans="8:8" x14ac:dyDescent="0.25">
      <c r="H98" s="2"/>
    </row>
    <row r="99" spans="8:8" x14ac:dyDescent="0.25">
      <c r="H99" s="2"/>
    </row>
    <row r="100" spans="8:8" x14ac:dyDescent="0.25">
      <c r="H100" s="2"/>
    </row>
    <row r="101" spans="8:8" x14ac:dyDescent="0.25">
      <c r="H101" s="2"/>
    </row>
    <row r="102" spans="8:8" x14ac:dyDescent="0.25">
      <c r="H102" s="2"/>
    </row>
    <row r="103" spans="8:8" x14ac:dyDescent="0.25">
      <c r="H103" s="2"/>
    </row>
    <row r="104" spans="8:8" x14ac:dyDescent="0.25">
      <c r="H104" s="2"/>
    </row>
    <row r="105" spans="8:8" x14ac:dyDescent="0.25">
      <c r="H105" s="2"/>
    </row>
    <row r="106" spans="8:8" x14ac:dyDescent="0.25">
      <c r="H106" s="2"/>
    </row>
    <row r="107" spans="8:8" x14ac:dyDescent="0.25">
      <c r="H107" s="2"/>
    </row>
    <row r="108" spans="8:8" x14ac:dyDescent="0.25">
      <c r="H108" s="2"/>
    </row>
    <row r="109" spans="8:8" x14ac:dyDescent="0.25">
      <c r="H109" s="2"/>
    </row>
    <row r="110" spans="8:8" x14ac:dyDescent="0.25">
      <c r="H110" s="2"/>
    </row>
    <row r="111" spans="8:8" x14ac:dyDescent="0.25">
      <c r="H111" s="2"/>
    </row>
    <row r="112" spans="8:8" x14ac:dyDescent="0.25">
      <c r="H112" s="2"/>
    </row>
    <row r="113" spans="8:8" x14ac:dyDescent="0.25">
      <c r="H113" s="2"/>
    </row>
  </sheetData>
  <mergeCells count="53">
    <mergeCell ref="J6:P6"/>
    <mergeCell ref="A70:A73"/>
    <mergeCell ref="B70:B73"/>
    <mergeCell ref="C70:C73"/>
    <mergeCell ref="A62:A65"/>
    <mergeCell ref="B62:B65"/>
    <mergeCell ref="C62:C65"/>
    <mergeCell ref="A66:A69"/>
    <mergeCell ref="B66:B69"/>
    <mergeCell ref="C66:C69"/>
    <mergeCell ref="A54:A57"/>
    <mergeCell ref="B54:B57"/>
    <mergeCell ref="C54:C57"/>
    <mergeCell ref="A58:A61"/>
    <mergeCell ref="B58:B61"/>
    <mergeCell ref="C58:C61"/>
    <mergeCell ref="A46:A49"/>
    <mergeCell ref="B46:B49"/>
    <mergeCell ref="C46:C49"/>
    <mergeCell ref="A50:A53"/>
    <mergeCell ref="B50:B53"/>
    <mergeCell ref="C50:C53"/>
    <mergeCell ref="A38:A41"/>
    <mergeCell ref="B38:B41"/>
    <mergeCell ref="C38:C41"/>
    <mergeCell ref="A42:A45"/>
    <mergeCell ref="B42:B45"/>
    <mergeCell ref="C42:C45"/>
    <mergeCell ref="A30:A33"/>
    <mergeCell ref="B30:B33"/>
    <mergeCell ref="C30:C33"/>
    <mergeCell ref="A34:A37"/>
    <mergeCell ref="B34:B37"/>
    <mergeCell ref="C34:C37"/>
    <mergeCell ref="A22:A25"/>
    <mergeCell ref="B22:B25"/>
    <mergeCell ref="C22:C25"/>
    <mergeCell ref="A26:A29"/>
    <mergeCell ref="B26:B29"/>
    <mergeCell ref="C26:C29"/>
    <mergeCell ref="A14:A17"/>
    <mergeCell ref="B14:B17"/>
    <mergeCell ref="C14:C17"/>
    <mergeCell ref="A18:A21"/>
    <mergeCell ref="B18:B21"/>
    <mergeCell ref="C18:C21"/>
    <mergeCell ref="A3:G4"/>
    <mergeCell ref="A6:A9"/>
    <mergeCell ref="B6:B9"/>
    <mergeCell ref="C6:C9"/>
    <mergeCell ref="A10:A13"/>
    <mergeCell ref="B10:B13"/>
    <mergeCell ref="C10:C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Hasil Tabulasi</vt:lpstr>
      <vt:lpstr>Data Perusahaan</vt:lpstr>
      <vt:lpstr>Kriteria Sampel</vt:lpstr>
      <vt:lpstr>Hasil Kriteria Sampel</vt:lpstr>
      <vt:lpstr>Harga Saham (Y)</vt:lpstr>
      <vt:lpstr>ROA (X1) </vt:lpstr>
      <vt:lpstr>ROE (X2)</vt:lpstr>
      <vt:lpstr>NPM (X3)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Syarifuddin P.</dc:creator>
  <cp:lastModifiedBy>Reza Syarifuddin P.</cp:lastModifiedBy>
  <dcterms:created xsi:type="dcterms:W3CDTF">2024-05-10T13:25:38Z</dcterms:created>
  <dcterms:modified xsi:type="dcterms:W3CDTF">2024-07-23T04:59:14Z</dcterms:modified>
</cp:coreProperties>
</file>