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POSAL SKRIPSI\Exel kano fix\"/>
    </mc:Choice>
  </mc:AlternateContent>
  <xr:revisionPtr revIDLastSave="0" documentId="13_ncr:1_{0EF3D1FC-D4D8-4E80-8E70-9A059896BCB4}" xr6:coauthVersionLast="47" xr6:coauthVersionMax="47" xr10:uidLastSave="{00000000-0000-0000-0000-000000000000}"/>
  <bookViews>
    <workbookView xWindow="-120" yWindow="-120" windowWidth="20730" windowHeight="11040" firstSheet="1" activeTab="1" xr2:uid="{CADF98C8-C61F-4E80-92B1-46013AA5C097}"/>
  </bookViews>
  <sheets>
    <sheet name="Model Kano" sheetId="1" r:id="rId1"/>
    <sheet name="perhitungan reabilitas" sheetId="2" r:id="rId2"/>
    <sheet name="Disfungsional Kano" sheetId="3" r:id="rId3"/>
    <sheet name="Sheet1" sheetId="4" r:id="rId4"/>
    <sheet name="Sheet2" sheetId="5" r:id="rId5"/>
    <sheet name="Sheet3" sheetId="6" r:id="rId6"/>
    <sheet name="fungsional kano.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93" i="2" l="1"/>
  <c r="J193" i="2"/>
  <c r="I193" i="2"/>
  <c r="H193" i="2"/>
  <c r="G193" i="2"/>
  <c r="F193" i="2"/>
  <c r="E193" i="2"/>
  <c r="D193" i="2"/>
  <c r="C193" i="2"/>
  <c r="C192" i="2"/>
  <c r="C191" i="2"/>
  <c r="K192" i="2"/>
  <c r="J192" i="2"/>
  <c r="I192" i="2"/>
  <c r="H192" i="2"/>
  <c r="G192" i="2"/>
  <c r="F192" i="2"/>
  <c r="E192" i="2"/>
  <c r="D192" i="2"/>
  <c r="D191" i="2"/>
  <c r="E191" i="2"/>
  <c r="F191" i="2"/>
  <c r="G191" i="2"/>
  <c r="H191" i="2"/>
  <c r="I191" i="2"/>
  <c r="J191" i="2"/>
  <c r="K191" i="2"/>
  <c r="D190" i="2"/>
  <c r="E190" i="2"/>
  <c r="F190" i="2"/>
  <c r="G190" i="2"/>
  <c r="H190" i="2"/>
  <c r="I190" i="2"/>
  <c r="J190" i="2"/>
  <c r="K190" i="2"/>
  <c r="C190" i="2"/>
  <c r="D188" i="2"/>
  <c r="E188" i="2"/>
  <c r="F188" i="2"/>
  <c r="G188" i="2"/>
  <c r="H188" i="2"/>
  <c r="I188" i="2"/>
  <c r="J188" i="2"/>
  <c r="K188" i="2"/>
  <c r="C188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3" i="2"/>
  <c r="L4" i="2"/>
  <c r="L5" i="2"/>
  <c r="L2" i="2"/>
  <c r="P16" i="5"/>
  <c r="O16" i="5"/>
  <c r="P12" i="5"/>
  <c r="O12" i="5"/>
  <c r="C28" i="5"/>
  <c r="D28" i="5" s="1"/>
  <c r="B28" i="5"/>
  <c r="C27" i="5"/>
  <c r="D27" i="5" s="1"/>
  <c r="B27" i="5"/>
  <c r="C26" i="5"/>
  <c r="D26" i="5" s="1"/>
  <c r="B26" i="5"/>
  <c r="C25" i="5"/>
  <c r="D25" i="5" s="1"/>
  <c r="B25" i="5"/>
  <c r="D24" i="5"/>
  <c r="C24" i="5"/>
  <c r="B24" i="5"/>
  <c r="D23" i="5"/>
  <c r="C23" i="5"/>
  <c r="B23" i="5"/>
  <c r="D22" i="5"/>
  <c r="C22" i="5"/>
  <c r="B22" i="5"/>
  <c r="D21" i="5"/>
  <c r="C21" i="5"/>
  <c r="B21" i="5"/>
  <c r="D20" i="5"/>
  <c r="C20" i="5"/>
  <c r="B20" i="5"/>
  <c r="C14" i="5"/>
  <c r="D14" i="5" s="1"/>
  <c r="B14" i="5"/>
  <c r="C13" i="5"/>
  <c r="D13" i="5" s="1"/>
  <c r="B13" i="5"/>
  <c r="C12" i="5"/>
  <c r="D12" i="5" s="1"/>
  <c r="B12" i="5"/>
  <c r="C11" i="5"/>
  <c r="D11" i="5" s="1"/>
  <c r="B11" i="5"/>
  <c r="C10" i="5"/>
  <c r="D10" i="5"/>
  <c r="B10" i="5"/>
  <c r="D9" i="5"/>
  <c r="C9" i="5"/>
  <c r="B9" i="5"/>
  <c r="D8" i="5"/>
  <c r="C8" i="5"/>
  <c r="B8" i="5"/>
  <c r="D7" i="5"/>
  <c r="C7" i="5"/>
  <c r="B7" i="5"/>
  <c r="D6" i="5"/>
  <c r="C6" i="5"/>
  <c r="B6" i="5"/>
  <c r="E93" i="2"/>
  <c r="F93" i="2"/>
  <c r="G93" i="2"/>
  <c r="H93" i="2"/>
  <c r="I93" i="2"/>
  <c r="J93" i="2"/>
  <c r="K93" i="2"/>
  <c r="D93" i="3"/>
  <c r="E93" i="3"/>
  <c r="F93" i="3"/>
  <c r="G93" i="3"/>
  <c r="H93" i="3"/>
  <c r="I93" i="3"/>
  <c r="J93" i="3"/>
  <c r="K93" i="3"/>
  <c r="AL4" i="4"/>
  <c r="AL5" i="4"/>
  <c r="AL6" i="4"/>
  <c r="AL7" i="4"/>
  <c r="AL8" i="4"/>
  <c r="AL9" i="4"/>
  <c r="AL10" i="4"/>
  <c r="AL11" i="4"/>
  <c r="AL3" i="4"/>
  <c r="D92" i="3"/>
  <c r="E92" i="3"/>
  <c r="F92" i="3"/>
  <c r="G92" i="3"/>
  <c r="H92" i="3"/>
  <c r="I92" i="3"/>
  <c r="J92" i="3"/>
  <c r="K92" i="3"/>
  <c r="C93" i="3"/>
  <c r="C92" i="3"/>
  <c r="D93" i="2"/>
  <c r="C93" i="2"/>
  <c r="D92" i="2"/>
  <c r="E92" i="2"/>
  <c r="F92" i="2"/>
  <c r="G92" i="2"/>
  <c r="H92" i="2"/>
  <c r="I92" i="2"/>
  <c r="J92" i="2"/>
  <c r="K92" i="2"/>
  <c r="C92" i="2"/>
</calcChain>
</file>

<file path=xl/sharedStrings.xml><?xml version="1.0" encoding="utf-8"?>
<sst xmlns="http://schemas.openxmlformats.org/spreadsheetml/2006/main" count="1842" uniqueCount="69">
  <si>
    <t>A ( menarik )</t>
  </si>
  <si>
    <t>M ( keharusan )</t>
  </si>
  <si>
    <t>O ( satu ukuran )</t>
  </si>
  <si>
    <t>I ( Netral )</t>
  </si>
  <si>
    <t>R ( kemunduran )</t>
  </si>
  <si>
    <t>Q ( diragukan )</t>
  </si>
  <si>
    <t>NO.</t>
  </si>
  <si>
    <t>No.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</si>
  <si>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</si>
  <si>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</si>
  <si>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</si>
  <si>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</si>
  <si>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</si>
  <si>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</si>
  <si>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</si>
  <si>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</si>
  <si>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</si>
  <si>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 xml:space="preserve">No. </t>
  </si>
  <si>
    <t>Jumlah</t>
  </si>
  <si>
    <t>Rata-Rata</t>
  </si>
  <si>
    <t xml:space="preserve">Jumlah </t>
  </si>
  <si>
    <t>Grade</t>
  </si>
  <si>
    <t>R</t>
  </si>
  <si>
    <t>A</t>
  </si>
  <si>
    <t>I</t>
  </si>
  <si>
    <t>O</t>
  </si>
  <si>
    <t>M</t>
  </si>
  <si>
    <t>Q</t>
  </si>
  <si>
    <t>Total</t>
  </si>
  <si>
    <t>kategori</t>
  </si>
  <si>
    <t>fungsional</t>
  </si>
  <si>
    <t>disfungsional</t>
  </si>
  <si>
    <t>perhitungan fungsional</t>
  </si>
  <si>
    <t>S</t>
  </si>
  <si>
    <t xml:space="preserve">perhitungan disfungsional </t>
  </si>
  <si>
    <t>D</t>
  </si>
  <si>
    <t>Keterangan</t>
  </si>
  <si>
    <t>Atribut</t>
  </si>
  <si>
    <r>
      <t>R</t>
    </r>
    <r>
      <rPr>
        <sz val="8"/>
        <color theme="1"/>
        <rFont val="Times New Roman"/>
        <family val="1"/>
      </rPr>
      <t>Hitung</t>
    </r>
  </si>
  <si>
    <r>
      <t>R</t>
    </r>
    <r>
      <rPr>
        <sz val="8"/>
        <color theme="1"/>
        <rFont val="Times New Roman"/>
        <family val="1"/>
      </rPr>
      <t>Tabel</t>
    </r>
  </si>
  <si>
    <t xml:space="preserve">Fungsional </t>
  </si>
  <si>
    <t>Valid</t>
  </si>
  <si>
    <t>Disfungsional</t>
  </si>
  <si>
    <t>Ket.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</si>
  <si>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</si>
  <si>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</si>
  <si>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</si>
  <si>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</si>
  <si>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</si>
  <si>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</si>
  <si>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</si>
  <si>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</si>
  <si>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</si>
  <si>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uji Validitas</t>
  </si>
  <si>
    <t xml:space="preserve">uji Reabilitas </t>
  </si>
  <si>
    <t>Kuesioner</t>
  </si>
  <si>
    <t>Fungsional</t>
  </si>
  <si>
    <t>Reliabel</t>
  </si>
  <si>
    <t xml:space="preserve"> </t>
  </si>
  <si>
    <t>Keterangan :</t>
  </si>
  <si>
    <t>A. Varians atribut kinerja X1</t>
  </si>
  <si>
    <t xml:space="preserve">Keterangan: </t>
  </si>
  <si>
    <t>n = jumlah responden</t>
  </si>
  <si>
    <t>maka didapatkan hasil untuk varians semua atribut sebagai berikut:</t>
  </si>
  <si>
    <t xml:space="preserve">Varians total </t>
  </si>
  <si>
    <t>Keterangan:</t>
  </si>
  <si>
    <t>n = jumlah atribut</t>
  </si>
  <si>
    <t xml:space="preserve">Kemudian masuk ke dalam rumus uji relibilitas 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</si>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</sst>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Times New Roman"/>
      <family val="1"/>
    </font>
    <font>
      <sz val="8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7030A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/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2" fillId="0" borderId="0" xfId="0" applyFont="1"/>
    <xf numFmtId="0" fontId="1" fillId="4" borderId="3" xfId="0" applyFont="1" applyFill="1" applyBorder="1"/>
    <xf numFmtId="0" fontId="1" fillId="3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8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9" borderId="3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center" vertical="center"/>
    </xf>
    <xf numFmtId="0" fontId="1" fillId="11" borderId="3" xfId="0" applyFont="1" applyFill="1" applyBorder="1" applyAlignment="1">
      <alignment horizontal="center" vertical="center"/>
    </xf>
    <xf numFmtId="0" fontId="1" fillId="12" borderId="3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13" borderId="3" xfId="0" applyFont="1" applyFill="1" applyBorder="1" applyAlignment="1">
      <alignment horizontal="center" vertical="center"/>
    </xf>
    <xf numFmtId="0" fontId="1" fillId="14" borderId="3" xfId="0" applyFont="1" applyFill="1" applyBorder="1" applyAlignment="1">
      <alignment horizontal="center" vertical="center"/>
    </xf>
    <xf numFmtId="0" fontId="1" fillId="15" borderId="3" xfId="0" applyFont="1" applyFill="1" applyBorder="1" applyAlignment="1">
      <alignment horizontal="center" vertical="center"/>
    </xf>
    <xf numFmtId="0" fontId="1" fillId="16" borderId="3" xfId="0" applyFont="1" applyFill="1" applyBorder="1" applyAlignment="1">
      <alignment horizontal="center" vertical="center"/>
    </xf>
    <xf numFmtId="0" fontId="1" fillId="17" borderId="3" xfId="0" applyFont="1" applyFill="1" applyBorder="1" applyAlignment="1">
      <alignment horizontal="center" vertical="center"/>
    </xf>
    <xf numFmtId="0" fontId="1" fillId="18" borderId="3" xfId="0" applyFont="1" applyFill="1" applyBorder="1" applyAlignment="1">
      <alignment horizontal="center" vertical="center"/>
    </xf>
    <xf numFmtId="0" fontId="1" fillId="19" borderId="3" xfId="0" applyFont="1" applyFill="1" applyBorder="1" applyAlignment="1">
      <alignment horizontal="center" vertical="center"/>
    </xf>
    <xf numFmtId="0" fontId="1" fillId="20" borderId="3" xfId="0" applyFont="1" applyFill="1" applyBorder="1" applyAlignment="1">
      <alignment horizontal="center" vertical="center"/>
    </xf>
    <xf numFmtId="0" fontId="1" fillId="21" borderId="3" xfId="0" applyFont="1" applyFill="1" applyBorder="1" applyAlignment="1">
      <alignment horizontal="center" vertical="center"/>
    </xf>
    <xf numFmtId="0" fontId="1" fillId="22" borderId="3" xfId="0" applyFont="1" applyFill="1" applyBorder="1" applyAlignment="1">
      <alignment horizontal="center" vertical="center"/>
    </xf>
    <xf numFmtId="0" fontId="1" fillId="23" borderId="3" xfId="0" applyFont="1" applyFill="1" applyBorder="1" applyAlignment="1">
      <alignment horizontal="center" vertical="center"/>
    </xf>
    <xf numFmtId="0" fontId="1" fillId="24" borderId="3" xfId="0" applyFont="1" applyFill="1" applyBorder="1" applyAlignment="1">
      <alignment horizontal="center" vertical="center"/>
    </xf>
    <xf numFmtId="0" fontId="1" fillId="11" borderId="0" xfId="0" applyFont="1" applyFill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0" fillId="0" borderId="0" xfId="0" applyNumberFormat="1"/>
    <xf numFmtId="0" fontId="0" fillId="0" borderId="3" xfId="0" applyBorder="1"/>
    <xf numFmtId="2" fontId="0" fillId="0" borderId="3" xfId="0" applyNumberFormat="1" applyBorder="1"/>
    <xf numFmtId="164" fontId="0" fillId="0" borderId="0" xfId="0" applyNumberFormat="1"/>
    <xf numFmtId="0" fontId="0" fillId="0" borderId="3" xfId="0" applyBorder="1" applyAlignment="1">
      <alignment horizontal="center" vertical="center"/>
    </xf>
    <xf numFmtId="1" fontId="0" fillId="0" borderId="3" xfId="0" applyNumberFormat="1" applyBorder="1"/>
    <xf numFmtId="0" fontId="4" fillId="0" borderId="3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165" fontId="1" fillId="0" borderId="3" xfId="0" applyNumberFormat="1" applyFont="1" applyBorder="1" applyAlignment="1">
      <alignment horizontal="center" vertical="center"/>
    </xf>
    <xf numFmtId="0" fontId="0" fillId="0" borderId="0" xfId="0" applyBorder="1"/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/>
    </xf>
    <xf numFmtId="0" fontId="6" fillId="0" borderId="0" xfId="0" applyFont="1"/>
    <xf numFmtId="0" fontId="1" fillId="0" borderId="3" xfId="0" applyFont="1" applyFill="1" applyBorder="1" applyAlignment="1">
      <alignment horizontal="center" vertical="center"/>
    </xf>
    <xf numFmtId="165" fontId="0" fillId="0" borderId="0" xfId="0" applyNumberFormat="1"/>
    <xf numFmtId="165" fontId="0" fillId="0" borderId="3" xfId="0" applyNumberForma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426027</xdr:colOff>
      <xdr:row>15</xdr:row>
      <xdr:rowOff>27709</xdr:rowOff>
    </xdr:from>
    <xdr:ext cx="1894609" cy="40992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13847618" y="3093027"/>
              <a:ext cx="189460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𝑋</m:t>
                        </m:r>
                      </m:e>
                    </m:nary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13847618" y="3093027"/>
              <a:ext cx="189460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ID" sz="1100" i="0">
                  <a:latin typeface="Cambria Math" panose="02040503050406030204" pitchFamily="18" charset="0"/>
                </a:rPr>
                <a:t>∑</a:t>
              </a:r>
              <a:r>
                <a:rPr lang="en-US" sz="1100" b="0" i="0">
                  <a:latin typeface="Cambria Math" panose="02040503050406030204" pitchFamily="18" charset="0"/>
                </a:rPr>
                <a:t>▒𝑋</a:t>
              </a:r>
              <a:endParaRPr lang="en-ID" sz="1100"/>
            </a:p>
          </xdr:txBody>
        </xdr:sp>
      </mc:Fallback>
    </mc:AlternateContent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</xdr:colOff>
          <xdr:row>18</xdr:row>
          <xdr:rowOff>19050</xdr:rowOff>
        </xdr:from>
        <xdr:to>
          <xdr:col>20</xdr:col>
          <xdr:colOff>447675</xdr:colOff>
          <xdr:row>20</xdr:row>
          <xdr:rowOff>190500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oneCellAnchor>
    <xdr:from>
      <xdr:col>16</xdr:col>
      <xdr:colOff>24857</xdr:colOff>
      <xdr:row>23</xdr:row>
      <xdr:rowOff>152632</xdr:rowOff>
    </xdr:from>
    <xdr:ext cx="3085781" cy="11165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12790680" y="4868669"/>
              <a:ext cx="3085781" cy="111652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b>
                    <m:sSubPr>
                      <m:ctrlPr>
                        <a:rPr lang="en-US" sz="140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en-US" sz="1400" b="0" i="1">
                          <a:latin typeface="Cambria Math" panose="02040503050406030204" pitchFamily="18" charset="0"/>
                        </a:rPr>
                        <m:t>𝑟</m:t>
                      </m:r>
                    </m:e>
                    <m:sub>
                      <m:r>
                        <a:rPr lang="en-US" sz="1400" b="0" i="1">
                          <a:latin typeface="Cambria Math" panose="02040503050406030204" pitchFamily="18" charset="0"/>
                        </a:rPr>
                        <m:t>𝑎𝑐</m:t>
                      </m:r>
                      <m:r>
                        <a:rPr lang="en-US" sz="1400" b="0" i="1">
                          <a:latin typeface="Cambria Math" panose="02040503050406030204" pitchFamily="18" charset="0"/>
                        </a:rPr>
                        <m:t> =</m:t>
                      </m:r>
                    </m:sub>
                  </m:sSub>
                </m:oMath>
              </a14:m>
              <a:r>
                <a:rPr lang="en-US" sz="1100" i="1">
                  <a:latin typeface="Cambria Math" panose="02040503050406030204" pitchFamily="18" charset="0"/>
                </a:rPr>
                <a:t> Koefisien realibilitas alpha</a:t>
              </a:r>
              <a:r>
                <a:rPr lang="en-US" sz="1100" i="1" baseline="0">
                  <a:latin typeface="Cambria Math" panose="02040503050406030204" pitchFamily="18" charset="0"/>
                </a:rPr>
                <a:t> cronbach</a:t>
              </a:r>
            </a:p>
            <a:p>
              <a:endParaRPr lang="en-US" sz="1100" i="1" baseline="0">
                <a:latin typeface="Cambria Math" panose="02040503050406030204" pitchFamily="18" charset="0"/>
              </a:endParaRPr>
            </a:p>
            <a:p>
              <a:r>
                <a:rPr lang="en-US" sz="1100" i="1" baseline="0">
                  <a:latin typeface="Cambria Math" panose="02040503050406030204" pitchFamily="18" charset="0"/>
                </a:rPr>
                <a:t>K  =  Banyak butir pertanyaan</a:t>
              </a:r>
            </a:p>
            <a:p>
              <a:endParaRPr lang="en-US" sz="1100" i="1" baseline="0">
                <a:latin typeface="Cambria Math" panose="02040503050406030204" pitchFamily="18" charset="0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sSup>
                          <m:sSupPr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en-ID" sz="110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𝜎</m:t>
                            </m:r>
                            <m: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𝑏</m:t>
                            </m:r>
                          </m:e>
                          <m:sup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=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𝐽𝑢𝑚𝑙𝑎h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𝑉𝑎𝑟𝑖𝑎𝑛𝑠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𝑝𝑒𝑟</m:t>
                        </m:r>
                        <m:f>
                          <m:f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𝑏𝑢𝑡𝑖𝑟</m:t>
                            </m:r>
                          </m:num>
                          <m:den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𝑖𝑡𝑒𝑚</m:t>
                            </m:r>
                          </m:den>
                        </m:f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𝑝𝑒𝑟𝑡𝑎𝑛𝑦𝑎𝑎𝑛</m:t>
                        </m:r>
                      </m:e>
                    </m:nary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AF45BED6-F5CD-5CCE-722C-20FF84A855C3}"/>
                </a:ext>
              </a:extLst>
            </xdr:cNvPr>
            <xdr:cNvSpPr txBox="1"/>
          </xdr:nvSpPr>
          <xdr:spPr>
            <a:xfrm>
              <a:off x="12790680" y="4868669"/>
              <a:ext cx="3085781" cy="111652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400" b="0" i="0">
                  <a:latin typeface="Cambria Math" panose="02040503050406030204" pitchFamily="18" charset="0"/>
                </a:rPr>
                <a:t>𝑟_(𝑎𝑐 =)</a:t>
              </a:r>
              <a:r>
                <a:rPr lang="en-US" sz="1100" i="1">
                  <a:latin typeface="Cambria Math" panose="02040503050406030204" pitchFamily="18" charset="0"/>
                </a:rPr>
                <a:t> Koefisien realibilitas alpha</a:t>
              </a:r>
              <a:r>
                <a:rPr lang="en-US" sz="1100" i="1" baseline="0">
                  <a:latin typeface="Cambria Math" panose="02040503050406030204" pitchFamily="18" charset="0"/>
                </a:rPr>
                <a:t> cronbach</a:t>
              </a:r>
            </a:p>
            <a:p>
              <a:endParaRPr lang="en-US" sz="1100" i="1" baseline="0">
                <a:latin typeface="Cambria Math" panose="02040503050406030204" pitchFamily="18" charset="0"/>
              </a:endParaRPr>
            </a:p>
            <a:p>
              <a:r>
                <a:rPr lang="en-US" sz="1100" i="1" baseline="0">
                  <a:latin typeface="Cambria Math" panose="02040503050406030204" pitchFamily="18" charset="0"/>
                </a:rPr>
                <a:t>K  =  Banyak butir pertanyaan</a:t>
              </a:r>
            </a:p>
            <a:p>
              <a:endParaRPr lang="en-US" sz="1100" i="1" baseline="0">
                <a:latin typeface="Cambria Math" panose="02040503050406030204" pitchFamily="18" charset="0"/>
              </a:endParaRPr>
            </a:p>
            <a:p>
              <a:r>
                <a:rPr lang="en-ID" sz="1100" i="0">
                  <a:latin typeface="Cambria Math" panose="02040503050406030204" pitchFamily="18" charset="0"/>
                </a:rPr>
                <a:t>∑▒〖〖</a:t>
              </a:r>
              <a:r>
                <a:rPr lang="en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𝑏</a:t>
              </a:r>
              <a:r>
                <a:rPr lang="en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〗^</a:t>
              </a:r>
              <a:r>
                <a:rPr lang="en-US" sz="1100" b="0" i="0">
                  <a:latin typeface="Cambria Math" panose="02040503050406030204" pitchFamily="18" charset="0"/>
                </a:rPr>
                <a:t>2=𝐽𝑢𝑚𝑙𝑎ℎ 𝑉𝑎𝑟𝑖𝑎𝑛𝑠 𝑝𝑒𝑟 𝑏𝑢𝑡𝑖𝑟/𝑖𝑡𝑒𝑚 𝑝𝑒𝑟𝑡𝑎𝑛𝑦𝑎𝑎𝑛</a:t>
              </a:r>
              <a:r>
                <a:rPr lang="en-ID" sz="1100" b="0" i="0">
                  <a:latin typeface="Cambria Math" panose="02040503050406030204" pitchFamily="18" charset="0"/>
                </a:rPr>
                <a:t>〗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16</xdr:col>
      <xdr:colOff>36474</xdr:colOff>
      <xdr:row>29</xdr:row>
      <xdr:rowOff>106169</xdr:rowOff>
    </xdr:from>
    <xdr:ext cx="2083327" cy="1753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12802297" y="6007023"/>
              <a:ext cx="2083327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ID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𝜎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𝑡</m:t>
                        </m:r>
                      </m:e>
                      <m:sup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  <m:r>
                      <a:rPr lang="en-US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𝐽𝑢𝑚𝑙𝑎h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𝑡𝑜𝑡𝑎𝑙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𝑎𝑡𝑎𝑢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𝑣𝑎𝑟𝑖𝑎𝑛𝑠</m:t>
                    </m:r>
                  </m:oMath>
                </m:oMathPara>
              </a14:m>
              <a:endParaRPr lang="en-US" sz="1100" b="0"/>
            </a:p>
          </xdr:txBody>
        </xdr:sp>
      </mc:Choice>
      <mc:Fallback xmlns="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4A182FDA-FF26-827A-3C9B-FB108E6414E8}"/>
                </a:ext>
              </a:extLst>
            </xdr:cNvPr>
            <xdr:cNvSpPr txBox="1"/>
          </xdr:nvSpPr>
          <xdr:spPr>
            <a:xfrm>
              <a:off x="12802297" y="6007023"/>
              <a:ext cx="2083327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ID" sz="1100" i="0">
                  <a:latin typeface="Cambria Math" panose="02040503050406030204" pitchFamily="18" charset="0"/>
                </a:rPr>
                <a:t>〖</a:t>
              </a:r>
              <a:r>
                <a:rPr lang="en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𝑡</a:t>
              </a:r>
              <a:r>
                <a:rPr lang="en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〗^</a:t>
              </a:r>
              <a:r>
                <a:rPr lang="en-US" sz="1100" b="0" i="0">
                  <a:latin typeface="Cambria Math" panose="02040503050406030204" pitchFamily="18" charset="0"/>
                </a:rPr>
                <a:t>2=𝐽𝑢𝑚𝑙𝑎ℎ 𝑡𝑜𝑡𝑎𝑙 𝑎𝑡𝑎𝑢 𝑣𝑎𝑟𝑖𝑎𝑛𝑠</a:t>
              </a:r>
              <a:endParaRPr lang="en-US" sz="1100" b="0"/>
            </a:p>
          </xdr:txBody>
        </xdr:sp>
      </mc:Fallback>
    </mc:AlternateContent>
    <xdr:clientData/>
  </xdr:oneCellAnchor>
  <xdr:oneCellAnchor>
    <xdr:from>
      <xdr:col>14</xdr:col>
      <xdr:colOff>313628</xdr:colOff>
      <xdr:row>47</xdr:row>
      <xdr:rowOff>171947</xdr:rowOff>
    </xdr:from>
    <xdr:ext cx="3287287" cy="4844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11871402" y="9627252"/>
              <a:ext cx="3287287" cy="4844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"/>
                  </m:oMathParaPr>
                  <m:oMath xmlns:m="http://schemas.openxmlformats.org/officeDocument/2006/math">
                    <m:sSub>
                      <m:sSubPr>
                        <m:ctrlPr>
                          <a:rPr lang="en-ID" sz="14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ID" sz="14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𝜎</m:t>
                        </m:r>
                        <m: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𝑏</m:t>
                        </m:r>
                      </m:e>
                      <m:sub>
                        <m:r>
                          <a:rPr lang="en-US" sz="1400" b="0" i="1">
                            <a:latin typeface="Cambria Math" panose="02040503050406030204" pitchFamily="18" charset="0"/>
                          </a:rPr>
                          <m:t>𝑛</m:t>
                        </m:r>
                        <m:r>
                          <a:rPr lang="en-US" sz="1400" b="0" i="1">
                            <a:latin typeface="Cambria Math" panose="02040503050406030204" pitchFamily="18" charset="0"/>
                          </a:rPr>
                          <m:t> = </m:t>
                        </m:r>
                      </m:sub>
                    </m:sSub>
                    <m:f>
                      <m:fPr>
                        <m:ctrlPr>
                          <a:rPr lang="en-ID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nary>
                          <m:naryPr>
                            <m:chr m:val="∑"/>
                            <m:subHide m:val="on"/>
                            <m:supHide m:val="on"/>
                            <m:ctrlPr>
                              <a:rPr lang="en-ID" sz="1400" i="1">
                                <a:latin typeface="Cambria Math" panose="02040503050406030204" pitchFamily="18" charset="0"/>
                              </a:rPr>
                            </m:ctrlPr>
                          </m:naryPr>
                          <m:sub/>
                          <m:sup/>
                          <m:e>
                            <m:sSubSup>
                              <m:sSubSupPr>
                                <m:ctrlPr>
                                  <a:rPr lang="en-ID" sz="1400" i="1">
                                    <a:latin typeface="Cambria Math" panose="02040503050406030204" pitchFamily="18" charset="0"/>
                                  </a:rPr>
                                </m:ctrlPr>
                              </m:sSubSupPr>
                              <m:e>
                                <m:r>
                                  <a:rPr lang="en-US" sz="1400" b="0" i="1">
                                    <a:latin typeface="Cambria Math" panose="02040503050406030204" pitchFamily="18" charset="0"/>
                                  </a:rPr>
                                  <m:t>𝑥𝑏</m:t>
                                </m:r>
                              </m:e>
                              <m:sub>
                                <m:r>
                                  <a:rPr lang="en-US" sz="1400" b="0" i="1">
                                    <a:latin typeface="Cambria Math" panose="02040503050406030204" pitchFamily="18" charset="0"/>
                                  </a:rPr>
                                  <m:t>1  −</m:t>
                                </m:r>
                              </m:sub>
                              <m:sup>
                                <m:r>
                                  <a:rPr lang="en-US" sz="1400" b="0" i="1">
                                    <a:latin typeface="Cambria Math" panose="02040503050406030204" pitchFamily="18" charset="0"/>
                                  </a:rPr>
                                  <m:t>  2</m:t>
                                </m:r>
                              </m:sup>
                            </m:sSubSup>
                            <m:box>
                              <m:boxPr>
                                <m:ctrlPr>
                                  <a:rPr lang="en-ID" sz="1400" i="1">
                                    <a:latin typeface="Cambria Math" panose="02040503050406030204" pitchFamily="18" charset="0"/>
                                  </a:rPr>
                                </m:ctrlPr>
                              </m:boxPr>
                              <m:e>
                                <m:argPr>
                                  <m:argSz m:val="-1"/>
                                </m:argPr>
                                <m:f>
                                  <m:fPr>
                                    <m:ctrlPr>
                                      <a:rPr lang="en-ID" sz="1400" i="1">
                                        <a:latin typeface="Cambria Math" panose="02040503050406030204" pitchFamily="18" charset="0"/>
                                      </a:rPr>
                                    </m:ctrlPr>
                                  </m:fPr>
                                  <m:num>
                                    <m:nary>
                                      <m:naryPr>
                                        <m:chr m:val="∑"/>
                                        <m:subHide m:val="on"/>
                                        <m:supHide m:val="on"/>
                                        <m:ctrlPr>
                                          <a:rPr lang="en-ID" sz="140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naryPr>
                                      <m:sub/>
                                      <m:sup/>
                                      <m:e>
                                        <m:sSup>
                                          <m:sSupPr>
                                            <m:ctrlPr>
                                              <a:rPr lang="en-ID" sz="1400" i="1">
                                                <a:latin typeface="Cambria Math" panose="02040503050406030204" pitchFamily="18" charset="0"/>
                                              </a:rPr>
                                            </m:ctrlPr>
                                          </m:sSupPr>
                                          <m:e>
                                            <m:r>
                                              <a:rPr lang="en-US" sz="1400" b="0" i="1">
                                                <a:latin typeface="Cambria Math" panose="02040503050406030204" pitchFamily="18" charset="0"/>
                                              </a:rPr>
                                              <m:t>𝑥</m:t>
                                            </m:r>
                                          </m:e>
                                          <m:sup>
                                            <m:r>
                                              <a:rPr lang="en-US" sz="1400" b="0" i="1">
                                                <a:latin typeface="Cambria Math" panose="02040503050406030204" pitchFamily="18" charset="0"/>
                                              </a:rPr>
                                              <m:t>2</m:t>
                                            </m:r>
                                          </m:sup>
                                        </m:sSup>
                                      </m:e>
                                    </m:nary>
                                  </m:num>
                                  <m:den>
                                    <m:r>
                                      <a:rPr lang="en-US" sz="1400" b="0" i="1">
                                        <a:latin typeface="Cambria Math" panose="02040503050406030204" pitchFamily="18" charset="0"/>
                                      </a:rPr>
                                      <m:t>𝑛</m:t>
                                    </m:r>
                                  </m:den>
                                </m:f>
                              </m:e>
                            </m:box>
                          </m:e>
                        </m:nary>
                      </m:num>
                      <m:den>
                        <m:r>
                          <a:rPr lang="en-US" sz="1400" b="0" i="1">
                            <a:latin typeface="Cambria Math" panose="02040503050406030204" pitchFamily="18" charset="0"/>
                          </a:rPr>
                          <m:t>𝑛</m:t>
                        </m:r>
                      </m:den>
                    </m:f>
                  </m:oMath>
                </m:oMathPara>
              </a14:m>
              <a:endParaRPr lang="en-ID" sz="14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BC9CE9E0-CBF4-0546-53FE-31441980E4DD}"/>
                </a:ext>
              </a:extLst>
            </xdr:cNvPr>
            <xdr:cNvSpPr txBox="1"/>
          </xdr:nvSpPr>
          <xdr:spPr>
            <a:xfrm>
              <a:off x="11871402" y="9627252"/>
              <a:ext cx="3287287" cy="4844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spAutoFit/>
            </a:bodyPr>
            <a:lstStyle/>
            <a:p>
              <a:pPr/>
              <a:r>
                <a:rPr lang="en-ID" sz="1400" i="0">
                  <a:latin typeface="Cambria Math" panose="02040503050406030204" pitchFamily="18" charset="0"/>
                </a:rPr>
                <a:t>〖</a:t>
              </a:r>
              <a:r>
                <a:rPr lang="en-ID" sz="14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</a:t>
              </a:r>
              <a:r>
                <a:rPr lang="en-US" sz="14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𝑏</a:t>
              </a:r>
              <a:r>
                <a:rPr lang="en-ID" sz="14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〗_(</a:t>
              </a:r>
              <a:r>
                <a:rPr lang="en-US" sz="1400" b="0" i="0">
                  <a:latin typeface="Cambria Math" panose="02040503050406030204" pitchFamily="18" charset="0"/>
                </a:rPr>
                <a:t>𝑛 = </a:t>
              </a:r>
              <a:r>
                <a:rPr lang="en-ID" sz="1400" b="0" i="0">
                  <a:latin typeface="Cambria Math" panose="02040503050406030204" pitchFamily="18" charset="0"/>
                </a:rPr>
                <a:t>) </a:t>
              </a:r>
              <a:r>
                <a:rPr lang="en-ID" sz="1400" i="0">
                  <a:latin typeface="Cambria Math" panose="02040503050406030204" pitchFamily="18" charset="0"/>
                </a:rPr>
                <a:t> (∑▒〖〖</a:t>
              </a:r>
              <a:r>
                <a:rPr lang="en-US" sz="1400" b="0" i="0">
                  <a:latin typeface="Cambria Math" panose="02040503050406030204" pitchFamily="18" charset="0"/>
                </a:rPr>
                <a:t>𝑥𝑏</a:t>
              </a:r>
              <a:r>
                <a:rPr lang="en-ID" sz="1400" b="0" i="0">
                  <a:latin typeface="Cambria Math" panose="02040503050406030204" pitchFamily="18" charset="0"/>
                </a:rPr>
                <a:t>〗_(</a:t>
              </a:r>
              <a:r>
                <a:rPr lang="en-US" sz="1400" b="0" i="0">
                  <a:latin typeface="Cambria Math" panose="02040503050406030204" pitchFamily="18" charset="0"/>
                </a:rPr>
                <a:t>1  −</a:t>
              </a:r>
              <a:r>
                <a:rPr lang="en-ID" sz="1400" b="0" i="0">
                  <a:latin typeface="Cambria Math" panose="02040503050406030204" pitchFamily="18" charset="0"/>
                </a:rPr>
                <a:t>)^(</a:t>
              </a:r>
              <a:r>
                <a:rPr lang="en-US" sz="1400" b="0" i="0">
                  <a:latin typeface="Cambria Math" panose="02040503050406030204" pitchFamily="18" charset="0"/>
                </a:rPr>
                <a:t>  2</a:t>
              </a:r>
              <a:r>
                <a:rPr lang="en-ID" sz="1400" b="0" i="0">
                  <a:latin typeface="Cambria Math" panose="02040503050406030204" pitchFamily="18" charset="0"/>
                </a:rPr>
                <a:t>) □(64&amp;(∑▒</a:t>
              </a:r>
              <a:r>
                <a:rPr lang="en-US" sz="1400" b="0" i="0">
                  <a:latin typeface="Cambria Math" panose="02040503050406030204" pitchFamily="18" charset="0"/>
                </a:rPr>
                <a:t>𝑥</a:t>
              </a:r>
              <a:r>
                <a:rPr lang="en-ID" sz="1400" b="0" i="0">
                  <a:latin typeface="Cambria Math" panose="02040503050406030204" pitchFamily="18" charset="0"/>
                </a:rPr>
                <a:t>^</a:t>
              </a:r>
              <a:r>
                <a:rPr lang="en-US" sz="1400" b="0" i="0">
                  <a:latin typeface="Cambria Math" panose="02040503050406030204" pitchFamily="18" charset="0"/>
                </a:rPr>
                <a:t>2</a:t>
              </a:r>
              <a:r>
                <a:rPr lang="en-ID" sz="1400" b="0" i="0">
                  <a:latin typeface="Cambria Math" panose="02040503050406030204" pitchFamily="18" charset="0"/>
                </a:rPr>
                <a:t> )/</a:t>
              </a:r>
              <a:r>
                <a:rPr lang="en-US" sz="1400" b="0" i="0">
                  <a:latin typeface="Cambria Math" panose="02040503050406030204" pitchFamily="18" charset="0"/>
                </a:rPr>
                <a:t>𝑛</a:t>
              </a:r>
              <a:r>
                <a:rPr lang="en-ID" sz="1400" b="0" i="0">
                  <a:latin typeface="Cambria Math" panose="02040503050406030204" pitchFamily="18" charset="0"/>
                </a:rPr>
                <a:t>)〗)/</a:t>
              </a:r>
              <a:r>
                <a:rPr lang="en-US" sz="1400" b="0" i="0">
                  <a:latin typeface="Cambria Math" panose="02040503050406030204" pitchFamily="18" charset="0"/>
                </a:rPr>
                <a:t>𝑛</a:t>
              </a:r>
              <a:endParaRPr lang="en-ID" sz="14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  <xdr:oneCellAnchor>
    <xdr:from>
      <xdr:col>16</xdr:col>
      <xdr:colOff>30666</xdr:colOff>
      <xdr:row>53</xdr:row>
      <xdr:rowOff>13241</xdr:rowOff>
    </xdr:from>
    <xdr:ext cx="1246560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SpPr txBox="1"/>
          </xdr:nvSpPr>
          <xdr:spPr>
            <a:xfrm>
              <a:off x="12796489" y="10653363"/>
              <a:ext cx="124656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ID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𝜎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𝑏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𝑛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=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𝑁𝑖𝑙𝑎𝑖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𝑉𝑎𝑟𝑖𝑎𝑛𝑠</m:t>
                    </m:r>
                  </m:oMath>
                </m:oMathPara>
              </a14:m>
              <a:endParaRPr lang="en-US" sz="1100" b="0"/>
            </a:p>
          </xdr:txBody>
        </xdr:sp>
      </mc:Choice>
      <mc:Fallback xmlns="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7E4380D6-4E33-B9B8-3926-8FDF3DA4107C}"/>
                </a:ext>
              </a:extLst>
            </xdr:cNvPr>
            <xdr:cNvSpPr txBox="1"/>
          </xdr:nvSpPr>
          <xdr:spPr>
            <a:xfrm>
              <a:off x="12796489" y="10653363"/>
              <a:ext cx="124656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ID" sz="1100" i="0">
                  <a:latin typeface="Cambria Math" panose="02040503050406030204" pitchFamily="18" charset="0"/>
                </a:rPr>
                <a:t>〖</a:t>
              </a:r>
              <a:r>
                <a:rPr lang="en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𝑏</a:t>
              </a:r>
              <a:r>
                <a:rPr lang="en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〗_(</a:t>
              </a:r>
              <a:r>
                <a:rPr lang="en-US" sz="1100" b="0" i="0">
                  <a:latin typeface="Cambria Math" panose="02040503050406030204" pitchFamily="18" charset="0"/>
                </a:rPr>
                <a:t>𝑛 =</a:t>
              </a:r>
              <a:r>
                <a:rPr lang="en-ID" sz="1100" b="0" i="0">
                  <a:latin typeface="Cambria Math" panose="02040503050406030204" pitchFamily="18" charset="0"/>
                </a:rPr>
                <a:t>)</a:t>
              </a:r>
              <a:r>
                <a:rPr lang="en-US" sz="1100" b="0" i="0">
                  <a:latin typeface="Cambria Math" panose="02040503050406030204" pitchFamily="18" charset="0"/>
                </a:rPr>
                <a:t>  𝑁𝑖𝑙𝑎𝑖 𝑉𝑎𝑟𝑖𝑎𝑛𝑠</a:t>
              </a:r>
              <a:endParaRPr lang="en-US" sz="1100" b="0"/>
            </a:p>
          </xdr:txBody>
        </xdr:sp>
      </mc:Fallback>
    </mc:AlternateContent>
    <xdr:clientData/>
  </xdr:oneCellAnchor>
  <xdr:oneCellAnchor>
    <xdr:from>
      <xdr:col>16</xdr:col>
      <xdr:colOff>7434</xdr:colOff>
      <xdr:row>54</xdr:row>
      <xdr:rowOff>187480</xdr:rowOff>
    </xdr:from>
    <xdr:ext cx="4170052" cy="40992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00000000-0008-0000-0100-000009000000}"/>
                </a:ext>
              </a:extLst>
            </xdr:cNvPr>
            <xdr:cNvSpPr txBox="1"/>
          </xdr:nvSpPr>
          <xdr:spPr>
            <a:xfrm>
              <a:off x="12773257" y="11025071"/>
              <a:ext cx="4170052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sSubSup>
                          <m:sSubSupPr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sSubSup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𝑋𝑏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  <m:sup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  2</m:t>
                            </m:r>
                          </m:sup>
                        </m:sSubSup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=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𝑡𝑜𝑡𝑎𝑙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𝑠𝑘𝑜𝑟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𝑘𝑢𝑎𝑑𝑟𝑎𝑛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𝑑𝑎𝑟𝑖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𝑚𝑎𝑠𝑖𝑛𝑔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𝑚𝑎𝑠𝑖𝑛𝑔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𝑎𝑡𝑟𝑖𝑏𝑢𝑡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𝑘𝑒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</m:nary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01A4F66D-5E5B-F4F7-EC0A-F8EA6DFEA0A7}"/>
                </a:ext>
              </a:extLst>
            </xdr:cNvPr>
            <xdr:cNvSpPr txBox="1"/>
          </xdr:nvSpPr>
          <xdr:spPr>
            <a:xfrm>
              <a:off x="12773257" y="11025071"/>
              <a:ext cx="4170052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ID" sz="1100" i="0">
                  <a:latin typeface="Cambria Math" panose="02040503050406030204" pitchFamily="18" charset="0"/>
                </a:rPr>
                <a:t>∑▒〖〖</a:t>
              </a:r>
              <a:r>
                <a:rPr lang="en-US" sz="1100" b="0" i="0">
                  <a:latin typeface="Cambria Math" panose="02040503050406030204" pitchFamily="18" charset="0"/>
                </a:rPr>
                <a:t>𝑋𝑏</a:t>
              </a:r>
              <a:r>
                <a:rPr lang="en-ID" sz="1100" b="0" i="0">
                  <a:latin typeface="Cambria Math" panose="02040503050406030204" pitchFamily="18" charset="0"/>
                </a:rPr>
                <a:t>〗_</a:t>
              </a:r>
              <a:r>
                <a:rPr lang="en-US" sz="1100" b="0" i="0">
                  <a:latin typeface="Cambria Math" panose="02040503050406030204" pitchFamily="18" charset="0"/>
                </a:rPr>
                <a:t>1</a:t>
              </a:r>
              <a:r>
                <a:rPr lang="en-ID" sz="1100" b="0" i="0">
                  <a:latin typeface="Cambria Math" panose="02040503050406030204" pitchFamily="18" charset="0"/>
                </a:rPr>
                <a:t>^(</a:t>
              </a:r>
              <a:r>
                <a:rPr lang="en-US" sz="1100" b="0" i="0">
                  <a:latin typeface="Cambria Math" panose="02040503050406030204" pitchFamily="18" charset="0"/>
                </a:rPr>
                <a:t>  2</a:t>
              </a:r>
              <a:r>
                <a:rPr lang="en-ID" sz="1100" b="0" i="0">
                  <a:latin typeface="Cambria Math" panose="02040503050406030204" pitchFamily="18" charset="0"/>
                </a:rPr>
                <a:t>)</a:t>
              </a:r>
              <a:r>
                <a:rPr lang="en-US" sz="1100" b="0" i="0">
                  <a:latin typeface="Cambria Math" panose="02040503050406030204" pitchFamily="18" charset="0"/>
                </a:rPr>
                <a:t>=𝑡𝑜𝑡𝑎𝑙 𝑠𝑘𝑜𝑟 𝑘𝑢𝑎𝑑𝑟𝑎𝑛 𝑑𝑎𝑟𝑖 𝑚𝑎𝑠𝑖𝑛𝑔 𝑚𝑎𝑠𝑖𝑛𝑔 𝑎𝑡𝑟𝑖𝑏𝑢𝑡 𝑘𝑒−𝑛</a:t>
              </a:r>
              <a:r>
                <a:rPr lang="en-ID" sz="1100" b="0" i="0">
                  <a:latin typeface="Cambria Math" panose="02040503050406030204" pitchFamily="18" charset="0"/>
                </a:rPr>
                <a:t>〗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15</xdr:col>
      <xdr:colOff>599843</xdr:colOff>
      <xdr:row>60</xdr:row>
      <xdr:rowOff>24858</xdr:rowOff>
    </xdr:from>
    <xdr:ext cx="942630" cy="34169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00000000-0008-0000-0100-00000A000000}"/>
                </a:ext>
              </a:extLst>
            </xdr:cNvPr>
            <xdr:cNvSpPr txBox="1"/>
          </xdr:nvSpPr>
          <xdr:spPr>
            <a:xfrm>
              <a:off x="12859879" y="12434572"/>
              <a:ext cx="942630" cy="34169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b>
                    <m:sSubPr>
                      <m:ctrlPr>
                        <a:rPr lang="en-ID" sz="110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en-ID" sz="11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𝜎</m:t>
                      </m:r>
                      <m:r>
                        <a:rPr lang="en-US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𝑏</m:t>
                      </m:r>
                    </m:e>
                    <m:sub>
                      <m:r>
                        <a:rPr lang="en-US" sz="1100" b="0" i="1">
                          <a:latin typeface="Cambria Math" panose="02040503050406030204" pitchFamily="18" charset="0"/>
                        </a:rPr>
                        <m:t>1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𝑥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1</m:t>
                      </m:r>
                    </m:sub>
                  </m:sSub>
                </m:oMath>
              </a14:m>
              <a:r>
                <a:rPr lang="en-ID" sz="1100"/>
                <a:t>= </a:t>
              </a:r>
              <a14:m>
                <m:oMath xmlns:m="http://schemas.openxmlformats.org/officeDocument/2006/math">
                  <m:f>
                    <m:fPr>
                      <m:ctrlPr>
                        <a:rPr lang="en-ID" sz="11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US" sz="1100" b="0" i="1">
                          <a:latin typeface="Cambria Math" panose="02040503050406030204" pitchFamily="18" charset="0"/>
                        </a:rPr>
                        <m:t>371 − </m:t>
                      </m:r>
                      <m:box>
                        <m:boxPr>
                          <m:ctrlPr>
                            <a:rPr lang="en-US" sz="1100" b="0" i="1">
                              <a:latin typeface="Cambria Math" panose="02040503050406030204" pitchFamily="18" charset="0"/>
                            </a:rPr>
                          </m:ctrlPr>
                        </m:boxPr>
                        <m:e>
                          <m:argPr>
                            <m:argSz m:val="-1"/>
                          </m:argPr>
                          <m:f>
                            <m:fPr>
                              <m:ctrlPr>
                                <a:rPr lang="en-US" sz="1100" b="0" i="1">
                                  <a:latin typeface="Cambria Math" panose="02040503050406030204" pitchFamily="18" charset="0"/>
                                </a:rPr>
                              </m:ctrlPr>
                            </m:fPr>
                            <m:num>
                              <m:sSup>
                                <m:sSupPr>
                                  <m:ctrlP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</m:ctrlPr>
                                </m:sSupPr>
                                <m:e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163</m:t>
                                  </m:r>
                                </m:e>
                                <m:sup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2</m:t>
                                  </m:r>
                                </m:sup>
                              </m:sSup>
                            </m:num>
                            <m:den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89</m:t>
                              </m:r>
                            </m:den>
                          </m:f>
                        </m:e>
                      </m:box>
                    </m:num>
                    <m:den>
                      <m:r>
                        <a:rPr lang="en-US" sz="1100" b="0" i="1">
                          <a:latin typeface="Cambria Math" panose="02040503050406030204" pitchFamily="18" charset="0"/>
                        </a:rPr>
                        <m:t>89</m:t>
                      </m:r>
                    </m:den>
                  </m:f>
                </m:oMath>
              </a14:m>
              <a:endParaRPr lang="en-ID" sz="1100"/>
            </a:p>
          </xdr:txBody>
        </xdr:sp>
      </mc:Choice>
      <mc:Fallback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00000000-0008-0000-0100-00000A000000}"/>
                </a:ext>
              </a:extLst>
            </xdr:cNvPr>
            <xdr:cNvSpPr txBox="1"/>
          </xdr:nvSpPr>
          <xdr:spPr>
            <a:xfrm>
              <a:off x="12859879" y="12434572"/>
              <a:ext cx="942630" cy="34169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ID" sz="1100" i="0">
                  <a:latin typeface="Cambria Math" panose="02040503050406030204" pitchFamily="18" charset="0"/>
                </a:rPr>
                <a:t>〖</a:t>
              </a:r>
              <a:r>
                <a:rPr lang="en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𝑏</a:t>
              </a:r>
              <a:r>
                <a:rPr lang="en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〗_</a:t>
              </a:r>
              <a:r>
                <a:rPr lang="en-US" sz="1100" b="0" i="0">
                  <a:latin typeface="Cambria Math" panose="02040503050406030204" pitchFamily="18" charset="0"/>
                </a:rPr>
                <a:t>1𝑥1</a:t>
              </a:r>
              <a:r>
                <a:rPr lang="en-ID" sz="1100"/>
                <a:t>= </a:t>
              </a:r>
              <a:r>
                <a:rPr lang="en-ID" sz="1100" i="0">
                  <a:latin typeface="Cambria Math" panose="02040503050406030204" pitchFamily="18" charset="0"/>
                </a:rPr>
                <a:t>(</a:t>
              </a:r>
              <a:r>
                <a:rPr lang="en-US" sz="1100" b="0" i="0">
                  <a:latin typeface="Cambria Math" panose="02040503050406030204" pitchFamily="18" charset="0"/>
                </a:rPr>
                <a:t>371 − □(64&amp;163^2/89)</a:t>
              </a:r>
              <a:r>
                <a:rPr lang="en-ID" sz="1100" b="0" i="0">
                  <a:latin typeface="Cambria Math" panose="02040503050406030204" pitchFamily="18" charset="0"/>
                </a:rPr>
                <a:t>)/</a:t>
              </a:r>
              <a:r>
                <a:rPr lang="en-US" sz="1100" b="0" i="0">
                  <a:latin typeface="Cambria Math" panose="02040503050406030204" pitchFamily="18" charset="0"/>
                </a:rPr>
                <a:t>89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16</xdr:col>
      <xdr:colOff>357188</xdr:colOff>
      <xdr:row>62</xdr:row>
      <xdr:rowOff>127568</xdr:rowOff>
    </xdr:from>
    <xdr:ext cx="731384" cy="321468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00000000-0008-0000-0100-00000B000000}"/>
                </a:ext>
              </a:extLst>
            </xdr:cNvPr>
            <xdr:cNvSpPr txBox="1"/>
          </xdr:nvSpPr>
          <xdr:spPr>
            <a:xfrm>
              <a:off x="13229545" y="12945497"/>
              <a:ext cx="731384" cy="32146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en-ID" sz="1100"/>
                <a:t>= </a:t>
              </a:r>
              <a14:m>
                <m:oMath xmlns:m="http://schemas.openxmlformats.org/officeDocument/2006/math">
                  <m:f>
                    <m:fPr>
                      <m:ctrlPr>
                        <a:rPr lang="en-ID" sz="11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US" sz="1100" b="0" i="1">
                          <a:latin typeface="Cambria Math" panose="02040503050406030204" pitchFamily="18" charset="0"/>
                        </a:rPr>
                        <m:t>371 − </m:t>
                      </m:r>
                      <m:box>
                        <m:boxPr>
                          <m:ctrlPr>
                            <a:rPr lang="en-US" sz="1100" b="0" i="1">
                              <a:latin typeface="Cambria Math" panose="02040503050406030204" pitchFamily="18" charset="0"/>
                            </a:rPr>
                          </m:ctrlPr>
                        </m:boxPr>
                        <m:e>
                          <m:argPr>
                            <m:argSz m:val="-1"/>
                          </m:argPr>
                          <m:r>
                            <m:rPr>
                              <m:brk m:alnAt="63"/>
                            </m:rPr>
                            <a:rPr lang="en-US" sz="1100" b="0" i="1">
                              <a:latin typeface="Cambria Math" panose="02040503050406030204" pitchFamily="18" charset="0"/>
                            </a:rPr>
                            <m:t>2</m:t>
                          </m:r>
                          <m:r>
                            <a:rPr lang="en-US" sz="1100" b="0" i="1">
                              <a:latin typeface="Cambria Math" panose="02040503050406030204" pitchFamily="18" charset="0"/>
                            </a:rPr>
                            <m:t>98,52</m:t>
                          </m:r>
                        </m:e>
                      </m:box>
                    </m:num>
                    <m:den>
                      <m:r>
                        <a:rPr lang="en-US" sz="1100" b="0" i="1">
                          <a:latin typeface="Cambria Math" panose="02040503050406030204" pitchFamily="18" charset="0"/>
                        </a:rPr>
                        <m:t>89</m:t>
                      </m:r>
                    </m:den>
                  </m:f>
                </m:oMath>
              </a14:m>
              <a:endParaRPr lang="en-ID" sz="1100"/>
            </a:p>
          </xdr:txBody>
        </xdr:sp>
      </mc:Choice>
      <mc:Fallback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00000000-0008-0000-0100-00000B000000}"/>
                </a:ext>
              </a:extLst>
            </xdr:cNvPr>
            <xdr:cNvSpPr txBox="1"/>
          </xdr:nvSpPr>
          <xdr:spPr>
            <a:xfrm>
              <a:off x="13229545" y="12945497"/>
              <a:ext cx="731384" cy="32146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en-ID" sz="1100"/>
                <a:t>= </a:t>
              </a:r>
              <a:r>
                <a:rPr lang="en-ID" sz="1100" i="0">
                  <a:latin typeface="Cambria Math" panose="02040503050406030204" pitchFamily="18" charset="0"/>
                </a:rPr>
                <a:t>(</a:t>
              </a:r>
              <a:r>
                <a:rPr lang="en-US" sz="1100" b="0" i="0">
                  <a:latin typeface="Cambria Math" panose="02040503050406030204" pitchFamily="18" charset="0"/>
                </a:rPr>
                <a:t>371 − □(64&amp;298,52)</a:t>
              </a:r>
              <a:r>
                <a:rPr lang="en-ID" sz="1100" b="0" i="0">
                  <a:latin typeface="Cambria Math" panose="02040503050406030204" pitchFamily="18" charset="0"/>
                </a:rPr>
                <a:t>)/</a:t>
              </a:r>
              <a:r>
                <a:rPr lang="en-US" sz="1100" b="0" i="0">
                  <a:latin typeface="Cambria Math" panose="02040503050406030204" pitchFamily="18" charset="0"/>
                </a:rPr>
                <a:t>89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16</xdr:col>
      <xdr:colOff>348683</xdr:colOff>
      <xdr:row>64</xdr:row>
      <xdr:rowOff>51028</xdr:rowOff>
    </xdr:from>
    <xdr:ext cx="423321" cy="172227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13168555" y="13279115"/>
          <a:ext cx="423321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en-ID" sz="1100"/>
            <a:t>=</a:t>
          </a:r>
          <a:r>
            <a:rPr lang="en-ID" sz="1100" baseline="0"/>
            <a:t> 0,814</a:t>
          </a:r>
          <a:endParaRPr lang="en-ID" sz="1100"/>
        </a:p>
      </xdr:txBody>
    </xdr:sp>
    <xdr:clientData/>
  </xdr:oneCellAnchor>
  <xdr:oneCellAnchor>
    <xdr:from>
      <xdr:col>25</xdr:col>
      <xdr:colOff>0</xdr:colOff>
      <xdr:row>14</xdr:row>
      <xdr:rowOff>27709</xdr:rowOff>
    </xdr:from>
    <xdr:ext cx="1894609" cy="172227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8355805" y="2917497"/>
          <a:ext cx="1894609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endParaRPr lang="en-ID" sz="1100"/>
        </a:p>
      </xdr:txBody>
    </xdr:sp>
    <xdr:clientData/>
  </xdr:oneCellAnchor>
  <xdr:oneCellAnchor>
    <xdr:from>
      <xdr:col>17</xdr:col>
      <xdr:colOff>426027</xdr:colOff>
      <xdr:row>45</xdr:row>
      <xdr:rowOff>27709</xdr:rowOff>
    </xdr:from>
    <xdr:ext cx="1894609" cy="40992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00000000-0008-0000-0100-00000D000000}"/>
                </a:ext>
              </a:extLst>
            </xdr:cNvPr>
            <xdr:cNvSpPr txBox="1"/>
          </xdr:nvSpPr>
          <xdr:spPr>
            <a:xfrm>
              <a:off x="13874035" y="3111226"/>
              <a:ext cx="189460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𝑋</m:t>
                        </m:r>
                      </m:e>
                    </m:nary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29097A4A-2EA5-4E4D-9445-B6C363402B88}"/>
                </a:ext>
              </a:extLst>
            </xdr:cNvPr>
            <xdr:cNvSpPr txBox="1"/>
          </xdr:nvSpPr>
          <xdr:spPr>
            <a:xfrm>
              <a:off x="13874035" y="3111226"/>
              <a:ext cx="189460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ID" sz="1100" i="0">
                  <a:latin typeface="Cambria Math" panose="02040503050406030204" pitchFamily="18" charset="0"/>
                </a:rPr>
                <a:t>∑</a:t>
              </a:r>
              <a:r>
                <a:rPr lang="en-US" sz="1100" b="0" i="0">
                  <a:latin typeface="Cambria Math" panose="02040503050406030204" pitchFamily="18" charset="0"/>
                </a:rPr>
                <a:t>▒𝑋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16</xdr:col>
      <xdr:colOff>213436</xdr:colOff>
      <xdr:row>68</xdr:row>
      <xdr:rowOff>19049</xdr:rowOff>
    </xdr:from>
    <xdr:ext cx="260392" cy="17222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00000000-0008-0000-0100-00000E000000}"/>
                </a:ext>
              </a:extLst>
            </xdr:cNvPr>
            <xdr:cNvSpPr txBox="1"/>
          </xdr:nvSpPr>
          <xdr:spPr>
            <a:xfrm>
              <a:off x="13085793" y="14061620"/>
              <a:ext cx="26039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ID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𝜎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𝑏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sub>
                    </m:sSub>
                  </m:oMath>
                </m:oMathPara>
              </a14:m>
              <a:endParaRPr lang="en-ID" sz="1100"/>
            </a:p>
          </xdr:txBody>
        </xdr:sp>
      </mc:Choice>
      <mc:Fallback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00000000-0008-0000-0100-00000E000000}"/>
                </a:ext>
              </a:extLst>
            </xdr:cNvPr>
            <xdr:cNvSpPr txBox="1"/>
          </xdr:nvSpPr>
          <xdr:spPr>
            <a:xfrm>
              <a:off x="13085793" y="14061620"/>
              <a:ext cx="26039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ID" sz="1100" i="0">
                  <a:latin typeface="Cambria Math" panose="02040503050406030204" pitchFamily="18" charset="0"/>
                </a:rPr>
                <a:t>〖</a:t>
              </a:r>
              <a:r>
                <a:rPr lang="en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𝑏</a:t>
              </a:r>
              <a:r>
                <a:rPr lang="en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〗_</a:t>
              </a:r>
              <a:r>
                <a:rPr lang="en-US" sz="1100" b="0" i="0">
                  <a:latin typeface="Cambria Math" panose="02040503050406030204" pitchFamily="18" charset="0"/>
                </a:rPr>
                <a:t>𝑛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15</xdr:col>
      <xdr:colOff>505018</xdr:colOff>
      <xdr:row>71</xdr:row>
      <xdr:rowOff>203718</xdr:rowOff>
    </xdr:from>
    <xdr:ext cx="505798" cy="40992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00000000-0008-0000-0100-00000F000000}"/>
                </a:ext>
              </a:extLst>
            </xdr:cNvPr>
            <xdr:cNvSpPr txBox="1"/>
          </xdr:nvSpPr>
          <xdr:spPr>
            <a:xfrm>
              <a:off x="12712569" y="14860555"/>
              <a:ext cx="505798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sSub>
                          <m:sSubPr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ID" sz="110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𝜎</m:t>
                            </m:r>
                            <m: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𝑏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𝑛</m:t>
                            </m:r>
                          </m:sub>
                        </m:sSub>
                      </m:e>
                    </m:nary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55D29F6D-C5EB-48C2-0DBD-C1E4F7063C1F}"/>
                </a:ext>
              </a:extLst>
            </xdr:cNvPr>
            <xdr:cNvSpPr txBox="1"/>
          </xdr:nvSpPr>
          <xdr:spPr>
            <a:xfrm>
              <a:off x="12712569" y="14860555"/>
              <a:ext cx="505798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ID" sz="1100" i="0">
                  <a:latin typeface="Cambria Math" panose="02040503050406030204" pitchFamily="18" charset="0"/>
                </a:rPr>
                <a:t>∑▒〖</a:t>
              </a:r>
              <a:r>
                <a:rPr lang="en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𝑏</a:t>
              </a:r>
              <a:r>
                <a:rPr lang="en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〗_</a:t>
              </a:r>
              <a:r>
                <a:rPr lang="en-US" sz="1100" b="0" i="0">
                  <a:latin typeface="Cambria Math" panose="02040503050406030204" pitchFamily="18" charset="0"/>
                </a:rPr>
                <a:t>𝑛</a:t>
              </a:r>
              <a:r>
                <a:rPr lang="en-ID" sz="1100" b="0" i="0">
                  <a:latin typeface="Cambria Math" panose="02040503050406030204" pitchFamily="18" charset="0"/>
                </a:rPr>
                <a:t> 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16</xdr:col>
      <xdr:colOff>155121</xdr:colOff>
      <xdr:row>75</xdr:row>
      <xdr:rowOff>145403</xdr:rowOff>
    </xdr:from>
    <xdr:ext cx="453970" cy="40992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00000000-0008-0000-0100-000010000000}"/>
                </a:ext>
              </a:extLst>
            </xdr:cNvPr>
            <xdr:cNvSpPr txBox="1"/>
          </xdr:nvSpPr>
          <xdr:spPr>
            <a:xfrm>
              <a:off x="12974993" y="15618668"/>
              <a:ext cx="453970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sSup>
                          <m:sSupPr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en-ID" sz="110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𝜎</m:t>
                            </m:r>
                            <m: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𝑡</m:t>
                            </m:r>
                          </m:e>
                          <m:sup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</m:e>
                    </m:nary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E4FD7610-8526-BD2B-0687-9B10F5790366}"/>
                </a:ext>
              </a:extLst>
            </xdr:cNvPr>
            <xdr:cNvSpPr txBox="1"/>
          </xdr:nvSpPr>
          <xdr:spPr>
            <a:xfrm>
              <a:off x="12974993" y="15618668"/>
              <a:ext cx="453970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ID" sz="1100" i="0">
                  <a:latin typeface="Cambria Math" panose="02040503050406030204" pitchFamily="18" charset="0"/>
                </a:rPr>
                <a:t>∑▒〖</a:t>
              </a:r>
              <a:r>
                <a:rPr lang="en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𝑡</a:t>
              </a:r>
              <a:r>
                <a:rPr lang="en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〗^</a:t>
              </a:r>
              <a:r>
                <a:rPr lang="en-US" sz="1100" b="0" i="0">
                  <a:latin typeface="Cambria Math" panose="02040503050406030204" pitchFamily="18" charset="0"/>
                </a:rPr>
                <a:t>2</a:t>
              </a:r>
              <a:r>
                <a:rPr lang="en-ID" sz="1100" b="0" i="0">
                  <a:latin typeface="Cambria Math" panose="02040503050406030204" pitchFamily="18" charset="0"/>
                </a:rPr>
                <a:t> 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15</xdr:col>
      <xdr:colOff>426027</xdr:colOff>
      <xdr:row>92</xdr:row>
      <xdr:rowOff>27709</xdr:rowOff>
    </xdr:from>
    <xdr:ext cx="1894609" cy="40992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00000000-0008-0000-0100-000011000000}"/>
                </a:ext>
              </a:extLst>
            </xdr:cNvPr>
            <xdr:cNvSpPr txBox="1"/>
          </xdr:nvSpPr>
          <xdr:spPr>
            <a:xfrm>
              <a:off x="12608001" y="18626525"/>
              <a:ext cx="189460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𝑌</m:t>
                        </m:r>
                      </m:e>
                    </m:nary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34AE671A-3309-47A2-8337-CCE08BEF312B}"/>
                </a:ext>
              </a:extLst>
            </xdr:cNvPr>
            <xdr:cNvSpPr txBox="1"/>
          </xdr:nvSpPr>
          <xdr:spPr>
            <a:xfrm>
              <a:off x="12608001" y="18626525"/>
              <a:ext cx="189460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ID" sz="1100" i="0">
                  <a:latin typeface="Cambria Math" panose="02040503050406030204" pitchFamily="18" charset="0"/>
                </a:rPr>
                <a:t>∑▒</a:t>
              </a:r>
              <a:r>
                <a:rPr lang="en-US" sz="1100" b="0" i="0">
                  <a:latin typeface="Cambria Math" panose="02040503050406030204" pitchFamily="18" charset="0"/>
                </a:rPr>
                <a:t>𝑌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25</xdr:col>
      <xdr:colOff>426027</xdr:colOff>
      <xdr:row>92</xdr:row>
      <xdr:rowOff>27709</xdr:rowOff>
    </xdr:from>
    <xdr:ext cx="189460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9" name="TextBox 18">
              <a:extLst>
                <a:ext uri="{FF2B5EF4-FFF2-40B4-BE49-F238E27FC236}">
                  <a16:creationId xmlns:a16="http://schemas.microsoft.com/office/drawing/2014/main" id="{00000000-0008-0000-0100-000013000000}"/>
                </a:ext>
              </a:extLst>
            </xdr:cNvPr>
            <xdr:cNvSpPr txBox="1"/>
          </xdr:nvSpPr>
          <xdr:spPr>
            <a:xfrm>
              <a:off x="12608001" y="18626525"/>
              <a:ext cx="189460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sSup>
                          <m:sSupPr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𝑌</m:t>
                            </m:r>
                          </m:e>
                          <m:sup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</m:e>
                    </m:nary>
                  </m:oMath>
                </m:oMathPara>
              </a14:m>
              <a:endParaRPr lang="en-ID" sz="1100"/>
            </a:p>
          </xdr:txBody>
        </xdr:sp>
      </mc:Choice>
      <mc:Fallback>
        <xdr:sp macro="" textlink="">
          <xdr:nvSpPr>
            <xdr:cNvPr id="19" name="TextBox 18">
              <a:extLst>
                <a:ext uri="{FF2B5EF4-FFF2-40B4-BE49-F238E27FC236}">
                  <a16:creationId xmlns:a16="http://schemas.microsoft.com/office/drawing/2014/main" id="{00000000-0008-0000-0100-000013000000}"/>
                </a:ext>
              </a:extLst>
            </xdr:cNvPr>
            <xdr:cNvSpPr txBox="1"/>
          </xdr:nvSpPr>
          <xdr:spPr>
            <a:xfrm>
              <a:off x="12608001" y="18626525"/>
              <a:ext cx="189460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ID" sz="1100" i="0">
                  <a:latin typeface="Cambria Math" panose="02040503050406030204" pitchFamily="18" charset="0"/>
                </a:rPr>
                <a:t>∑</a:t>
              </a:r>
              <a:r>
                <a:rPr lang="en-US" sz="1100" b="0" i="0">
                  <a:latin typeface="Cambria Math" panose="02040503050406030204" pitchFamily="18" charset="0"/>
                </a:rPr>
                <a:t>▒𝑌</a:t>
              </a:r>
              <a:r>
                <a:rPr lang="en-ID" sz="1100" b="0" i="0">
                  <a:latin typeface="Cambria Math" panose="02040503050406030204" pitchFamily="18" charset="0"/>
                </a:rPr>
                <a:t>^</a:t>
              </a:r>
              <a:r>
                <a:rPr lang="en-US" sz="1100" b="0" i="0">
                  <a:latin typeface="Cambria Math" panose="02040503050406030204" pitchFamily="18" charset="0"/>
                </a:rPr>
                <a:t>2 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27</xdr:col>
      <xdr:colOff>81832</xdr:colOff>
      <xdr:row>78</xdr:row>
      <xdr:rowOff>191404</xdr:rowOff>
    </xdr:from>
    <xdr:ext cx="1242595" cy="30680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0" name="TextBox 19">
              <a:extLst>
                <a:ext uri="{FF2B5EF4-FFF2-40B4-BE49-F238E27FC236}">
                  <a16:creationId xmlns:a16="http://schemas.microsoft.com/office/drawing/2014/main" id="{00000000-0008-0000-0100-000014000000}"/>
                </a:ext>
              </a:extLst>
            </xdr:cNvPr>
            <xdr:cNvSpPr txBox="1"/>
          </xdr:nvSpPr>
          <xdr:spPr>
            <a:xfrm>
              <a:off x="19689725" y="16275047"/>
              <a:ext cx="1242595" cy="30680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ID" sz="16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𝑌</m:t>
                        </m:r>
                      </m:e>
                      <m:sup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en-ID" sz="900"/>
            </a:p>
          </xdr:txBody>
        </xdr:sp>
      </mc:Choice>
      <mc:Fallback>
        <xdr:sp macro="" textlink="">
          <xdr:nvSpPr>
            <xdr:cNvPr id="20" name="TextBox 19">
              <a:extLst>
                <a:ext uri="{FF2B5EF4-FFF2-40B4-BE49-F238E27FC236}">
                  <a16:creationId xmlns:a16="http://schemas.microsoft.com/office/drawing/2014/main" id="{00000000-0008-0000-0100-000014000000}"/>
                </a:ext>
              </a:extLst>
            </xdr:cNvPr>
            <xdr:cNvSpPr txBox="1"/>
          </xdr:nvSpPr>
          <xdr:spPr>
            <a:xfrm>
              <a:off x="19689725" y="16275047"/>
              <a:ext cx="1242595" cy="30680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sz="1600" b="0" i="0">
                  <a:latin typeface="Cambria Math" panose="02040503050406030204" pitchFamily="18" charset="0"/>
                </a:rPr>
                <a:t>𝑌</a:t>
              </a:r>
              <a:r>
                <a:rPr lang="en-ID" sz="1600" b="0" i="0">
                  <a:latin typeface="Cambria Math" panose="02040503050406030204" pitchFamily="18" charset="0"/>
                </a:rPr>
                <a:t>^</a:t>
              </a:r>
              <a:r>
                <a:rPr lang="en-US" sz="1600" b="0" i="0">
                  <a:latin typeface="Cambria Math" panose="02040503050406030204" pitchFamily="18" charset="0"/>
                </a:rPr>
                <a:t>2</a:t>
              </a:r>
              <a:endParaRPr lang="en-ID" sz="900"/>
            </a:p>
          </xdr:txBody>
        </xdr:sp>
      </mc:Fallback>
    </mc:AlternateContent>
    <xdr:clientData/>
  </xdr:oneCellAnchor>
  <xdr:oneCellAnchor>
    <xdr:from>
      <xdr:col>14</xdr:col>
      <xdr:colOff>19049</xdr:colOff>
      <xdr:row>97</xdr:row>
      <xdr:rowOff>52471</xdr:rowOff>
    </xdr:from>
    <xdr:ext cx="1461619" cy="44941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" name="TextBox 21">
              <a:extLst>
                <a:ext uri="{FF2B5EF4-FFF2-40B4-BE49-F238E27FC236}">
                  <a16:creationId xmlns:a16="http://schemas.microsoft.com/office/drawing/2014/main" id="{00000000-0008-0000-0100-000016000000}"/>
                </a:ext>
              </a:extLst>
            </xdr:cNvPr>
            <xdr:cNvSpPr txBox="1"/>
          </xdr:nvSpPr>
          <xdr:spPr>
            <a:xfrm>
              <a:off x="11597127" y="19602734"/>
              <a:ext cx="1461619" cy="44941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ID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𝜎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𝑡</m:t>
                        </m:r>
                      </m:e>
                      <m:sup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  <m:r>
                      <a:rPr lang="en-US" sz="1100" b="0" i="1">
                        <a:latin typeface="Cambria Math" panose="02040503050406030204" pitchFamily="18" charset="0"/>
                      </a:rPr>
                      <m:t> = </m:t>
                    </m:r>
                    <m:f>
                      <m:f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nary>
                          <m:naryPr>
                            <m:chr m:val="∑"/>
                            <m:subHide m:val="on"/>
                            <m:supHide m:val="on"/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naryPr>
                          <m:sub/>
                          <m:sup/>
                          <m:e>
                            <m:sSubSup>
                              <m:sSubSupPr>
                                <m:ctrlP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SupPr>
                              <m:e>
                                <m:d>
                                  <m:dPr>
                                    <m:ctrlPr>
                                      <a:rPr lang="en-US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1100" b="0" i="1">
                                        <a:latin typeface="Cambria Math" panose="02040503050406030204" pitchFamily="18" charset="0"/>
                                      </a:rPr>
                                      <m:t>𝑌</m:t>
                                    </m:r>
                                  </m:e>
                                </m:d>
                              </m:e>
                              <m:sub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   </m:t>
                                </m:r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𝑡𝑛</m:t>
                                </m:r>
                              </m:sub>
                              <m:sup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bSup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 −</m:t>
                            </m:r>
                            <m:f>
                              <m:fPr>
                                <m:ctrlP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nary>
                                  <m:naryPr>
                                    <m:chr m:val="∑"/>
                                    <m:subHide m:val="on"/>
                                    <m:supHide m:val="on"/>
                                    <m:ctrlPr>
                                      <a:rPr lang="en-US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naryPr>
                                  <m:sub/>
                                  <m:sup/>
                                  <m:e>
                                    <m:sSup>
                                      <m:sSupPr>
                                        <m:ctrlPr>
                                          <a:rPr lang="en-US" sz="1100" b="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sSupPr>
                                      <m:e>
                                        <m:r>
                                          <a:rPr lang="en-US" sz="1100" b="0" i="1">
                                            <a:latin typeface="Cambria Math" panose="02040503050406030204" pitchFamily="18" charset="0"/>
                                          </a:rPr>
                                          <m:t>𝑌</m:t>
                                        </m:r>
                                      </m:e>
                                      <m:sup>
                                        <m:r>
                                          <a:rPr lang="en-US" sz="1100" b="0" i="1">
                                            <a:latin typeface="Cambria Math" panose="02040503050406030204" pitchFamily="18" charset="0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e>
                                </m:nary>
                              </m:num>
                              <m:den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𝑛</m:t>
                                </m:r>
                              </m:den>
                            </m:f>
                          </m:e>
                        </m:nary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den>
                    </m:f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22" name="TextBox 21">
              <a:extLst>
                <a:ext uri="{FF2B5EF4-FFF2-40B4-BE49-F238E27FC236}">
                  <a16:creationId xmlns:a16="http://schemas.microsoft.com/office/drawing/2014/main" id="{5966E610-EAF5-EE64-674A-3F1EB28F569F}"/>
                </a:ext>
              </a:extLst>
            </xdr:cNvPr>
            <xdr:cNvSpPr txBox="1"/>
          </xdr:nvSpPr>
          <xdr:spPr>
            <a:xfrm>
              <a:off x="11597127" y="19602734"/>
              <a:ext cx="1461619" cy="44941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ID" sz="1100" i="0">
                  <a:latin typeface="Cambria Math" panose="02040503050406030204" pitchFamily="18" charset="0"/>
                </a:rPr>
                <a:t>〖</a:t>
              </a:r>
              <a:r>
                <a:rPr lang="en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𝑡</a:t>
              </a:r>
              <a:r>
                <a:rPr lang="en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〗^</a:t>
              </a:r>
              <a:r>
                <a:rPr lang="en-US" sz="1100" b="0" i="0">
                  <a:latin typeface="Cambria Math" panose="02040503050406030204" pitchFamily="18" charset="0"/>
                </a:rPr>
                <a:t>2  =  (∑▒〖(𝑌)_(   𝑡𝑛)^2  −(∑▒𝑌^2 )/𝑛〗)/𝑛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14</xdr:col>
      <xdr:colOff>19051</xdr:colOff>
      <xdr:row>101</xdr:row>
      <xdr:rowOff>102896</xdr:rowOff>
    </xdr:from>
    <xdr:ext cx="2516843" cy="54775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3" name="TextBox 22">
              <a:extLst>
                <a:ext uri="{FF2B5EF4-FFF2-40B4-BE49-F238E27FC236}">
                  <a16:creationId xmlns:a16="http://schemas.microsoft.com/office/drawing/2014/main" id="{00000000-0008-0000-0100-000017000000}"/>
                </a:ext>
              </a:extLst>
            </xdr:cNvPr>
            <xdr:cNvSpPr txBox="1"/>
          </xdr:nvSpPr>
          <xdr:spPr>
            <a:xfrm>
              <a:off x="11603329" y="20541400"/>
              <a:ext cx="2516843" cy="5477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sSup>
                      <m:sSupPr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ID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𝜎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𝑡</m:t>
                        </m:r>
                      </m:e>
                      <m:sup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  <m:r>
                      <a:rPr lang="en-US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m:rPr>
                        <m:sty m:val="p"/>
                      </m:rPr>
                      <a:rPr lang="en-US" sz="1100" b="0" i="0">
                        <a:latin typeface="Cambria Math" panose="02040503050406030204" pitchFamily="18" charset="0"/>
                      </a:rPr>
                      <m:t>nilai</m:t>
                    </m:r>
                    <m:r>
                      <a:rPr lang="en-US" sz="1100" b="0" i="0">
                        <a:latin typeface="Cambria Math" panose="02040503050406030204" pitchFamily="18" charset="0"/>
                      </a:rPr>
                      <m:t> </m:t>
                    </m:r>
                    <m:r>
                      <m:rPr>
                        <m:sty m:val="p"/>
                      </m:rPr>
                      <a:rPr lang="en-US" sz="1100" b="0" i="0">
                        <a:latin typeface="Cambria Math" panose="02040503050406030204" pitchFamily="18" charset="0"/>
                      </a:rPr>
                      <m:t>jumlah</m:t>
                    </m:r>
                    <m:r>
                      <a:rPr lang="en-US" sz="1100" b="0" i="0">
                        <a:latin typeface="Cambria Math" panose="02040503050406030204" pitchFamily="18" charset="0"/>
                      </a:rPr>
                      <m:t> </m:t>
                    </m:r>
                    <m:r>
                      <m:rPr>
                        <m:sty m:val="p"/>
                      </m:rPr>
                      <a:rPr lang="en-US" sz="1100" b="0" i="0">
                        <a:latin typeface="Cambria Math" panose="02040503050406030204" pitchFamily="18" charset="0"/>
                      </a:rPr>
                      <m:t>varians</m:t>
                    </m:r>
                    <m:r>
                      <a:rPr lang="en-US" sz="1100" b="0" i="0">
                        <a:latin typeface="Cambria Math" panose="02040503050406030204" pitchFamily="18" charset="0"/>
                      </a:rPr>
                      <m:t> </m:t>
                    </m:r>
                    <m:r>
                      <m:rPr>
                        <m:sty m:val="p"/>
                      </m:rPr>
                      <a:rPr lang="en-US" sz="1100" b="0" i="0">
                        <a:latin typeface="Cambria Math" panose="02040503050406030204" pitchFamily="18" charset="0"/>
                      </a:rPr>
                      <m:t>total</m:t>
                    </m:r>
                  </m:oMath>
                </m:oMathPara>
              </a14:m>
              <a:endParaRPr lang="en-US" sz="1100" b="0" i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  <a:p>
              <a:pPr algn="l"/>
              <a14:m>
                <m:oMath xmlns:m="http://schemas.openxmlformats.org/officeDocument/2006/math">
                  <m:nary>
                    <m:naryPr>
                      <m:chr m:val="∑"/>
                      <m:subHide m:val="on"/>
                      <m:supHide m:val="on"/>
                      <m:ctrlPr>
                        <a:rPr lang="en-ID" sz="1100" i="1">
                          <a:latin typeface="Cambria Math" panose="02040503050406030204" pitchFamily="18" charset="0"/>
                        </a:rPr>
                      </m:ctrlPr>
                    </m:naryPr>
                    <m:sub/>
                    <m:sup/>
                    <m:e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𝑌</m:t>
                      </m:r>
                    </m:e>
                  </m:nary>
                </m:oMath>
              </a14:m>
              <a:r>
                <a:rPr lang="en-ID" sz="1100" i="0">
                  <a:latin typeface="Times New Roman" panose="02020603050405020304" pitchFamily="18" charset="0"/>
                  <a:cs typeface="Times New Roman" panose="02020603050405020304" pitchFamily="18" charset="0"/>
                </a:rPr>
                <a:t> = total skor responden terhadap atribut</a:t>
              </a:r>
            </a:p>
            <a:p>
              <a:pPr algn="l"/>
              <a14:m>
                <m:oMath xmlns:m="http://schemas.openxmlformats.org/officeDocument/2006/math">
                  <m:nary>
                    <m:naryPr>
                      <m:chr m:val="∑"/>
                      <m:subHide m:val="on"/>
                      <m:supHide m:val="on"/>
                      <m:ctrlPr>
                        <a:rPr lang="en-ID" sz="700" i="1">
                          <a:latin typeface="Cambria Math" panose="02040503050406030204" pitchFamily="18" charset="0"/>
                        </a:rPr>
                      </m:ctrlPr>
                    </m:naryPr>
                    <m:sub/>
                    <m:sup/>
                    <m:e>
                      <m:sSubSup>
                        <m:sSubSupPr>
                          <m:ctrlPr>
                            <a:rPr lang="en-ID" sz="700" i="1">
                              <a:latin typeface="Cambria Math" panose="02040503050406030204" pitchFamily="18" charset="0"/>
                            </a:rPr>
                          </m:ctrlPr>
                        </m:sSubSupPr>
                        <m:e>
                          <m:r>
                            <a:rPr lang="en-US" sz="700" b="0" i="1">
                              <a:latin typeface="Cambria Math" panose="02040503050406030204" pitchFamily="18" charset="0"/>
                            </a:rPr>
                            <m:t>(</m:t>
                          </m:r>
                          <m:r>
                            <a:rPr lang="en-US" sz="700" b="0" i="1">
                              <a:latin typeface="Cambria Math" panose="02040503050406030204" pitchFamily="18" charset="0"/>
                            </a:rPr>
                            <m:t>𝑌</m:t>
                          </m:r>
                          <m:r>
                            <a:rPr lang="en-US" sz="700" b="0" i="1">
                              <a:latin typeface="Cambria Math" panose="02040503050406030204" pitchFamily="18" charset="0"/>
                            </a:rPr>
                            <m:t>)</m:t>
                          </m:r>
                        </m:e>
                        <m:sub>
                          <m:r>
                            <a:rPr lang="en-US" sz="700" b="0" i="1">
                              <a:latin typeface="Cambria Math" panose="02040503050406030204" pitchFamily="18" charset="0"/>
                            </a:rPr>
                            <m:t>  </m:t>
                          </m:r>
                          <m:r>
                            <a:rPr lang="en-US" sz="700" b="0" i="1">
                              <a:latin typeface="Cambria Math" panose="02040503050406030204" pitchFamily="18" charset="0"/>
                            </a:rPr>
                            <m:t>𝑡𝑛</m:t>
                          </m:r>
                        </m:sub>
                        <m:sup>
                          <m:r>
                            <a:rPr lang="en-US" sz="700" b="0" i="1">
                              <a:latin typeface="Cambria Math" panose="02040503050406030204" pitchFamily="18" charset="0"/>
                            </a:rPr>
                            <m:t>2</m:t>
                          </m:r>
                        </m:sup>
                      </m:sSubSup>
                      <m:r>
                        <a:rPr lang="en-US" sz="700" b="0" i="1">
                          <a:latin typeface="Cambria Math" panose="02040503050406030204" pitchFamily="18" charset="0"/>
                        </a:rPr>
                        <m:t> =</m:t>
                      </m:r>
                    </m:e>
                  </m:nary>
                </m:oMath>
              </a14:m>
              <a:r>
                <a:rPr lang="en-ID" sz="1100" i="0">
                  <a:latin typeface="Times New Roman" panose="02020603050405020304" pitchFamily="18" charset="0"/>
                  <a:cs typeface="Times New Roman" panose="02020603050405020304" pitchFamily="18" charset="0"/>
                </a:rPr>
                <a:t> jumlah kuadrat skor</a:t>
              </a:r>
              <a:r>
                <a:rPr lang="en-ID" sz="1100" i="0" baseline="0">
                  <a:latin typeface="Times New Roman" panose="02020603050405020304" pitchFamily="18" charset="0"/>
                  <a:cs typeface="Times New Roman" panose="02020603050405020304" pitchFamily="18" charset="0"/>
                </a:rPr>
                <a:t> total Y</a:t>
              </a:r>
            </a:p>
          </xdr:txBody>
        </xdr:sp>
      </mc:Choice>
      <mc:Fallback xmlns="">
        <xdr:sp macro="" textlink="">
          <xdr:nvSpPr>
            <xdr:cNvPr id="23" name="TextBox 22">
              <a:extLst>
                <a:ext uri="{FF2B5EF4-FFF2-40B4-BE49-F238E27FC236}">
                  <a16:creationId xmlns:a16="http://schemas.microsoft.com/office/drawing/2014/main" id="{4F59F7B9-F2E5-6B2A-64C8-6484A210C579}"/>
                </a:ext>
              </a:extLst>
            </xdr:cNvPr>
            <xdr:cNvSpPr txBox="1"/>
          </xdr:nvSpPr>
          <xdr:spPr>
            <a:xfrm>
              <a:off x="11603329" y="20541400"/>
              <a:ext cx="2516843" cy="5477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 algn="l"/>
              <a:r>
                <a:rPr lang="en-ID" sz="1100" i="0">
                  <a:latin typeface="Cambria Math" panose="02040503050406030204" pitchFamily="18" charset="0"/>
                </a:rPr>
                <a:t>〖</a:t>
              </a:r>
              <a:r>
                <a:rPr lang="en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𝑡</a:t>
              </a:r>
              <a:r>
                <a:rPr lang="en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〗^</a:t>
              </a:r>
              <a:r>
                <a:rPr lang="en-US" sz="1100" b="0" i="0">
                  <a:latin typeface="Cambria Math" panose="02040503050406030204" pitchFamily="18" charset="0"/>
                </a:rPr>
                <a:t>2=nilai jumlah varians total</a:t>
              </a:r>
              <a:endParaRPr lang="en-US" sz="1100" b="0" i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  <a:p>
              <a:pPr algn="l"/>
              <a:r>
                <a:rPr lang="en-ID" sz="1100" i="0">
                  <a:latin typeface="Cambria Math" panose="02040503050406030204" pitchFamily="18" charset="0"/>
                </a:rPr>
                <a:t>∑▒</a:t>
              </a:r>
              <a:r>
                <a:rPr lang="en-US" sz="1100" b="0" i="0">
                  <a:latin typeface="Cambria Math" panose="02040503050406030204" pitchFamily="18" charset="0"/>
                </a:rPr>
                <a:t>𝑌</a:t>
              </a:r>
              <a:r>
                <a:rPr lang="en-ID" sz="1100" i="0">
                  <a:latin typeface="Times New Roman" panose="02020603050405020304" pitchFamily="18" charset="0"/>
                  <a:cs typeface="Times New Roman" panose="02020603050405020304" pitchFamily="18" charset="0"/>
                </a:rPr>
                <a:t> = total skor responden terhadap atribut</a:t>
              </a:r>
            </a:p>
            <a:p>
              <a:pPr algn="l"/>
              <a:r>
                <a:rPr lang="en-ID" sz="700" i="0">
                  <a:latin typeface="Cambria Math" panose="02040503050406030204" pitchFamily="18" charset="0"/>
                </a:rPr>
                <a:t>∑▒〖〖</a:t>
              </a:r>
              <a:r>
                <a:rPr lang="en-US" sz="700" b="0" i="0">
                  <a:latin typeface="Cambria Math" panose="02040503050406030204" pitchFamily="18" charset="0"/>
                </a:rPr>
                <a:t>(𝑌)</a:t>
              </a:r>
              <a:r>
                <a:rPr lang="en-ID" sz="700" b="0" i="0">
                  <a:latin typeface="Cambria Math" panose="02040503050406030204" pitchFamily="18" charset="0"/>
                </a:rPr>
                <a:t>〗_(</a:t>
              </a:r>
              <a:r>
                <a:rPr lang="en-US" sz="700" b="0" i="0">
                  <a:latin typeface="Cambria Math" panose="02040503050406030204" pitchFamily="18" charset="0"/>
                </a:rPr>
                <a:t>  𝑡𝑛</a:t>
              </a:r>
              <a:r>
                <a:rPr lang="en-ID" sz="700" b="0" i="0">
                  <a:latin typeface="Cambria Math" panose="02040503050406030204" pitchFamily="18" charset="0"/>
                </a:rPr>
                <a:t>)^</a:t>
              </a:r>
              <a:r>
                <a:rPr lang="en-US" sz="700" b="0" i="0">
                  <a:latin typeface="Cambria Math" panose="02040503050406030204" pitchFamily="18" charset="0"/>
                </a:rPr>
                <a:t>2  =</a:t>
              </a:r>
              <a:r>
                <a:rPr lang="en-ID" sz="700" b="0" i="0">
                  <a:latin typeface="Cambria Math" panose="02040503050406030204" pitchFamily="18" charset="0"/>
                </a:rPr>
                <a:t>〗</a:t>
              </a:r>
              <a:r>
                <a:rPr lang="en-ID" sz="1100" i="0">
                  <a:latin typeface="Times New Roman" panose="02020603050405020304" pitchFamily="18" charset="0"/>
                  <a:cs typeface="Times New Roman" panose="02020603050405020304" pitchFamily="18" charset="0"/>
                </a:rPr>
                <a:t> jumlah kuadrat skor</a:t>
              </a:r>
              <a:r>
                <a:rPr lang="en-ID" sz="1100" i="0" baseline="0">
                  <a:latin typeface="Times New Roman" panose="02020603050405020304" pitchFamily="18" charset="0"/>
                  <a:cs typeface="Times New Roman" panose="02020603050405020304" pitchFamily="18" charset="0"/>
                </a:rPr>
                <a:t> total Y</a:t>
              </a:r>
            </a:p>
          </xdr:txBody>
        </xdr:sp>
      </mc:Fallback>
    </mc:AlternateContent>
    <xdr:clientData/>
  </xdr:oneCellAnchor>
  <xdr:oneCellAnchor>
    <xdr:from>
      <xdr:col>14</xdr:col>
      <xdr:colOff>0</xdr:colOff>
      <xdr:row>105</xdr:row>
      <xdr:rowOff>201232</xdr:rowOff>
    </xdr:from>
    <xdr:ext cx="1461619" cy="44941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4" name="TextBox 23">
              <a:extLst>
                <a:ext uri="{FF2B5EF4-FFF2-40B4-BE49-F238E27FC236}">
                  <a16:creationId xmlns:a16="http://schemas.microsoft.com/office/drawing/2014/main" id="{00000000-0008-0000-0100-000018000000}"/>
                </a:ext>
              </a:extLst>
            </xdr:cNvPr>
            <xdr:cNvSpPr txBox="1"/>
          </xdr:nvSpPr>
          <xdr:spPr>
            <a:xfrm>
              <a:off x="11584278" y="21444665"/>
              <a:ext cx="1461619" cy="44941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ID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𝜎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𝑡</m:t>
                        </m:r>
                      </m:e>
                      <m:sup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  <m:r>
                      <a:rPr lang="en-US" sz="1100" b="0" i="1">
                        <a:latin typeface="Cambria Math" panose="02040503050406030204" pitchFamily="18" charset="0"/>
                      </a:rPr>
                      <m:t> = </m:t>
                    </m:r>
                    <m:f>
                      <m:f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nary>
                          <m:naryPr>
                            <m:chr m:val="∑"/>
                            <m:subHide m:val="on"/>
                            <m:supHide m:val="on"/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naryPr>
                          <m:sub/>
                          <m:sup/>
                          <m:e>
                            <m:sSubSup>
                              <m:sSubSupPr>
                                <m:ctrlP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SupPr>
                              <m:e>
                                <m:d>
                                  <m:dPr>
                                    <m:ctrlPr>
                                      <a:rPr lang="en-US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1100" b="0" i="1">
                                        <a:latin typeface="Cambria Math" panose="02040503050406030204" pitchFamily="18" charset="0"/>
                                      </a:rPr>
                                      <m:t>𝑌</m:t>
                                    </m:r>
                                  </m:e>
                                </m:d>
                              </m:e>
                              <m:sub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   </m:t>
                                </m:r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𝑡𝑛</m:t>
                                </m:r>
                              </m:sub>
                              <m:sup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bSup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 −</m:t>
                            </m:r>
                            <m:f>
                              <m:fPr>
                                <m:ctrlP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nary>
                                  <m:naryPr>
                                    <m:chr m:val="∑"/>
                                    <m:subHide m:val="on"/>
                                    <m:supHide m:val="on"/>
                                    <m:ctrlPr>
                                      <a:rPr lang="en-US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naryPr>
                                  <m:sub/>
                                  <m:sup/>
                                  <m:e>
                                    <m:sSup>
                                      <m:sSupPr>
                                        <m:ctrlPr>
                                          <a:rPr lang="en-US" sz="1100" b="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sSupPr>
                                      <m:e>
                                        <m:r>
                                          <a:rPr lang="en-US" sz="1100" b="0" i="1">
                                            <a:latin typeface="Cambria Math" panose="02040503050406030204" pitchFamily="18" charset="0"/>
                                          </a:rPr>
                                          <m:t>𝑌</m:t>
                                        </m:r>
                                      </m:e>
                                      <m:sup>
                                        <m:r>
                                          <a:rPr lang="en-US" sz="1100" b="0" i="1">
                                            <a:latin typeface="Cambria Math" panose="02040503050406030204" pitchFamily="18" charset="0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e>
                                </m:nary>
                              </m:num>
                              <m:den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𝑛</m:t>
                                </m:r>
                              </m:den>
                            </m:f>
                          </m:e>
                        </m:nary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den>
                    </m:f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24" name="TextBox 23">
              <a:extLst>
                <a:ext uri="{FF2B5EF4-FFF2-40B4-BE49-F238E27FC236}">
                  <a16:creationId xmlns:a16="http://schemas.microsoft.com/office/drawing/2014/main" id="{FE897030-61D4-4718-8677-B37FE843AE4F}"/>
                </a:ext>
              </a:extLst>
            </xdr:cNvPr>
            <xdr:cNvSpPr txBox="1"/>
          </xdr:nvSpPr>
          <xdr:spPr>
            <a:xfrm>
              <a:off x="11584278" y="21444665"/>
              <a:ext cx="1461619" cy="44941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ID" sz="1100" i="0">
                  <a:latin typeface="Cambria Math" panose="02040503050406030204" pitchFamily="18" charset="0"/>
                </a:rPr>
                <a:t>〖</a:t>
              </a:r>
              <a:r>
                <a:rPr lang="en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𝑡</a:t>
              </a:r>
              <a:r>
                <a:rPr lang="en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〗^</a:t>
              </a:r>
              <a:r>
                <a:rPr lang="en-US" sz="1100" b="0" i="0">
                  <a:latin typeface="Cambria Math" panose="02040503050406030204" pitchFamily="18" charset="0"/>
                </a:rPr>
                <a:t>2  =  (∑▒〖(𝑌)_(   𝑡𝑛)^2  −(∑▒𝑌^2 )/𝑛〗)/𝑛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14</xdr:col>
      <xdr:colOff>0</xdr:colOff>
      <xdr:row>109</xdr:row>
      <xdr:rowOff>0</xdr:rowOff>
    </xdr:from>
    <xdr:ext cx="1487715" cy="45044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5" name="TextBox 24">
              <a:extLst>
                <a:ext uri="{FF2B5EF4-FFF2-40B4-BE49-F238E27FC236}">
                  <a16:creationId xmlns:a16="http://schemas.microsoft.com/office/drawing/2014/main" id="{00000000-0008-0000-0100-000019000000}"/>
                </a:ext>
              </a:extLst>
            </xdr:cNvPr>
            <xdr:cNvSpPr txBox="1"/>
          </xdr:nvSpPr>
          <xdr:spPr>
            <a:xfrm>
              <a:off x="11569129" y="22292781"/>
              <a:ext cx="1487715" cy="45044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ID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𝜎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𝑡</m:t>
                        </m:r>
                      </m:e>
                      <m:sup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  <m:r>
                      <a:rPr lang="en-US" sz="1100" b="0" i="1">
                        <a:latin typeface="Cambria Math" panose="02040503050406030204" pitchFamily="18" charset="0"/>
                      </a:rPr>
                      <m:t> = </m:t>
                    </m:r>
                    <m:f>
                      <m:f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32045 −</m:t>
                        </m:r>
                        <m:f>
                          <m:f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sSup>
                              <m:sSupPr>
                                <m:ctrlP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1599</m:t>
                                </m:r>
                              </m:e>
                              <m:sup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num>
                          <m:den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89</m:t>
                            </m:r>
                          </m:den>
                        </m:f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</m:t>
                        </m:r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89</m:t>
                        </m:r>
                      </m:den>
                    </m:f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25" name="TextBox 24">
              <a:extLst>
                <a:ext uri="{FF2B5EF4-FFF2-40B4-BE49-F238E27FC236}">
                  <a16:creationId xmlns:a16="http://schemas.microsoft.com/office/drawing/2014/main" id="{B080DEB9-2DC0-4081-9EE5-A33D8171B72C}"/>
                </a:ext>
              </a:extLst>
            </xdr:cNvPr>
            <xdr:cNvSpPr txBox="1"/>
          </xdr:nvSpPr>
          <xdr:spPr>
            <a:xfrm>
              <a:off x="11569129" y="22292781"/>
              <a:ext cx="1487715" cy="45044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ID" sz="1100" i="0">
                  <a:latin typeface="Cambria Math" panose="02040503050406030204" pitchFamily="18" charset="0"/>
                </a:rPr>
                <a:t>〖</a:t>
              </a:r>
              <a:r>
                <a:rPr lang="en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𝑡</a:t>
              </a:r>
              <a:r>
                <a:rPr lang="en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〗^</a:t>
              </a:r>
              <a:r>
                <a:rPr lang="en-US" sz="1100" b="0" i="0">
                  <a:latin typeface="Cambria Math" panose="02040503050406030204" pitchFamily="18" charset="0"/>
                </a:rPr>
                <a:t>2  =  (32045 −1599^2/89  )/89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14</xdr:col>
      <xdr:colOff>299663</xdr:colOff>
      <xdr:row>113</xdr:row>
      <xdr:rowOff>0</xdr:rowOff>
    </xdr:from>
    <xdr:ext cx="1372747" cy="32149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6" name="TextBox 25">
              <a:extLst>
                <a:ext uri="{FF2B5EF4-FFF2-40B4-BE49-F238E27FC236}">
                  <a16:creationId xmlns:a16="http://schemas.microsoft.com/office/drawing/2014/main" id="{00000000-0008-0000-0100-00001A000000}"/>
                </a:ext>
              </a:extLst>
            </xdr:cNvPr>
            <xdr:cNvSpPr txBox="1"/>
          </xdr:nvSpPr>
          <xdr:spPr>
            <a:xfrm>
              <a:off x="11868792" y="23106152"/>
              <a:ext cx="1372747" cy="3214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= </m:t>
                    </m:r>
                    <m:f>
                      <m:f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32045 −28728,10</m:t>
                        </m:r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89</m:t>
                        </m:r>
                      </m:den>
                    </m:f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26" name="TextBox 25">
              <a:extLst>
                <a:ext uri="{FF2B5EF4-FFF2-40B4-BE49-F238E27FC236}">
                  <a16:creationId xmlns:a16="http://schemas.microsoft.com/office/drawing/2014/main" id="{325E9CE7-6ACB-4370-B7F4-6140749B2208}"/>
                </a:ext>
              </a:extLst>
            </xdr:cNvPr>
            <xdr:cNvSpPr txBox="1"/>
          </xdr:nvSpPr>
          <xdr:spPr>
            <a:xfrm>
              <a:off x="11868792" y="23106152"/>
              <a:ext cx="1372747" cy="3214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=  (32045 −28728,10)/89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14</xdr:col>
      <xdr:colOff>321068</xdr:colOff>
      <xdr:row>115</xdr:row>
      <xdr:rowOff>160534</xdr:rowOff>
    </xdr:from>
    <xdr:ext cx="626903" cy="31803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7" name="TextBox 26">
              <a:extLst>
                <a:ext uri="{FF2B5EF4-FFF2-40B4-BE49-F238E27FC236}">
                  <a16:creationId xmlns:a16="http://schemas.microsoft.com/office/drawing/2014/main" id="{00000000-0008-0000-0100-00001B000000}"/>
                </a:ext>
              </a:extLst>
            </xdr:cNvPr>
            <xdr:cNvSpPr txBox="1"/>
          </xdr:nvSpPr>
          <xdr:spPr>
            <a:xfrm>
              <a:off x="11890197" y="23673371"/>
              <a:ext cx="626903" cy="31803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= </m:t>
                    </m:r>
                    <m:f>
                      <m:f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3316,9</m:t>
                        </m:r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89</m:t>
                        </m:r>
                      </m:den>
                    </m:f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27" name="TextBox 26">
              <a:extLst>
                <a:ext uri="{FF2B5EF4-FFF2-40B4-BE49-F238E27FC236}">
                  <a16:creationId xmlns:a16="http://schemas.microsoft.com/office/drawing/2014/main" id="{AA6CE687-ED16-4B7E-87EF-388BD3AA3305}"/>
                </a:ext>
              </a:extLst>
            </xdr:cNvPr>
            <xdr:cNvSpPr txBox="1"/>
          </xdr:nvSpPr>
          <xdr:spPr>
            <a:xfrm>
              <a:off x="11890197" y="23673371"/>
              <a:ext cx="626903" cy="31803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=  3316,9/89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14</xdr:col>
      <xdr:colOff>310364</xdr:colOff>
      <xdr:row>118</xdr:row>
      <xdr:rowOff>96321</xdr:rowOff>
    </xdr:from>
    <xdr:ext cx="65793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8" name="TextBox 27">
              <a:extLst>
                <a:ext uri="{FF2B5EF4-FFF2-40B4-BE49-F238E27FC236}">
                  <a16:creationId xmlns:a16="http://schemas.microsoft.com/office/drawing/2014/main" id="{00000000-0008-0000-0100-00001C000000}"/>
                </a:ext>
              </a:extLst>
            </xdr:cNvPr>
            <xdr:cNvSpPr txBox="1"/>
          </xdr:nvSpPr>
          <xdr:spPr>
            <a:xfrm>
              <a:off x="11879493" y="24219186"/>
              <a:ext cx="65793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=  37,268</m:t>
                    </m:r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28" name="TextBox 27">
              <a:extLst>
                <a:ext uri="{FF2B5EF4-FFF2-40B4-BE49-F238E27FC236}">
                  <a16:creationId xmlns:a16="http://schemas.microsoft.com/office/drawing/2014/main" id="{7B27FC62-CE40-4CB5-94A2-8ADC46B78743}"/>
                </a:ext>
              </a:extLst>
            </xdr:cNvPr>
            <xdr:cNvSpPr txBox="1"/>
          </xdr:nvSpPr>
          <xdr:spPr>
            <a:xfrm>
              <a:off x="11879493" y="24219186"/>
              <a:ext cx="65793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=  37,268</a:t>
              </a:r>
              <a:endParaRPr lang="en-ID" sz="1100"/>
            </a:p>
          </xdr:txBody>
        </xdr:sp>
      </mc:Fallback>
    </mc:AlternateContent>
    <xdr:clientData/>
  </xdr:oneCellAnchor>
  <xdr:twoCellAnchor>
    <xdr:from>
      <xdr:col>14</xdr:col>
      <xdr:colOff>149831</xdr:colOff>
      <xdr:row>123</xdr:row>
      <xdr:rowOff>53510</xdr:rowOff>
    </xdr:from>
    <xdr:to>
      <xdr:col>17</xdr:col>
      <xdr:colOff>54153</xdr:colOff>
      <xdr:row>125</xdr:row>
      <xdr:rowOff>82086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8960" y="25193089"/>
          <a:ext cx="1734406" cy="435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4CB0E-96B7-4AD6-83C7-0D82CE9EADF1}">
  <dimension ref="A1:J90"/>
  <sheetViews>
    <sheetView zoomScale="70" zoomScaleNormal="70" workbookViewId="0">
      <selection activeCell="E5" sqref="E5"/>
    </sheetView>
  </sheetViews>
  <sheetFormatPr defaultRowHeight="15" x14ac:dyDescent="0.25"/>
  <cols>
    <col min="1" max="1" width="6.140625" customWidth="1"/>
    <col min="2" max="2" width="17.5703125" customWidth="1"/>
    <col min="3" max="3" width="18" customWidth="1"/>
    <col min="4" max="4" width="19.42578125" customWidth="1"/>
    <col min="5" max="5" width="21.140625" customWidth="1"/>
    <col min="6" max="6" width="16.85546875" customWidth="1"/>
    <col min="7" max="8" width="17.7109375" customWidth="1"/>
    <col min="9" max="9" width="19.5703125" customWidth="1"/>
    <col min="10" max="10" width="20.28515625" customWidth="1"/>
  </cols>
  <sheetData>
    <row r="1" spans="1:10" s="4" customFormat="1" ht="30.75" customHeight="1" x14ac:dyDescent="0.25">
      <c r="A1" s="17" t="s">
        <v>6</v>
      </c>
      <c r="B1" s="1" t="s">
        <v>8</v>
      </c>
      <c r="C1" s="1" t="s">
        <v>9</v>
      </c>
      <c r="D1" s="1" t="s">
        <v>10</v>
      </c>
      <c r="E1" s="1" t="s">
        <v>11</v>
      </c>
      <c r="F1" s="1" t="s">
        <v>12</v>
      </c>
      <c r="G1" s="1" t="s">
        <v>13</v>
      </c>
      <c r="H1" s="1" t="s">
        <v>14</v>
      </c>
      <c r="I1" s="1" t="s">
        <v>15</v>
      </c>
      <c r="J1" s="1" t="s">
        <v>16</v>
      </c>
    </row>
    <row r="2" spans="1:10" s="4" customFormat="1" ht="15" customHeight="1" x14ac:dyDescent="0.25">
      <c r="A2" s="5">
        <v>1</v>
      </c>
      <c r="B2" s="2" t="s">
        <v>0</v>
      </c>
      <c r="C2" s="2" t="s">
        <v>0</v>
      </c>
      <c r="D2" s="2" t="s">
        <v>0</v>
      </c>
      <c r="E2" s="2" t="s">
        <v>1</v>
      </c>
      <c r="F2" s="3" t="s">
        <v>1</v>
      </c>
      <c r="G2" s="3" t="s">
        <v>1</v>
      </c>
      <c r="H2" s="2" t="s">
        <v>2</v>
      </c>
      <c r="I2" s="3" t="s">
        <v>2</v>
      </c>
      <c r="J2" s="3" t="s">
        <v>1</v>
      </c>
    </row>
    <row r="3" spans="1:10" s="4" customFormat="1" ht="15" customHeight="1" x14ac:dyDescent="0.25">
      <c r="A3" s="5">
        <v>2</v>
      </c>
      <c r="B3" s="2" t="s">
        <v>3</v>
      </c>
      <c r="C3" s="2" t="s">
        <v>0</v>
      </c>
      <c r="D3" s="2" t="s">
        <v>3</v>
      </c>
      <c r="E3" s="2" t="s">
        <v>3</v>
      </c>
      <c r="F3" s="3" t="s">
        <v>1</v>
      </c>
      <c r="G3" s="3" t="s">
        <v>1</v>
      </c>
      <c r="H3" s="2" t="s">
        <v>1</v>
      </c>
      <c r="I3" s="3" t="s">
        <v>1</v>
      </c>
      <c r="J3" s="3" t="s">
        <v>0</v>
      </c>
    </row>
    <row r="4" spans="1:10" s="4" customFormat="1" ht="15" customHeight="1" x14ac:dyDescent="0.25">
      <c r="A4" s="5">
        <v>3</v>
      </c>
      <c r="B4" s="2" t="s">
        <v>0</v>
      </c>
      <c r="C4" s="2" t="s">
        <v>4</v>
      </c>
      <c r="D4" s="2" t="s">
        <v>0</v>
      </c>
      <c r="E4" s="2" t="s">
        <v>3</v>
      </c>
      <c r="F4" s="3" t="s">
        <v>2</v>
      </c>
      <c r="G4" s="3" t="s">
        <v>1</v>
      </c>
      <c r="H4" s="2" t="s">
        <v>4</v>
      </c>
      <c r="I4" s="3" t="s">
        <v>1</v>
      </c>
      <c r="J4" s="3" t="s">
        <v>1</v>
      </c>
    </row>
    <row r="5" spans="1:10" s="4" customFormat="1" ht="15" customHeight="1" x14ac:dyDescent="0.25">
      <c r="A5" s="5">
        <v>4</v>
      </c>
      <c r="B5" s="2" t="s">
        <v>0</v>
      </c>
      <c r="C5" s="2" t="s">
        <v>0</v>
      </c>
      <c r="D5" s="2" t="s">
        <v>3</v>
      </c>
      <c r="E5" s="2" t="s">
        <v>1</v>
      </c>
      <c r="F5" s="3" t="s">
        <v>1</v>
      </c>
      <c r="G5" s="3" t="s">
        <v>1</v>
      </c>
      <c r="H5" s="2" t="s">
        <v>1</v>
      </c>
      <c r="I5" s="3" t="s">
        <v>1</v>
      </c>
      <c r="J5" s="3" t="s">
        <v>3</v>
      </c>
    </row>
    <row r="6" spans="1:10" s="4" customFormat="1" ht="15" customHeight="1" x14ac:dyDescent="0.25">
      <c r="A6" s="5">
        <v>5</v>
      </c>
      <c r="B6" s="2" t="s">
        <v>0</v>
      </c>
      <c r="C6" s="2" t="s">
        <v>1</v>
      </c>
      <c r="D6" s="2" t="s">
        <v>0</v>
      </c>
      <c r="E6" s="2" t="s">
        <v>0</v>
      </c>
      <c r="F6" s="3" t="s">
        <v>1</v>
      </c>
      <c r="G6" s="3" t="s">
        <v>1</v>
      </c>
      <c r="H6" s="2" t="s">
        <v>1</v>
      </c>
      <c r="I6" s="3" t="s">
        <v>1</v>
      </c>
      <c r="J6" s="3" t="s">
        <v>0</v>
      </c>
    </row>
    <row r="7" spans="1:10" s="4" customFormat="1" ht="15" customHeight="1" x14ac:dyDescent="0.25">
      <c r="A7" s="5">
        <v>6</v>
      </c>
      <c r="B7" s="2" t="s">
        <v>0</v>
      </c>
      <c r="C7" s="2" t="s">
        <v>1</v>
      </c>
      <c r="D7" s="2" t="s">
        <v>1</v>
      </c>
      <c r="E7" s="2" t="s">
        <v>0</v>
      </c>
      <c r="F7" s="3" t="s">
        <v>3</v>
      </c>
      <c r="G7" s="3" t="s">
        <v>1</v>
      </c>
      <c r="H7" s="2" t="s">
        <v>1</v>
      </c>
      <c r="I7" s="3" t="s">
        <v>1</v>
      </c>
      <c r="J7" s="3" t="s">
        <v>1</v>
      </c>
    </row>
    <row r="8" spans="1:10" s="4" customFormat="1" ht="15" customHeight="1" x14ac:dyDescent="0.25">
      <c r="A8" s="5">
        <v>7</v>
      </c>
      <c r="B8" s="2" t="s">
        <v>1</v>
      </c>
      <c r="C8" s="2" t="s">
        <v>2</v>
      </c>
      <c r="D8" s="2" t="s">
        <v>5</v>
      </c>
      <c r="E8" s="2" t="s">
        <v>0</v>
      </c>
      <c r="F8" s="3" t="s">
        <v>1</v>
      </c>
      <c r="G8" s="3" t="s">
        <v>1</v>
      </c>
      <c r="H8" s="2" t="s">
        <v>1</v>
      </c>
      <c r="I8" s="3" t="s">
        <v>5</v>
      </c>
      <c r="J8" s="3" t="s">
        <v>2</v>
      </c>
    </row>
    <row r="9" spans="1:10" s="4" customFormat="1" ht="15" customHeight="1" x14ac:dyDescent="0.25">
      <c r="A9" s="5">
        <v>8</v>
      </c>
      <c r="B9" s="2" t="s">
        <v>0</v>
      </c>
      <c r="C9" s="2" t="s">
        <v>2</v>
      </c>
      <c r="D9" s="2" t="s">
        <v>0</v>
      </c>
      <c r="E9" s="2" t="s">
        <v>3</v>
      </c>
      <c r="F9" s="3" t="s">
        <v>1</v>
      </c>
      <c r="G9" s="3" t="s">
        <v>1</v>
      </c>
      <c r="H9" s="2" t="s">
        <v>2</v>
      </c>
      <c r="I9" s="3" t="s">
        <v>2</v>
      </c>
      <c r="J9" s="3" t="s">
        <v>0</v>
      </c>
    </row>
    <row r="10" spans="1:10" s="4" customFormat="1" ht="15" customHeight="1" x14ac:dyDescent="0.25">
      <c r="A10" s="5">
        <v>9</v>
      </c>
      <c r="B10" s="2" t="s">
        <v>0</v>
      </c>
      <c r="C10" s="2" t="s">
        <v>1</v>
      </c>
      <c r="D10" s="2" t="s">
        <v>3</v>
      </c>
      <c r="E10" s="2" t="s">
        <v>0</v>
      </c>
      <c r="F10" s="3" t="s">
        <v>1</v>
      </c>
      <c r="G10" s="3" t="s">
        <v>1</v>
      </c>
      <c r="H10" s="2" t="s">
        <v>1</v>
      </c>
      <c r="I10" s="3" t="s">
        <v>1</v>
      </c>
      <c r="J10" s="3" t="s">
        <v>1</v>
      </c>
    </row>
    <row r="11" spans="1:10" s="4" customFormat="1" ht="15" customHeight="1" x14ac:dyDescent="0.25">
      <c r="A11" s="5">
        <v>10</v>
      </c>
      <c r="B11" s="2" t="s">
        <v>3</v>
      </c>
      <c r="C11" s="2" t="s">
        <v>3</v>
      </c>
      <c r="D11" s="2" t="s">
        <v>1</v>
      </c>
      <c r="E11" s="2" t="s">
        <v>2</v>
      </c>
      <c r="F11" s="3" t="s">
        <v>1</v>
      </c>
      <c r="G11" s="3" t="s">
        <v>1</v>
      </c>
      <c r="H11" s="2" t="s">
        <v>2</v>
      </c>
      <c r="I11" s="3" t="s">
        <v>1</v>
      </c>
      <c r="J11" s="3" t="s">
        <v>2</v>
      </c>
    </row>
    <row r="12" spans="1:10" s="4" customFormat="1" ht="15" customHeight="1" x14ac:dyDescent="0.25">
      <c r="A12" s="5">
        <v>11</v>
      </c>
      <c r="B12" s="2" t="s">
        <v>0</v>
      </c>
      <c r="C12" s="2" t="s">
        <v>0</v>
      </c>
      <c r="D12" s="2" t="s">
        <v>3</v>
      </c>
      <c r="E12" s="2" t="s">
        <v>0</v>
      </c>
      <c r="F12" s="3" t="s">
        <v>1</v>
      </c>
      <c r="G12" s="3" t="s">
        <v>4</v>
      </c>
      <c r="H12" s="2" t="s">
        <v>3</v>
      </c>
      <c r="I12" s="3" t="s">
        <v>2</v>
      </c>
      <c r="J12" s="3" t="s">
        <v>2</v>
      </c>
    </row>
    <row r="13" spans="1:10" s="4" customFormat="1" ht="15" customHeight="1" x14ac:dyDescent="0.25">
      <c r="A13" s="5">
        <v>12</v>
      </c>
      <c r="B13" s="2" t="s">
        <v>1</v>
      </c>
      <c r="C13" s="2" t="s">
        <v>1</v>
      </c>
      <c r="D13" s="2" t="s">
        <v>0</v>
      </c>
      <c r="E13" s="2" t="s">
        <v>0</v>
      </c>
      <c r="F13" s="3" t="s">
        <v>1</v>
      </c>
      <c r="G13" s="3" t="s">
        <v>1</v>
      </c>
      <c r="H13" s="2" t="s">
        <v>0</v>
      </c>
      <c r="I13" s="3" t="s">
        <v>1</v>
      </c>
      <c r="J13" s="3" t="s">
        <v>0</v>
      </c>
    </row>
    <row r="14" spans="1:10" s="4" customFormat="1" ht="15" customHeight="1" x14ac:dyDescent="0.25">
      <c r="A14" s="5">
        <v>13</v>
      </c>
      <c r="B14" s="2" t="s">
        <v>3</v>
      </c>
      <c r="C14" s="2" t="s">
        <v>3</v>
      </c>
      <c r="D14" s="2" t="s">
        <v>0</v>
      </c>
      <c r="E14" s="2" t="s">
        <v>0</v>
      </c>
      <c r="F14" s="3" t="s">
        <v>3</v>
      </c>
      <c r="G14" s="3" t="s">
        <v>0</v>
      </c>
      <c r="H14" s="2" t="s">
        <v>1</v>
      </c>
      <c r="I14" s="3" t="s">
        <v>1</v>
      </c>
      <c r="J14" s="3" t="s">
        <v>0</v>
      </c>
    </row>
    <row r="15" spans="1:10" s="4" customFormat="1" ht="15" customHeight="1" x14ac:dyDescent="0.25">
      <c r="A15" s="5">
        <v>14</v>
      </c>
      <c r="B15" s="2" t="s">
        <v>0</v>
      </c>
      <c r="C15" s="2" t="s">
        <v>1</v>
      </c>
      <c r="D15" s="2" t="s">
        <v>3</v>
      </c>
      <c r="E15" s="2" t="s">
        <v>0</v>
      </c>
      <c r="F15" s="3" t="s">
        <v>1</v>
      </c>
      <c r="G15" s="3" t="s">
        <v>1</v>
      </c>
      <c r="H15" s="2" t="s">
        <v>3</v>
      </c>
      <c r="I15" s="3" t="s">
        <v>0</v>
      </c>
      <c r="J15" s="3" t="s">
        <v>1</v>
      </c>
    </row>
    <row r="16" spans="1:10" s="4" customFormat="1" ht="15" customHeight="1" x14ac:dyDescent="0.25">
      <c r="A16" s="5">
        <v>15</v>
      </c>
      <c r="B16" s="2" t="s">
        <v>3</v>
      </c>
      <c r="C16" s="2" t="s">
        <v>3</v>
      </c>
      <c r="D16" s="2" t="s">
        <v>3</v>
      </c>
      <c r="E16" s="2" t="s">
        <v>3</v>
      </c>
      <c r="F16" s="3" t="s">
        <v>3</v>
      </c>
      <c r="G16" s="3" t="s">
        <v>3</v>
      </c>
      <c r="H16" s="2" t="s">
        <v>3</v>
      </c>
      <c r="I16" s="3" t="s">
        <v>3</v>
      </c>
      <c r="J16" s="3" t="s">
        <v>3</v>
      </c>
    </row>
    <row r="17" spans="1:10" s="4" customFormat="1" ht="15" customHeight="1" x14ac:dyDescent="0.25">
      <c r="A17" s="5">
        <v>16</v>
      </c>
      <c r="B17" s="2" t="s">
        <v>0</v>
      </c>
      <c r="C17" s="2" t="s">
        <v>1</v>
      </c>
      <c r="D17" s="2" t="s">
        <v>0</v>
      </c>
      <c r="E17" s="2" t="s">
        <v>0</v>
      </c>
      <c r="F17" s="3" t="s">
        <v>1</v>
      </c>
      <c r="G17" s="3" t="s">
        <v>1</v>
      </c>
      <c r="H17" s="2" t="s">
        <v>1</v>
      </c>
      <c r="I17" s="3" t="s">
        <v>1</v>
      </c>
      <c r="J17" s="3" t="s">
        <v>0</v>
      </c>
    </row>
    <row r="18" spans="1:10" s="4" customFormat="1" ht="15" customHeight="1" x14ac:dyDescent="0.25">
      <c r="A18" s="5">
        <v>17</v>
      </c>
      <c r="B18" s="2" t="s">
        <v>1</v>
      </c>
      <c r="C18" s="2" t="s">
        <v>2</v>
      </c>
      <c r="D18" s="2" t="s">
        <v>2</v>
      </c>
      <c r="E18" s="2" t="s">
        <v>2</v>
      </c>
      <c r="F18" s="3" t="s">
        <v>2</v>
      </c>
      <c r="G18" s="3" t="s">
        <v>1</v>
      </c>
      <c r="H18" s="2" t="s">
        <v>1</v>
      </c>
      <c r="I18" s="3" t="s">
        <v>4</v>
      </c>
      <c r="J18" s="3" t="s">
        <v>2</v>
      </c>
    </row>
    <row r="19" spans="1:10" s="4" customFormat="1" ht="15" customHeight="1" x14ac:dyDescent="0.25">
      <c r="A19" s="5">
        <v>18</v>
      </c>
      <c r="B19" s="2" t="s">
        <v>0</v>
      </c>
      <c r="C19" s="2" t="s">
        <v>1</v>
      </c>
      <c r="D19" s="2" t="s">
        <v>0</v>
      </c>
      <c r="E19" s="2" t="s">
        <v>0</v>
      </c>
      <c r="F19" s="3" t="s">
        <v>1</v>
      </c>
      <c r="G19" s="3" t="s">
        <v>1</v>
      </c>
      <c r="H19" s="2" t="s">
        <v>1</v>
      </c>
      <c r="I19" s="3" t="s">
        <v>1</v>
      </c>
      <c r="J19" s="3" t="s">
        <v>0</v>
      </c>
    </row>
    <row r="20" spans="1:10" s="4" customFormat="1" ht="15" customHeight="1" x14ac:dyDescent="0.25">
      <c r="A20" s="5">
        <v>19</v>
      </c>
      <c r="B20" s="2" t="s">
        <v>0</v>
      </c>
      <c r="C20" s="2" t="s">
        <v>0</v>
      </c>
      <c r="D20" s="2" t="s">
        <v>3</v>
      </c>
      <c r="E20" s="2" t="s">
        <v>3</v>
      </c>
      <c r="F20" s="3" t="s">
        <v>0</v>
      </c>
      <c r="G20" s="3" t="s">
        <v>0</v>
      </c>
      <c r="H20" s="2" t="s">
        <v>0</v>
      </c>
      <c r="I20" s="3" t="s">
        <v>0</v>
      </c>
      <c r="J20" s="3" t="s">
        <v>0</v>
      </c>
    </row>
    <row r="21" spans="1:10" s="4" customFormat="1" ht="15" customHeight="1" x14ac:dyDescent="0.25">
      <c r="A21" s="5">
        <v>20</v>
      </c>
      <c r="B21" s="2" t="s">
        <v>0</v>
      </c>
      <c r="C21" s="2" t="s">
        <v>0</v>
      </c>
      <c r="D21" s="2" t="s">
        <v>0</v>
      </c>
      <c r="E21" s="2" t="s">
        <v>2</v>
      </c>
      <c r="F21" s="3" t="s">
        <v>1</v>
      </c>
      <c r="G21" s="3" t="s">
        <v>1</v>
      </c>
      <c r="H21" s="2" t="s">
        <v>3</v>
      </c>
      <c r="I21" s="3" t="s">
        <v>3</v>
      </c>
      <c r="J21" s="3" t="s">
        <v>0</v>
      </c>
    </row>
    <row r="22" spans="1:10" s="4" customFormat="1" ht="15" customHeight="1" x14ac:dyDescent="0.25">
      <c r="A22" s="5">
        <v>21</v>
      </c>
      <c r="B22" s="2" t="s">
        <v>3</v>
      </c>
      <c r="C22" s="2" t="s">
        <v>3</v>
      </c>
      <c r="D22" s="2" t="s">
        <v>0</v>
      </c>
      <c r="E22" s="2" t="s">
        <v>0</v>
      </c>
      <c r="F22" s="3" t="s">
        <v>1</v>
      </c>
      <c r="G22" s="3" t="s">
        <v>1</v>
      </c>
      <c r="H22" s="2" t="s">
        <v>1</v>
      </c>
      <c r="I22" s="3" t="s">
        <v>1</v>
      </c>
      <c r="J22" s="3" t="s">
        <v>3</v>
      </c>
    </row>
    <row r="23" spans="1:10" s="4" customFormat="1" ht="15" customHeight="1" x14ac:dyDescent="0.25">
      <c r="A23" s="5">
        <v>22</v>
      </c>
      <c r="B23" s="2" t="s">
        <v>3</v>
      </c>
      <c r="C23" s="2" t="s">
        <v>1</v>
      </c>
      <c r="D23" s="2" t="s">
        <v>3</v>
      </c>
      <c r="E23" s="2" t="s">
        <v>0</v>
      </c>
      <c r="F23" s="3" t="s">
        <v>1</v>
      </c>
      <c r="G23" s="3" t="s">
        <v>1</v>
      </c>
      <c r="H23" s="2" t="s">
        <v>3</v>
      </c>
      <c r="I23" s="3" t="s">
        <v>1</v>
      </c>
      <c r="J23" s="3" t="s">
        <v>3</v>
      </c>
    </row>
    <row r="24" spans="1:10" s="4" customFormat="1" ht="15" customHeight="1" x14ac:dyDescent="0.25">
      <c r="A24" s="5">
        <v>23</v>
      </c>
      <c r="B24" s="2" t="s">
        <v>3</v>
      </c>
      <c r="C24" s="2" t="s">
        <v>0</v>
      </c>
      <c r="D24" s="2" t="s">
        <v>3</v>
      </c>
      <c r="E24" s="2" t="s">
        <v>0</v>
      </c>
      <c r="F24" s="3" t="s">
        <v>0</v>
      </c>
      <c r="G24" s="3" t="s">
        <v>0</v>
      </c>
      <c r="H24" s="2" t="s">
        <v>0</v>
      </c>
      <c r="I24" s="3" t="s">
        <v>3</v>
      </c>
      <c r="J24" s="3" t="s">
        <v>3</v>
      </c>
    </row>
    <row r="25" spans="1:10" s="4" customFormat="1" ht="15" customHeight="1" x14ac:dyDescent="0.25">
      <c r="A25" s="5">
        <v>24</v>
      </c>
      <c r="B25" s="2" t="s">
        <v>0</v>
      </c>
      <c r="C25" s="2" t="s">
        <v>3</v>
      </c>
      <c r="D25" s="2" t="s">
        <v>3</v>
      </c>
      <c r="E25" s="2" t="s">
        <v>0</v>
      </c>
      <c r="F25" s="3" t="s">
        <v>0</v>
      </c>
      <c r="G25" s="3" t="s">
        <v>3</v>
      </c>
      <c r="H25" s="2" t="s">
        <v>3</v>
      </c>
      <c r="I25" s="3" t="s">
        <v>3</v>
      </c>
      <c r="J25" s="3" t="s">
        <v>3</v>
      </c>
    </row>
    <row r="26" spans="1:10" s="4" customFormat="1" ht="15" customHeight="1" x14ac:dyDescent="0.25">
      <c r="A26" s="5">
        <v>25</v>
      </c>
      <c r="B26" s="2" t="s">
        <v>0</v>
      </c>
      <c r="C26" s="2" t="s">
        <v>0</v>
      </c>
      <c r="D26" s="2" t="s">
        <v>0</v>
      </c>
      <c r="E26" s="2" t="s">
        <v>0</v>
      </c>
      <c r="F26" s="3" t="s">
        <v>3</v>
      </c>
      <c r="G26" s="3" t="s">
        <v>3</v>
      </c>
      <c r="H26" s="2" t="s">
        <v>2</v>
      </c>
      <c r="I26" s="3" t="s">
        <v>1</v>
      </c>
      <c r="J26" s="3" t="s">
        <v>1</v>
      </c>
    </row>
    <row r="27" spans="1:10" s="4" customFormat="1" ht="15" customHeight="1" x14ac:dyDescent="0.25">
      <c r="A27" s="5">
        <v>26</v>
      </c>
      <c r="B27" s="2" t="s">
        <v>0</v>
      </c>
      <c r="C27" s="2" t="s">
        <v>1</v>
      </c>
      <c r="D27" s="2" t="s">
        <v>1</v>
      </c>
      <c r="E27" s="2" t="s">
        <v>1</v>
      </c>
      <c r="F27" s="3" t="s">
        <v>1</v>
      </c>
      <c r="G27" s="3" t="s">
        <v>1</v>
      </c>
      <c r="H27" s="2" t="s">
        <v>1</v>
      </c>
      <c r="I27" s="3" t="s">
        <v>1</v>
      </c>
      <c r="J27" s="3" t="s">
        <v>0</v>
      </c>
    </row>
    <row r="28" spans="1:10" s="4" customFormat="1" ht="15" customHeight="1" x14ac:dyDescent="0.25">
      <c r="A28" s="5">
        <v>27</v>
      </c>
      <c r="B28" s="2" t="s">
        <v>0</v>
      </c>
      <c r="C28" s="2" t="s">
        <v>3</v>
      </c>
      <c r="D28" s="2" t="s">
        <v>0</v>
      </c>
      <c r="E28" s="2" t="s">
        <v>3</v>
      </c>
      <c r="F28" s="3" t="s">
        <v>2</v>
      </c>
      <c r="G28" s="3" t="s">
        <v>1</v>
      </c>
      <c r="H28" s="2" t="s">
        <v>2</v>
      </c>
      <c r="I28" s="3" t="s">
        <v>1</v>
      </c>
      <c r="J28" s="3" t="s">
        <v>0</v>
      </c>
    </row>
    <row r="29" spans="1:10" s="4" customFormat="1" ht="15" customHeight="1" x14ac:dyDescent="0.25">
      <c r="A29" s="5">
        <v>28</v>
      </c>
      <c r="B29" s="2" t="s">
        <v>0</v>
      </c>
      <c r="C29" s="2" t="s">
        <v>0</v>
      </c>
      <c r="D29" s="2" t="s">
        <v>0</v>
      </c>
      <c r="E29" s="2" t="s">
        <v>2</v>
      </c>
      <c r="F29" s="3" t="s">
        <v>2</v>
      </c>
      <c r="G29" s="3" t="s">
        <v>1</v>
      </c>
      <c r="H29" s="2" t="s">
        <v>1</v>
      </c>
      <c r="I29" s="3" t="s">
        <v>2</v>
      </c>
      <c r="J29" s="3" t="s">
        <v>0</v>
      </c>
    </row>
    <row r="30" spans="1:10" s="4" customFormat="1" ht="15" customHeight="1" x14ac:dyDescent="0.25">
      <c r="A30" s="5">
        <v>29</v>
      </c>
      <c r="B30" s="2" t="s">
        <v>0</v>
      </c>
      <c r="C30" s="2" t="s">
        <v>0</v>
      </c>
      <c r="D30" s="2" t="s">
        <v>0</v>
      </c>
      <c r="E30" s="2" t="s">
        <v>0</v>
      </c>
      <c r="F30" s="3" t="s">
        <v>2</v>
      </c>
      <c r="G30" s="3" t="s">
        <v>3</v>
      </c>
      <c r="H30" s="2" t="s">
        <v>2</v>
      </c>
      <c r="I30" s="3" t="s">
        <v>3</v>
      </c>
      <c r="J30" s="3" t="s">
        <v>0</v>
      </c>
    </row>
    <row r="31" spans="1:10" s="4" customFormat="1" ht="15" customHeight="1" x14ac:dyDescent="0.25">
      <c r="A31" s="5">
        <v>30</v>
      </c>
      <c r="B31" s="2" t="s">
        <v>0</v>
      </c>
      <c r="C31" s="2" t="s">
        <v>0</v>
      </c>
      <c r="D31" s="2" t="s">
        <v>0</v>
      </c>
      <c r="E31" s="2" t="s">
        <v>3</v>
      </c>
      <c r="F31" s="3" t="s">
        <v>1</v>
      </c>
      <c r="G31" s="3" t="s">
        <v>1</v>
      </c>
      <c r="H31" s="2" t="s">
        <v>1</v>
      </c>
      <c r="I31" s="3" t="s">
        <v>0</v>
      </c>
      <c r="J31" s="3" t="s">
        <v>0</v>
      </c>
    </row>
    <row r="32" spans="1:10" s="4" customFormat="1" ht="15" customHeight="1" x14ac:dyDescent="0.25">
      <c r="A32" s="5">
        <v>31</v>
      </c>
      <c r="B32" s="2" t="s">
        <v>0</v>
      </c>
      <c r="C32" s="2" t="s">
        <v>1</v>
      </c>
      <c r="D32" s="2" t="s">
        <v>1</v>
      </c>
      <c r="E32" s="2" t="s">
        <v>0</v>
      </c>
      <c r="F32" s="3" t="s">
        <v>0</v>
      </c>
      <c r="G32" s="3" t="s">
        <v>0</v>
      </c>
      <c r="H32" s="2" t="s">
        <v>0</v>
      </c>
      <c r="I32" s="3" t="s">
        <v>0</v>
      </c>
      <c r="J32" s="3" t="s">
        <v>0</v>
      </c>
    </row>
    <row r="33" spans="1:10" s="4" customFormat="1" ht="15" customHeight="1" x14ac:dyDescent="0.25">
      <c r="A33" s="5">
        <v>32</v>
      </c>
      <c r="B33" s="2" t="s">
        <v>0</v>
      </c>
      <c r="C33" s="2" t="s">
        <v>3</v>
      </c>
      <c r="D33" s="2" t="s">
        <v>0</v>
      </c>
      <c r="E33" s="2" t="s">
        <v>3</v>
      </c>
      <c r="F33" s="3" t="s">
        <v>3</v>
      </c>
      <c r="G33" s="3" t="s">
        <v>0</v>
      </c>
      <c r="H33" s="2" t="s">
        <v>1</v>
      </c>
      <c r="I33" s="3" t="s">
        <v>1</v>
      </c>
      <c r="J33" s="3" t="s">
        <v>0</v>
      </c>
    </row>
    <row r="34" spans="1:10" s="4" customFormat="1" ht="15" customHeight="1" x14ac:dyDescent="0.25">
      <c r="A34" s="5">
        <v>33</v>
      </c>
      <c r="B34" s="2" t="s">
        <v>0</v>
      </c>
      <c r="C34" s="2" t="s">
        <v>1</v>
      </c>
      <c r="D34" s="2" t="s">
        <v>0</v>
      </c>
      <c r="E34" s="2" t="s">
        <v>1</v>
      </c>
      <c r="F34" s="3" t="s">
        <v>1</v>
      </c>
      <c r="G34" s="3" t="s">
        <v>1</v>
      </c>
      <c r="H34" s="2" t="s">
        <v>1</v>
      </c>
      <c r="I34" s="3" t="s">
        <v>1</v>
      </c>
      <c r="J34" s="3" t="s">
        <v>1</v>
      </c>
    </row>
    <row r="35" spans="1:10" s="4" customFormat="1" ht="15" customHeight="1" x14ac:dyDescent="0.25">
      <c r="A35" s="5">
        <v>34</v>
      </c>
      <c r="B35" s="2" t="s">
        <v>0</v>
      </c>
      <c r="C35" s="2" t="s">
        <v>1</v>
      </c>
      <c r="D35" s="2" t="s">
        <v>5</v>
      </c>
      <c r="E35" s="2" t="s">
        <v>3</v>
      </c>
      <c r="F35" s="3" t="s">
        <v>1</v>
      </c>
      <c r="G35" s="3" t="s">
        <v>1</v>
      </c>
      <c r="H35" s="2" t="s">
        <v>3</v>
      </c>
      <c r="I35" s="3" t="s">
        <v>1</v>
      </c>
      <c r="J35" s="3" t="s">
        <v>3</v>
      </c>
    </row>
    <row r="36" spans="1:10" s="4" customFormat="1" ht="15" customHeight="1" x14ac:dyDescent="0.25">
      <c r="A36" s="5">
        <v>35</v>
      </c>
      <c r="B36" s="2" t="s">
        <v>1</v>
      </c>
      <c r="C36" s="2" t="s">
        <v>1</v>
      </c>
      <c r="D36" s="2" t="s">
        <v>3</v>
      </c>
      <c r="E36" s="2" t="s">
        <v>0</v>
      </c>
      <c r="F36" s="3" t="s">
        <v>0</v>
      </c>
      <c r="G36" s="3" t="s">
        <v>1</v>
      </c>
      <c r="H36" s="2" t="s">
        <v>1</v>
      </c>
      <c r="I36" s="3" t="s">
        <v>1</v>
      </c>
      <c r="J36" s="3" t="s">
        <v>3</v>
      </c>
    </row>
    <row r="37" spans="1:10" s="4" customFormat="1" ht="15" customHeight="1" x14ac:dyDescent="0.25">
      <c r="A37" s="5">
        <v>36</v>
      </c>
      <c r="B37" s="2" t="s">
        <v>0</v>
      </c>
      <c r="C37" s="2" t="s">
        <v>1</v>
      </c>
      <c r="D37" s="2" t="s">
        <v>0</v>
      </c>
      <c r="E37" s="2" t="s">
        <v>3</v>
      </c>
      <c r="F37" s="3" t="s">
        <v>1</v>
      </c>
      <c r="G37" s="3" t="s">
        <v>1</v>
      </c>
      <c r="H37" s="2" t="s">
        <v>1</v>
      </c>
      <c r="I37" s="3" t="s">
        <v>1</v>
      </c>
      <c r="J37" s="3" t="s">
        <v>0</v>
      </c>
    </row>
    <row r="38" spans="1:10" s="4" customFormat="1" ht="15" customHeight="1" x14ac:dyDescent="0.25">
      <c r="A38" s="5">
        <v>37</v>
      </c>
      <c r="B38" s="2" t="s">
        <v>1</v>
      </c>
      <c r="C38" s="2" t="s">
        <v>0</v>
      </c>
      <c r="D38" s="2" t="s">
        <v>2</v>
      </c>
      <c r="E38" s="2" t="s">
        <v>0</v>
      </c>
      <c r="F38" s="3" t="s">
        <v>0</v>
      </c>
      <c r="G38" s="3" t="s">
        <v>3</v>
      </c>
      <c r="H38" s="2" t="s">
        <v>0</v>
      </c>
      <c r="I38" s="3" t="s">
        <v>0</v>
      </c>
      <c r="J38" s="3" t="s">
        <v>2</v>
      </c>
    </row>
    <row r="39" spans="1:10" s="4" customFormat="1" ht="15" customHeight="1" x14ac:dyDescent="0.25">
      <c r="A39" s="5">
        <v>38</v>
      </c>
      <c r="B39" s="2" t="s">
        <v>0</v>
      </c>
      <c r="C39" s="2" t="s">
        <v>0</v>
      </c>
      <c r="D39" s="2" t="s">
        <v>1</v>
      </c>
      <c r="E39" s="2" t="s">
        <v>1</v>
      </c>
      <c r="F39" s="3" t="s">
        <v>1</v>
      </c>
      <c r="G39" s="3" t="s">
        <v>0</v>
      </c>
      <c r="H39" s="2" t="s">
        <v>1</v>
      </c>
      <c r="I39" s="3" t="s">
        <v>3</v>
      </c>
      <c r="J39" s="3" t="s">
        <v>0</v>
      </c>
    </row>
    <row r="40" spans="1:10" s="4" customFormat="1" ht="15" customHeight="1" x14ac:dyDescent="0.25">
      <c r="A40" s="5">
        <v>39</v>
      </c>
      <c r="B40" s="2" t="s">
        <v>1</v>
      </c>
      <c r="C40" s="2" t="s">
        <v>1</v>
      </c>
      <c r="D40" s="2" t="s">
        <v>1</v>
      </c>
      <c r="E40" s="2" t="s">
        <v>3</v>
      </c>
      <c r="F40" s="3" t="s">
        <v>0</v>
      </c>
      <c r="G40" s="3" t="s">
        <v>1</v>
      </c>
      <c r="H40" s="2" t="s">
        <v>1</v>
      </c>
      <c r="I40" s="3" t="s">
        <v>0</v>
      </c>
      <c r="J40" s="3" t="s">
        <v>3</v>
      </c>
    </row>
    <row r="41" spans="1:10" s="4" customFormat="1" ht="15" customHeight="1" x14ac:dyDescent="0.25">
      <c r="A41" s="5">
        <v>40</v>
      </c>
      <c r="B41" s="2" t="s">
        <v>0</v>
      </c>
      <c r="C41" s="2" t="s">
        <v>0</v>
      </c>
      <c r="D41" s="2" t="s">
        <v>0</v>
      </c>
      <c r="E41" s="2" t="s">
        <v>1</v>
      </c>
      <c r="F41" s="3" t="s">
        <v>3</v>
      </c>
      <c r="G41" s="3" t="s">
        <v>0</v>
      </c>
      <c r="H41" s="2" t="s">
        <v>1</v>
      </c>
      <c r="I41" s="3" t="s">
        <v>0</v>
      </c>
      <c r="J41" s="3" t="s">
        <v>1</v>
      </c>
    </row>
    <row r="42" spans="1:10" s="4" customFormat="1" ht="15" customHeight="1" x14ac:dyDescent="0.25">
      <c r="A42" s="5">
        <v>41</v>
      </c>
      <c r="B42" s="2" t="s">
        <v>1</v>
      </c>
      <c r="C42" s="2" t="s">
        <v>1</v>
      </c>
      <c r="D42" s="2" t="s">
        <v>1</v>
      </c>
      <c r="E42" s="2" t="s">
        <v>1</v>
      </c>
      <c r="F42" s="3" t="s">
        <v>1</v>
      </c>
      <c r="G42" s="3" t="s">
        <v>1</v>
      </c>
      <c r="H42" s="2" t="s">
        <v>1</v>
      </c>
      <c r="I42" s="3" t="s">
        <v>1</v>
      </c>
      <c r="J42" s="3" t="s">
        <v>1</v>
      </c>
    </row>
    <row r="43" spans="1:10" s="4" customFormat="1" ht="15" customHeight="1" x14ac:dyDescent="0.25">
      <c r="A43" s="5">
        <v>42</v>
      </c>
      <c r="B43" s="2" t="s">
        <v>1</v>
      </c>
      <c r="C43" s="2" t="s">
        <v>0</v>
      </c>
      <c r="D43" s="2" t="s">
        <v>0</v>
      </c>
      <c r="E43" s="2" t="s">
        <v>0</v>
      </c>
      <c r="F43" s="3" t="s">
        <v>0</v>
      </c>
      <c r="G43" s="3" t="s">
        <v>3</v>
      </c>
      <c r="H43" s="2" t="s">
        <v>1</v>
      </c>
      <c r="I43" s="3" t="s">
        <v>1</v>
      </c>
      <c r="J43" s="3" t="s">
        <v>1</v>
      </c>
    </row>
    <row r="44" spans="1:10" s="4" customFormat="1" ht="15" customHeight="1" x14ac:dyDescent="0.25">
      <c r="A44" s="5">
        <v>43</v>
      </c>
      <c r="B44" s="2" t="s">
        <v>0</v>
      </c>
      <c r="C44" s="2" t="s">
        <v>1</v>
      </c>
      <c r="D44" s="2" t="s">
        <v>1</v>
      </c>
      <c r="E44" s="2" t="s">
        <v>3</v>
      </c>
      <c r="F44" s="3" t="s">
        <v>1</v>
      </c>
      <c r="G44" s="3" t="s">
        <v>1</v>
      </c>
      <c r="H44" s="2" t="s">
        <v>3</v>
      </c>
      <c r="I44" s="3" t="s">
        <v>3</v>
      </c>
      <c r="J44" s="3" t="s">
        <v>0</v>
      </c>
    </row>
    <row r="45" spans="1:10" s="4" customFormat="1" ht="15" customHeight="1" x14ac:dyDescent="0.25">
      <c r="A45" s="5">
        <v>44</v>
      </c>
      <c r="B45" s="2" t="s">
        <v>0</v>
      </c>
      <c r="C45" s="2" t="s">
        <v>1</v>
      </c>
      <c r="D45" s="2" t="s">
        <v>3</v>
      </c>
      <c r="E45" s="2" t="s">
        <v>3</v>
      </c>
      <c r="F45" s="3" t="s">
        <v>1</v>
      </c>
      <c r="G45" s="3" t="s">
        <v>0</v>
      </c>
      <c r="H45" s="2" t="s">
        <v>1</v>
      </c>
      <c r="I45" s="3" t="s">
        <v>3</v>
      </c>
      <c r="J45" s="3" t="s">
        <v>0</v>
      </c>
    </row>
    <row r="46" spans="1:10" s="4" customFormat="1" ht="15" customHeight="1" x14ac:dyDescent="0.25">
      <c r="A46" s="5">
        <v>45</v>
      </c>
      <c r="B46" s="2" t="s">
        <v>0</v>
      </c>
      <c r="C46" s="2" t="s">
        <v>1</v>
      </c>
      <c r="D46" s="2" t="s">
        <v>1</v>
      </c>
      <c r="E46" s="2" t="s">
        <v>0</v>
      </c>
      <c r="F46" s="3" t="s">
        <v>1</v>
      </c>
      <c r="G46" s="3" t="s">
        <v>1</v>
      </c>
      <c r="H46" s="2" t="s">
        <v>0</v>
      </c>
      <c r="I46" s="3" t="s">
        <v>2</v>
      </c>
      <c r="J46" s="3" t="s">
        <v>3</v>
      </c>
    </row>
    <row r="47" spans="1:10" s="4" customFormat="1" ht="15" customHeight="1" x14ac:dyDescent="0.25">
      <c r="A47" s="5">
        <v>46</v>
      </c>
      <c r="B47" s="2" t="s">
        <v>3</v>
      </c>
      <c r="C47" s="2" t="s">
        <v>3</v>
      </c>
      <c r="D47" s="2" t="s">
        <v>3</v>
      </c>
      <c r="E47" s="2" t="s">
        <v>3</v>
      </c>
      <c r="F47" s="3" t="s">
        <v>3</v>
      </c>
      <c r="G47" s="3" t="s">
        <v>0</v>
      </c>
      <c r="H47" s="2" t="s">
        <v>1</v>
      </c>
      <c r="I47" s="3" t="s">
        <v>1</v>
      </c>
      <c r="J47" s="3" t="s">
        <v>0</v>
      </c>
    </row>
    <row r="48" spans="1:10" s="4" customFormat="1" ht="15" customHeight="1" x14ac:dyDescent="0.25">
      <c r="A48" s="5">
        <v>47</v>
      </c>
      <c r="B48" s="2" t="s">
        <v>0</v>
      </c>
      <c r="C48" s="2" t="s">
        <v>1</v>
      </c>
      <c r="D48" s="2" t="s">
        <v>0</v>
      </c>
      <c r="E48" s="2" t="s">
        <v>3</v>
      </c>
      <c r="F48" s="3" t="s">
        <v>1</v>
      </c>
      <c r="G48" s="3" t="s">
        <v>3</v>
      </c>
      <c r="H48" s="2" t="s">
        <v>1</v>
      </c>
      <c r="I48" s="3" t="s">
        <v>1</v>
      </c>
      <c r="J48" s="3" t="s">
        <v>0</v>
      </c>
    </row>
    <row r="49" spans="1:10" s="4" customFormat="1" ht="15" customHeight="1" x14ac:dyDescent="0.25">
      <c r="A49" s="5">
        <v>48</v>
      </c>
      <c r="B49" s="2" t="s">
        <v>0</v>
      </c>
      <c r="C49" s="2" t="s">
        <v>0</v>
      </c>
      <c r="D49" s="2" t="s">
        <v>0</v>
      </c>
      <c r="E49" s="2" t="s">
        <v>0</v>
      </c>
      <c r="F49" s="3" t="s">
        <v>1</v>
      </c>
      <c r="G49" s="3" t="s">
        <v>1</v>
      </c>
      <c r="H49" s="2" t="s">
        <v>1</v>
      </c>
      <c r="I49" s="3" t="s">
        <v>1</v>
      </c>
      <c r="J49" s="3" t="s">
        <v>3</v>
      </c>
    </row>
    <row r="50" spans="1:10" s="4" customFormat="1" ht="15" customHeight="1" x14ac:dyDescent="0.25">
      <c r="A50" s="5">
        <v>49</v>
      </c>
      <c r="B50" s="2" t="s">
        <v>1</v>
      </c>
      <c r="C50" s="2" t="s">
        <v>1</v>
      </c>
      <c r="D50" s="2" t="s">
        <v>3</v>
      </c>
      <c r="E50" s="2" t="s">
        <v>1</v>
      </c>
      <c r="F50" s="3" t="s">
        <v>1</v>
      </c>
      <c r="G50" s="3" t="s">
        <v>1</v>
      </c>
      <c r="H50" s="2" t="s">
        <v>1</v>
      </c>
      <c r="I50" s="3" t="s">
        <v>1</v>
      </c>
      <c r="J50" s="3" t="s">
        <v>1</v>
      </c>
    </row>
    <row r="51" spans="1:10" s="4" customFormat="1" ht="15" customHeight="1" x14ac:dyDescent="0.25">
      <c r="A51" s="5">
        <v>50</v>
      </c>
      <c r="B51" s="2" t="s">
        <v>3</v>
      </c>
      <c r="C51" s="2" t="s">
        <v>3</v>
      </c>
      <c r="D51" s="2" t="s">
        <v>3</v>
      </c>
      <c r="E51" s="2" t="s">
        <v>0</v>
      </c>
      <c r="F51" s="3" t="s">
        <v>1</v>
      </c>
      <c r="G51" s="3" t="s">
        <v>1</v>
      </c>
      <c r="H51" s="2" t="s">
        <v>1</v>
      </c>
      <c r="I51" s="3" t="s">
        <v>1</v>
      </c>
      <c r="J51" s="3" t="s">
        <v>3</v>
      </c>
    </row>
    <row r="52" spans="1:10" s="4" customFormat="1" ht="15" customHeight="1" x14ac:dyDescent="0.25">
      <c r="A52" s="5">
        <v>51</v>
      </c>
      <c r="B52" s="2" t="s">
        <v>0</v>
      </c>
      <c r="C52" s="2" t="s">
        <v>3</v>
      </c>
      <c r="D52" s="2" t="s">
        <v>0</v>
      </c>
      <c r="E52" s="2" t="s">
        <v>0</v>
      </c>
      <c r="F52" s="3" t="s">
        <v>3</v>
      </c>
      <c r="G52" s="3" t="s">
        <v>1</v>
      </c>
      <c r="H52" s="2" t="s">
        <v>1</v>
      </c>
      <c r="I52" s="3" t="s">
        <v>1</v>
      </c>
      <c r="J52" s="3" t="s">
        <v>0</v>
      </c>
    </row>
    <row r="53" spans="1:10" s="4" customFormat="1" ht="15" customHeight="1" x14ac:dyDescent="0.25">
      <c r="A53" s="5">
        <v>52</v>
      </c>
      <c r="B53" s="2" t="s">
        <v>1</v>
      </c>
      <c r="C53" s="2" t="s">
        <v>3</v>
      </c>
      <c r="D53" s="2" t="s">
        <v>3</v>
      </c>
      <c r="E53" s="2" t="s">
        <v>0</v>
      </c>
      <c r="F53" s="3" t="s">
        <v>1</v>
      </c>
      <c r="G53" s="3" t="s">
        <v>1</v>
      </c>
      <c r="H53" s="2" t="s">
        <v>3</v>
      </c>
      <c r="I53" s="3" t="s">
        <v>1</v>
      </c>
      <c r="J53" s="3" t="s">
        <v>1</v>
      </c>
    </row>
    <row r="54" spans="1:10" s="4" customFormat="1" ht="15" customHeight="1" x14ac:dyDescent="0.25">
      <c r="A54" s="5">
        <v>53</v>
      </c>
      <c r="B54" s="2" t="s">
        <v>1</v>
      </c>
      <c r="C54" s="2" t="s">
        <v>3</v>
      </c>
      <c r="D54" s="2" t="s">
        <v>0</v>
      </c>
      <c r="E54" s="2" t="s">
        <v>3</v>
      </c>
      <c r="F54" s="3" t="s">
        <v>1</v>
      </c>
      <c r="G54" s="3" t="s">
        <v>1</v>
      </c>
      <c r="H54" s="2" t="s">
        <v>1</v>
      </c>
      <c r="I54" s="3" t="s">
        <v>3</v>
      </c>
      <c r="J54" s="3" t="s">
        <v>1</v>
      </c>
    </row>
    <row r="55" spans="1:10" s="4" customFormat="1" ht="15" customHeight="1" x14ac:dyDescent="0.25">
      <c r="A55" s="5">
        <v>54</v>
      </c>
      <c r="B55" s="2" t="s">
        <v>1</v>
      </c>
      <c r="C55" s="2" t="s">
        <v>1</v>
      </c>
      <c r="D55" s="2" t="s">
        <v>3</v>
      </c>
      <c r="E55" s="2" t="s">
        <v>0</v>
      </c>
      <c r="F55" s="3" t="s">
        <v>1</v>
      </c>
      <c r="G55" s="3" t="s">
        <v>1</v>
      </c>
      <c r="H55" s="2" t="s">
        <v>3</v>
      </c>
      <c r="I55" s="3" t="s">
        <v>0</v>
      </c>
      <c r="J55" s="3" t="s">
        <v>1</v>
      </c>
    </row>
    <row r="56" spans="1:10" s="4" customFormat="1" ht="15" customHeight="1" x14ac:dyDescent="0.25">
      <c r="A56" s="5">
        <v>55</v>
      </c>
      <c r="B56" s="2" t="s">
        <v>0</v>
      </c>
      <c r="C56" s="2" t="s">
        <v>1</v>
      </c>
      <c r="D56" s="2" t="s">
        <v>3</v>
      </c>
      <c r="E56" s="2" t="s">
        <v>0</v>
      </c>
      <c r="F56" s="3" t="s">
        <v>1</v>
      </c>
      <c r="G56" s="3" t="s">
        <v>3</v>
      </c>
      <c r="H56" s="2" t="s">
        <v>1</v>
      </c>
      <c r="I56" s="3" t="s">
        <v>1</v>
      </c>
      <c r="J56" s="3" t="s">
        <v>3</v>
      </c>
    </row>
    <row r="57" spans="1:10" s="4" customFormat="1" ht="15" customHeight="1" x14ac:dyDescent="0.25">
      <c r="A57" s="5">
        <v>56</v>
      </c>
      <c r="B57" s="2" t="s">
        <v>0</v>
      </c>
      <c r="C57" s="2" t="s">
        <v>0</v>
      </c>
      <c r="D57" s="2" t="s">
        <v>3</v>
      </c>
      <c r="E57" s="2" t="s">
        <v>1</v>
      </c>
      <c r="F57" s="3" t="s">
        <v>1</v>
      </c>
      <c r="G57" s="3" t="s">
        <v>1</v>
      </c>
      <c r="H57" s="2" t="s">
        <v>0</v>
      </c>
      <c r="I57" s="3" t="s">
        <v>3</v>
      </c>
      <c r="J57" s="3" t="s">
        <v>3</v>
      </c>
    </row>
    <row r="58" spans="1:10" s="4" customFormat="1" ht="15" customHeight="1" x14ac:dyDescent="0.25">
      <c r="A58" s="5">
        <v>57</v>
      </c>
      <c r="B58" s="2" t="s">
        <v>3</v>
      </c>
      <c r="C58" s="2" t="s">
        <v>0</v>
      </c>
      <c r="D58" s="2" t="s">
        <v>1</v>
      </c>
      <c r="E58" s="2" t="s">
        <v>3</v>
      </c>
      <c r="F58" s="3" t="s">
        <v>1</v>
      </c>
      <c r="G58" s="3" t="s">
        <v>3</v>
      </c>
      <c r="H58" s="2" t="s">
        <v>0</v>
      </c>
      <c r="I58" s="3" t="s">
        <v>3</v>
      </c>
      <c r="J58" s="3" t="s">
        <v>1</v>
      </c>
    </row>
    <row r="59" spans="1:10" s="4" customFormat="1" ht="15" customHeight="1" x14ac:dyDescent="0.25">
      <c r="A59" s="5">
        <v>58</v>
      </c>
      <c r="B59" s="2" t="s">
        <v>0</v>
      </c>
      <c r="C59" s="2" t="s">
        <v>1</v>
      </c>
      <c r="D59" s="2" t="s">
        <v>1</v>
      </c>
      <c r="E59" s="2" t="s">
        <v>3</v>
      </c>
      <c r="F59" s="3" t="s">
        <v>1</v>
      </c>
      <c r="G59" s="3" t="s">
        <v>3</v>
      </c>
      <c r="H59" s="2" t="s">
        <v>0</v>
      </c>
      <c r="I59" s="3" t="s">
        <v>1</v>
      </c>
      <c r="J59" s="3" t="s">
        <v>2</v>
      </c>
    </row>
    <row r="60" spans="1:10" s="4" customFormat="1" ht="15" customHeight="1" x14ac:dyDescent="0.25">
      <c r="A60" s="5">
        <v>59</v>
      </c>
      <c r="B60" s="2" t="s">
        <v>2</v>
      </c>
      <c r="C60" s="2" t="s">
        <v>2</v>
      </c>
      <c r="D60" s="2" t="s">
        <v>3</v>
      </c>
      <c r="E60" s="2" t="s">
        <v>3</v>
      </c>
      <c r="F60" s="3" t="s">
        <v>1</v>
      </c>
      <c r="G60" s="3" t="s">
        <v>1</v>
      </c>
      <c r="H60" s="2" t="s">
        <v>2</v>
      </c>
      <c r="I60" s="3" t="s">
        <v>1</v>
      </c>
      <c r="J60" s="3" t="s">
        <v>2</v>
      </c>
    </row>
    <row r="61" spans="1:10" s="4" customFormat="1" ht="15" customHeight="1" x14ac:dyDescent="0.25">
      <c r="A61" s="5">
        <v>60</v>
      </c>
      <c r="B61" s="2" t="s">
        <v>1</v>
      </c>
      <c r="C61" s="2" t="s">
        <v>1</v>
      </c>
      <c r="D61" s="2" t="s">
        <v>3</v>
      </c>
      <c r="E61" s="2" t="s">
        <v>0</v>
      </c>
      <c r="F61" s="3" t="s">
        <v>1</v>
      </c>
      <c r="G61" s="3" t="s">
        <v>1</v>
      </c>
      <c r="H61" s="2" t="s">
        <v>2</v>
      </c>
      <c r="I61" s="3" t="s">
        <v>2</v>
      </c>
      <c r="J61" s="3" t="s">
        <v>3</v>
      </c>
    </row>
    <row r="62" spans="1:10" s="4" customFormat="1" ht="15" customHeight="1" x14ac:dyDescent="0.25">
      <c r="A62" s="5">
        <v>61</v>
      </c>
      <c r="B62" s="2" t="s">
        <v>0</v>
      </c>
      <c r="C62" s="2" t="s">
        <v>3</v>
      </c>
      <c r="D62" s="2" t="s">
        <v>1</v>
      </c>
      <c r="E62" s="2" t="s">
        <v>3</v>
      </c>
      <c r="F62" s="3" t="s">
        <v>1</v>
      </c>
      <c r="G62" s="3" t="s">
        <v>3</v>
      </c>
      <c r="H62" s="2" t="s">
        <v>1</v>
      </c>
      <c r="I62" s="3" t="s">
        <v>0</v>
      </c>
      <c r="J62" s="3" t="s">
        <v>3</v>
      </c>
    </row>
    <row r="63" spans="1:10" s="4" customFormat="1" ht="15" customHeight="1" x14ac:dyDescent="0.25">
      <c r="A63" s="5">
        <v>62</v>
      </c>
      <c r="B63" s="2" t="s">
        <v>0</v>
      </c>
      <c r="C63" s="2" t="s">
        <v>1</v>
      </c>
      <c r="D63" s="2" t="s">
        <v>3</v>
      </c>
      <c r="E63" s="2" t="s">
        <v>2</v>
      </c>
      <c r="F63" s="3" t="s">
        <v>1</v>
      </c>
      <c r="G63" s="3" t="s">
        <v>1</v>
      </c>
      <c r="H63" s="2" t="s">
        <v>3</v>
      </c>
      <c r="I63" s="3" t="s">
        <v>3</v>
      </c>
      <c r="J63" s="3" t="s">
        <v>1</v>
      </c>
    </row>
    <row r="64" spans="1:10" s="4" customFormat="1" ht="15" customHeight="1" x14ac:dyDescent="0.25">
      <c r="A64" s="5">
        <v>63</v>
      </c>
      <c r="B64" s="2" t="s">
        <v>1</v>
      </c>
      <c r="C64" s="2" t="s">
        <v>3</v>
      </c>
      <c r="D64" s="2" t="s">
        <v>1</v>
      </c>
      <c r="E64" s="2" t="s">
        <v>3</v>
      </c>
      <c r="F64" s="3" t="s">
        <v>1</v>
      </c>
      <c r="G64" s="3" t="s">
        <v>1</v>
      </c>
      <c r="H64" s="2" t="s">
        <v>3</v>
      </c>
      <c r="I64" s="3" t="s">
        <v>3</v>
      </c>
      <c r="J64" s="3" t="s">
        <v>0</v>
      </c>
    </row>
    <row r="65" spans="1:10" s="4" customFormat="1" ht="15" customHeight="1" x14ac:dyDescent="0.25">
      <c r="A65" s="5">
        <v>64</v>
      </c>
      <c r="B65" s="2" t="s">
        <v>1</v>
      </c>
      <c r="C65" s="2" t="s">
        <v>1</v>
      </c>
      <c r="D65" s="2" t="s">
        <v>3</v>
      </c>
      <c r="E65" s="2" t="s">
        <v>0</v>
      </c>
      <c r="F65" s="3" t="s">
        <v>1</v>
      </c>
      <c r="G65" s="3" t="s">
        <v>1</v>
      </c>
      <c r="H65" s="2" t="s">
        <v>2</v>
      </c>
      <c r="I65" s="3" t="s">
        <v>2</v>
      </c>
      <c r="J65" s="3" t="s">
        <v>0</v>
      </c>
    </row>
    <row r="66" spans="1:10" s="4" customFormat="1" ht="15" customHeight="1" x14ac:dyDescent="0.25">
      <c r="A66" s="5">
        <v>65</v>
      </c>
      <c r="B66" s="2" t="s">
        <v>3</v>
      </c>
      <c r="C66" s="2" t="s">
        <v>3</v>
      </c>
      <c r="D66" s="2" t="s">
        <v>2</v>
      </c>
      <c r="E66" s="2" t="s">
        <v>2</v>
      </c>
      <c r="F66" s="3" t="s">
        <v>1</v>
      </c>
      <c r="G66" s="3" t="s">
        <v>1</v>
      </c>
      <c r="H66" s="2" t="s">
        <v>1</v>
      </c>
      <c r="I66" s="3" t="s">
        <v>3</v>
      </c>
      <c r="J66" s="3" t="s">
        <v>0</v>
      </c>
    </row>
    <row r="67" spans="1:10" s="4" customFormat="1" ht="15" customHeight="1" x14ac:dyDescent="0.25">
      <c r="A67" s="5">
        <v>66</v>
      </c>
      <c r="B67" s="2" t="s">
        <v>0</v>
      </c>
      <c r="C67" s="2" t="s">
        <v>1</v>
      </c>
      <c r="D67" s="2" t="s">
        <v>3</v>
      </c>
      <c r="E67" s="2" t="s">
        <v>1</v>
      </c>
      <c r="F67" s="3" t="s">
        <v>1</v>
      </c>
      <c r="G67" s="3" t="s">
        <v>1</v>
      </c>
      <c r="H67" s="2" t="s">
        <v>1</v>
      </c>
      <c r="I67" s="3" t="s">
        <v>1</v>
      </c>
      <c r="J67" s="3" t="s">
        <v>3</v>
      </c>
    </row>
    <row r="68" spans="1:10" s="4" customFormat="1" ht="15" customHeight="1" x14ac:dyDescent="0.25">
      <c r="A68" s="5">
        <v>67</v>
      </c>
      <c r="B68" s="2" t="s">
        <v>0</v>
      </c>
      <c r="C68" s="2" t="s">
        <v>1</v>
      </c>
      <c r="D68" s="2" t="s">
        <v>2</v>
      </c>
      <c r="E68" s="2" t="s">
        <v>3</v>
      </c>
      <c r="F68" s="3" t="s">
        <v>1</v>
      </c>
      <c r="G68" s="3" t="s">
        <v>1</v>
      </c>
      <c r="H68" s="2" t="s">
        <v>2</v>
      </c>
      <c r="I68" s="3" t="s">
        <v>2</v>
      </c>
      <c r="J68" s="3" t="s">
        <v>0</v>
      </c>
    </row>
    <row r="69" spans="1:10" s="4" customFormat="1" ht="15" customHeight="1" x14ac:dyDescent="0.25">
      <c r="A69" s="5">
        <v>68</v>
      </c>
      <c r="B69" s="2" t="s">
        <v>0</v>
      </c>
      <c r="C69" s="2" t="s">
        <v>0</v>
      </c>
      <c r="D69" s="2" t="s">
        <v>2</v>
      </c>
      <c r="E69" s="2" t="s">
        <v>3</v>
      </c>
      <c r="F69" s="3" t="s">
        <v>1</v>
      </c>
      <c r="G69" s="3" t="s">
        <v>1</v>
      </c>
      <c r="H69" s="2" t="s">
        <v>2</v>
      </c>
      <c r="I69" s="3" t="s">
        <v>3</v>
      </c>
      <c r="J69" s="3" t="s">
        <v>0</v>
      </c>
    </row>
    <row r="70" spans="1:10" s="4" customFormat="1" ht="15" customHeight="1" x14ac:dyDescent="0.25">
      <c r="A70" s="5">
        <v>69</v>
      </c>
      <c r="B70" s="2" t="s">
        <v>3</v>
      </c>
      <c r="C70" s="2" t="s">
        <v>0</v>
      </c>
      <c r="D70" s="2" t="s">
        <v>0</v>
      </c>
      <c r="E70" s="2" t="s">
        <v>0</v>
      </c>
      <c r="F70" s="3" t="s">
        <v>1</v>
      </c>
      <c r="G70" s="3" t="s">
        <v>1</v>
      </c>
      <c r="H70" s="2" t="s">
        <v>1</v>
      </c>
      <c r="I70" s="3" t="s">
        <v>2</v>
      </c>
      <c r="J70" s="3" t="s">
        <v>3</v>
      </c>
    </row>
    <row r="71" spans="1:10" s="4" customFormat="1" ht="15" customHeight="1" x14ac:dyDescent="0.25">
      <c r="A71" s="5">
        <v>70</v>
      </c>
      <c r="B71" s="2" t="s">
        <v>0</v>
      </c>
      <c r="C71" s="2" t="s">
        <v>1</v>
      </c>
      <c r="D71" s="2" t="s">
        <v>3</v>
      </c>
      <c r="E71" s="2" t="s">
        <v>3</v>
      </c>
      <c r="F71" s="3" t="s">
        <v>1</v>
      </c>
      <c r="G71" s="3" t="s">
        <v>3</v>
      </c>
      <c r="H71" s="2" t="s">
        <v>1</v>
      </c>
      <c r="I71" s="3" t="s">
        <v>2</v>
      </c>
      <c r="J71" s="3" t="s">
        <v>3</v>
      </c>
    </row>
    <row r="72" spans="1:10" s="4" customFormat="1" ht="15" customHeight="1" x14ac:dyDescent="0.25">
      <c r="A72" s="5">
        <v>71</v>
      </c>
      <c r="B72" s="2" t="s">
        <v>0</v>
      </c>
      <c r="C72" s="2" t="s">
        <v>0</v>
      </c>
      <c r="D72" s="2" t="s">
        <v>0</v>
      </c>
      <c r="E72" s="2" t="s">
        <v>1</v>
      </c>
      <c r="F72" s="3" t="s">
        <v>0</v>
      </c>
      <c r="G72" s="3" t="s">
        <v>1</v>
      </c>
      <c r="H72" s="2" t="s">
        <v>3</v>
      </c>
      <c r="I72" s="3" t="s">
        <v>1</v>
      </c>
      <c r="J72" s="3" t="s">
        <v>1</v>
      </c>
    </row>
    <row r="73" spans="1:10" s="4" customFormat="1" ht="15" customHeight="1" x14ac:dyDescent="0.25">
      <c r="A73" s="5">
        <v>72</v>
      </c>
      <c r="B73" s="2" t="s">
        <v>0</v>
      </c>
      <c r="C73" s="2" t="s">
        <v>3</v>
      </c>
      <c r="D73" s="2" t="s">
        <v>3</v>
      </c>
      <c r="E73" s="2" t="s">
        <v>0</v>
      </c>
      <c r="F73" s="3" t="s">
        <v>1</v>
      </c>
      <c r="G73" s="3" t="s">
        <v>1</v>
      </c>
      <c r="H73" s="2" t="s">
        <v>2</v>
      </c>
      <c r="I73" s="3" t="s">
        <v>2</v>
      </c>
      <c r="J73" s="3" t="s">
        <v>0</v>
      </c>
    </row>
    <row r="74" spans="1:10" s="4" customFormat="1" ht="15" customHeight="1" x14ac:dyDescent="0.25">
      <c r="A74" s="5">
        <v>73</v>
      </c>
      <c r="B74" s="2" t="s">
        <v>0</v>
      </c>
      <c r="C74" s="2" t="s">
        <v>1</v>
      </c>
      <c r="D74" s="2" t="s">
        <v>1</v>
      </c>
      <c r="E74" s="2" t="s">
        <v>0</v>
      </c>
      <c r="F74" s="3" t="s">
        <v>1</v>
      </c>
      <c r="G74" s="3" t="s">
        <v>3</v>
      </c>
      <c r="H74" s="2" t="s">
        <v>0</v>
      </c>
      <c r="I74" s="3" t="s">
        <v>3</v>
      </c>
      <c r="J74" s="3" t="s">
        <v>3</v>
      </c>
    </row>
    <row r="75" spans="1:10" s="4" customFormat="1" ht="15" customHeight="1" x14ac:dyDescent="0.25">
      <c r="A75" s="5">
        <v>74</v>
      </c>
      <c r="B75" s="2" t="s">
        <v>0</v>
      </c>
      <c r="C75" s="2" t="s">
        <v>3</v>
      </c>
      <c r="D75" s="2" t="s">
        <v>3</v>
      </c>
      <c r="E75" s="2" t="s">
        <v>3</v>
      </c>
      <c r="F75" s="3" t="s">
        <v>1</v>
      </c>
      <c r="G75" s="3" t="s">
        <v>1</v>
      </c>
      <c r="H75" s="2" t="s">
        <v>1</v>
      </c>
      <c r="I75" s="3" t="s">
        <v>1</v>
      </c>
      <c r="J75" s="3" t="s">
        <v>3</v>
      </c>
    </row>
    <row r="76" spans="1:10" s="4" customFormat="1" ht="15" customHeight="1" x14ac:dyDescent="0.25">
      <c r="A76" s="5">
        <v>75</v>
      </c>
      <c r="B76" s="2" t="s">
        <v>0</v>
      </c>
      <c r="C76" s="2" t="s">
        <v>3</v>
      </c>
      <c r="D76" s="2" t="s">
        <v>1</v>
      </c>
      <c r="E76" s="2" t="s">
        <v>3</v>
      </c>
      <c r="F76" s="3" t="s">
        <v>1</v>
      </c>
      <c r="G76" s="3" t="s">
        <v>1</v>
      </c>
      <c r="H76" s="2" t="s">
        <v>3</v>
      </c>
      <c r="I76" s="3" t="s">
        <v>0</v>
      </c>
      <c r="J76" s="3" t="s">
        <v>0</v>
      </c>
    </row>
    <row r="77" spans="1:10" s="4" customFormat="1" ht="15" customHeight="1" x14ac:dyDescent="0.25">
      <c r="A77" s="5">
        <v>76</v>
      </c>
      <c r="B77" s="2" t="s">
        <v>3</v>
      </c>
      <c r="C77" s="2" t="s">
        <v>0</v>
      </c>
      <c r="D77" s="2" t="s">
        <v>1</v>
      </c>
      <c r="E77" s="2" t="s">
        <v>1</v>
      </c>
      <c r="F77" s="3" t="s">
        <v>1</v>
      </c>
      <c r="G77" s="3" t="s">
        <v>3</v>
      </c>
      <c r="H77" s="2" t="s">
        <v>3</v>
      </c>
      <c r="I77" s="3" t="s">
        <v>0</v>
      </c>
      <c r="J77" s="3" t="s">
        <v>0</v>
      </c>
    </row>
    <row r="78" spans="1:10" s="4" customFormat="1" ht="15" customHeight="1" x14ac:dyDescent="0.25">
      <c r="A78" s="5">
        <v>77</v>
      </c>
      <c r="B78" s="2" t="s">
        <v>0</v>
      </c>
      <c r="C78" s="2" t="s">
        <v>3</v>
      </c>
      <c r="D78" s="2" t="s">
        <v>1</v>
      </c>
      <c r="E78" s="2" t="s">
        <v>3</v>
      </c>
      <c r="F78" s="3" t="s">
        <v>0</v>
      </c>
      <c r="G78" s="3" t="s">
        <v>1</v>
      </c>
      <c r="H78" s="2" t="s">
        <v>3</v>
      </c>
      <c r="I78" s="3" t="s">
        <v>1</v>
      </c>
      <c r="J78" s="3" t="s">
        <v>3</v>
      </c>
    </row>
    <row r="79" spans="1:10" s="4" customFormat="1" ht="15" customHeight="1" x14ac:dyDescent="0.25">
      <c r="A79" s="5">
        <v>78</v>
      </c>
      <c r="B79" s="2" t="s">
        <v>0</v>
      </c>
      <c r="C79" s="2" t="s">
        <v>3</v>
      </c>
      <c r="D79" s="2" t="s">
        <v>3</v>
      </c>
      <c r="E79" s="2" t="s">
        <v>0</v>
      </c>
      <c r="F79" s="3" t="s">
        <v>1</v>
      </c>
      <c r="G79" s="3" t="s">
        <v>0</v>
      </c>
      <c r="H79" s="2" t="s">
        <v>1</v>
      </c>
      <c r="I79" s="3" t="s">
        <v>0</v>
      </c>
      <c r="J79" s="3" t="s">
        <v>0</v>
      </c>
    </row>
    <row r="80" spans="1:10" s="4" customFormat="1" ht="15" customHeight="1" x14ac:dyDescent="0.25">
      <c r="A80" s="5">
        <v>79</v>
      </c>
      <c r="B80" s="2" t="s">
        <v>0</v>
      </c>
      <c r="C80" s="2" t="s">
        <v>1</v>
      </c>
      <c r="D80" s="2" t="s">
        <v>1</v>
      </c>
      <c r="E80" s="2" t="s">
        <v>0</v>
      </c>
      <c r="F80" s="3" t="s">
        <v>1</v>
      </c>
      <c r="G80" s="3" t="s">
        <v>1</v>
      </c>
      <c r="H80" s="2" t="s">
        <v>3</v>
      </c>
      <c r="I80" s="3" t="s">
        <v>0</v>
      </c>
      <c r="J80" s="3" t="s">
        <v>0</v>
      </c>
    </row>
    <row r="81" spans="1:10" s="4" customFormat="1" ht="15" customHeight="1" x14ac:dyDescent="0.25">
      <c r="A81" s="5">
        <v>80</v>
      </c>
      <c r="B81" s="2" t="s">
        <v>0</v>
      </c>
      <c r="C81" s="2" t="s">
        <v>3</v>
      </c>
      <c r="D81" s="2" t="s">
        <v>1</v>
      </c>
      <c r="E81" s="2" t="s">
        <v>3</v>
      </c>
      <c r="F81" s="3" t="s">
        <v>1</v>
      </c>
      <c r="G81" s="3" t="s">
        <v>1</v>
      </c>
      <c r="H81" s="2" t="s">
        <v>0</v>
      </c>
      <c r="I81" s="3" t="s">
        <v>1</v>
      </c>
      <c r="J81" s="3" t="s">
        <v>0</v>
      </c>
    </row>
    <row r="82" spans="1:10" s="4" customFormat="1" ht="15" customHeight="1" x14ac:dyDescent="0.25">
      <c r="A82" s="5">
        <v>81</v>
      </c>
      <c r="B82" s="2" t="s">
        <v>0</v>
      </c>
      <c r="C82" s="2" t="s">
        <v>0</v>
      </c>
      <c r="D82" s="2" t="s">
        <v>1</v>
      </c>
      <c r="E82" s="2" t="s">
        <v>3</v>
      </c>
      <c r="F82" s="3" t="s">
        <v>2</v>
      </c>
      <c r="G82" s="3" t="s">
        <v>2</v>
      </c>
      <c r="H82" s="2" t="s">
        <v>3</v>
      </c>
      <c r="I82" s="3" t="s">
        <v>0</v>
      </c>
      <c r="J82" s="3" t="s">
        <v>1</v>
      </c>
    </row>
    <row r="83" spans="1:10" s="4" customFormat="1" ht="15" customHeight="1" x14ac:dyDescent="0.25">
      <c r="A83" s="5">
        <v>82</v>
      </c>
      <c r="B83" s="2" t="s">
        <v>0</v>
      </c>
      <c r="C83" s="2" t="s">
        <v>2</v>
      </c>
      <c r="D83" s="2" t="s">
        <v>1</v>
      </c>
      <c r="E83" s="2" t="s">
        <v>3</v>
      </c>
      <c r="F83" s="3" t="s">
        <v>2</v>
      </c>
      <c r="G83" s="3" t="s">
        <v>0</v>
      </c>
      <c r="H83" s="2" t="s">
        <v>3</v>
      </c>
      <c r="I83" s="3" t="s">
        <v>0</v>
      </c>
      <c r="J83" s="3" t="s">
        <v>1</v>
      </c>
    </row>
    <row r="84" spans="1:10" s="4" customFormat="1" ht="15" customHeight="1" x14ac:dyDescent="0.25">
      <c r="A84" s="5">
        <v>83</v>
      </c>
      <c r="B84" s="2" t="s">
        <v>3</v>
      </c>
      <c r="C84" s="2" t="s">
        <v>0</v>
      </c>
      <c r="D84" s="2" t="s">
        <v>1</v>
      </c>
      <c r="E84" s="2" t="s">
        <v>0</v>
      </c>
      <c r="F84" s="3" t="s">
        <v>1</v>
      </c>
      <c r="G84" s="3" t="s">
        <v>1</v>
      </c>
      <c r="H84" s="2" t="s">
        <v>3</v>
      </c>
      <c r="I84" s="3" t="s">
        <v>1</v>
      </c>
      <c r="J84" s="3" t="s">
        <v>0</v>
      </c>
    </row>
    <row r="85" spans="1:10" s="4" customFormat="1" ht="15" customHeight="1" x14ac:dyDescent="0.25">
      <c r="A85" s="5">
        <v>84</v>
      </c>
      <c r="B85" s="2" t="s">
        <v>0</v>
      </c>
      <c r="C85" s="2" t="s">
        <v>3</v>
      </c>
      <c r="D85" s="2" t="s">
        <v>2</v>
      </c>
      <c r="E85" s="2" t="s">
        <v>1</v>
      </c>
      <c r="F85" s="3" t="s">
        <v>1</v>
      </c>
      <c r="G85" s="3" t="s">
        <v>0</v>
      </c>
      <c r="H85" s="2" t="s">
        <v>2</v>
      </c>
      <c r="I85" s="3" t="s">
        <v>2</v>
      </c>
      <c r="J85" s="3" t="s">
        <v>1</v>
      </c>
    </row>
    <row r="86" spans="1:10" s="4" customFormat="1" ht="15" customHeight="1" x14ac:dyDescent="0.25">
      <c r="A86" s="5">
        <v>85</v>
      </c>
      <c r="B86" s="2" t="s">
        <v>3</v>
      </c>
      <c r="C86" s="2" t="s">
        <v>1</v>
      </c>
      <c r="D86" s="2" t="s">
        <v>3</v>
      </c>
      <c r="E86" s="2" t="s">
        <v>2</v>
      </c>
      <c r="F86" s="3" t="s">
        <v>0</v>
      </c>
      <c r="G86" s="3" t="s">
        <v>1</v>
      </c>
      <c r="H86" s="2" t="s">
        <v>0</v>
      </c>
      <c r="I86" s="3" t="s">
        <v>2</v>
      </c>
      <c r="J86" s="3" t="s">
        <v>3</v>
      </c>
    </row>
    <row r="87" spans="1:10" s="4" customFormat="1" ht="15" customHeight="1" x14ac:dyDescent="0.25">
      <c r="A87" s="5">
        <v>86</v>
      </c>
      <c r="B87" s="2" t="s">
        <v>0</v>
      </c>
      <c r="C87" s="2" t="s">
        <v>3</v>
      </c>
      <c r="D87" s="2" t="s">
        <v>3</v>
      </c>
      <c r="E87" s="2" t="s">
        <v>1</v>
      </c>
      <c r="F87" s="3" t="s">
        <v>1</v>
      </c>
      <c r="G87" s="3" t="s">
        <v>3</v>
      </c>
      <c r="H87" s="2" t="s">
        <v>3</v>
      </c>
      <c r="I87" s="3" t="s">
        <v>1</v>
      </c>
      <c r="J87" s="3" t="s">
        <v>3</v>
      </c>
    </row>
    <row r="88" spans="1:10" s="4" customFormat="1" ht="15" customHeight="1" x14ac:dyDescent="0.25">
      <c r="A88" s="5">
        <v>87</v>
      </c>
      <c r="B88" s="2" t="s">
        <v>0</v>
      </c>
      <c r="C88" s="2" t="s">
        <v>3</v>
      </c>
      <c r="D88" s="2" t="s">
        <v>1</v>
      </c>
      <c r="E88" s="2" t="s">
        <v>3</v>
      </c>
      <c r="F88" s="3" t="s">
        <v>1</v>
      </c>
      <c r="G88" s="3" t="s">
        <v>1</v>
      </c>
      <c r="H88" s="2" t="s">
        <v>3</v>
      </c>
      <c r="I88" s="3" t="s">
        <v>1</v>
      </c>
      <c r="J88" s="3" t="s">
        <v>2</v>
      </c>
    </row>
    <row r="89" spans="1:10" s="4" customFormat="1" ht="15" customHeight="1" x14ac:dyDescent="0.25">
      <c r="A89" s="5">
        <v>88</v>
      </c>
      <c r="B89" s="2" t="s">
        <v>3</v>
      </c>
      <c r="C89" s="2" t="s">
        <v>3</v>
      </c>
      <c r="D89" s="2" t="s">
        <v>0</v>
      </c>
      <c r="E89" s="2" t="s">
        <v>3</v>
      </c>
      <c r="F89" s="3" t="s">
        <v>1</v>
      </c>
      <c r="G89" s="3" t="s">
        <v>3</v>
      </c>
      <c r="H89" s="2" t="s">
        <v>0</v>
      </c>
      <c r="I89" s="3" t="s">
        <v>1</v>
      </c>
      <c r="J89" s="3" t="s">
        <v>3</v>
      </c>
    </row>
    <row r="90" spans="1:10" s="4" customFormat="1" ht="15" customHeight="1" x14ac:dyDescent="0.25">
      <c r="A90" s="5">
        <v>89</v>
      </c>
      <c r="B90" s="2" t="s">
        <v>1</v>
      </c>
      <c r="C90" s="2" t="s">
        <v>0</v>
      </c>
      <c r="D90" s="2" t="s">
        <v>3</v>
      </c>
      <c r="E90" s="2" t="s">
        <v>3</v>
      </c>
      <c r="F90" s="3" t="s">
        <v>1</v>
      </c>
      <c r="G90" s="3" t="s">
        <v>3</v>
      </c>
      <c r="H90" s="2" t="s">
        <v>0</v>
      </c>
      <c r="I90" s="3" t="s">
        <v>1</v>
      </c>
      <c r="J90" s="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B319B-4C86-461E-A820-90FBEA769626}">
  <dimension ref="A1:CZ193"/>
  <sheetViews>
    <sheetView tabSelected="1" topLeftCell="N77" zoomScale="70" zoomScaleNormal="70" workbookViewId="0">
      <selection activeCell="AH87" sqref="AH87"/>
    </sheetView>
  </sheetViews>
  <sheetFormatPr defaultRowHeight="15" x14ac:dyDescent="0.25"/>
  <cols>
    <col min="1" max="1" width="13.85546875" style="12" customWidth="1"/>
    <col min="2" max="2" width="7.28515625" customWidth="1"/>
    <col min="3" max="10" width="14" customWidth="1"/>
    <col min="11" max="11" width="12.140625" customWidth="1"/>
    <col min="12" max="12" width="10.28515625" customWidth="1"/>
  </cols>
  <sheetData>
    <row r="1" spans="2:104" ht="29.25" customHeight="1" x14ac:dyDescent="0.25">
      <c r="B1" s="16" t="s">
        <v>7</v>
      </c>
      <c r="C1" s="11" t="s">
        <v>8</v>
      </c>
      <c r="D1" s="8" t="s">
        <v>9</v>
      </c>
      <c r="E1" s="8" t="s">
        <v>10</v>
      </c>
      <c r="F1" s="8" t="s">
        <v>11</v>
      </c>
      <c r="G1" s="8" t="s">
        <v>12</v>
      </c>
      <c r="H1" s="8" t="s">
        <v>13</v>
      </c>
      <c r="I1" s="8" t="s">
        <v>14</v>
      </c>
      <c r="J1" s="8" t="s">
        <v>15</v>
      </c>
      <c r="K1" s="8" t="s">
        <v>16</v>
      </c>
      <c r="Q1" s="82" t="s">
        <v>60</v>
      </c>
      <c r="R1" s="82"/>
      <c r="S1" s="82"/>
      <c r="T1" s="82"/>
      <c r="U1" s="82"/>
    </row>
    <row r="2" spans="2:104" ht="15.75" x14ac:dyDescent="0.25">
      <c r="B2" s="5">
        <v>1</v>
      </c>
      <c r="C2" s="9">
        <v>5</v>
      </c>
      <c r="D2" s="10">
        <v>5</v>
      </c>
      <c r="E2" s="10">
        <v>5</v>
      </c>
      <c r="F2" s="10">
        <v>4</v>
      </c>
      <c r="G2" s="10">
        <v>5</v>
      </c>
      <c r="H2" s="10">
        <v>5</v>
      </c>
      <c r="I2" s="10">
        <v>5</v>
      </c>
      <c r="J2" s="10">
        <v>4</v>
      </c>
      <c r="K2" s="5">
        <v>4</v>
      </c>
      <c r="L2">
        <f>SUM(C2:K2)</f>
        <v>42</v>
      </c>
      <c r="CS2">
        <v>1</v>
      </c>
      <c r="CT2">
        <v>2</v>
      </c>
      <c r="CU2">
        <v>3</v>
      </c>
      <c r="CV2">
        <v>1</v>
      </c>
      <c r="CW2">
        <v>1</v>
      </c>
      <c r="CX2">
        <v>2</v>
      </c>
      <c r="CY2">
        <v>2</v>
      </c>
      <c r="CZ2">
        <v>1</v>
      </c>
    </row>
    <row r="3" spans="2:104" ht="15.75" x14ac:dyDescent="0.25">
      <c r="B3" s="5">
        <v>2</v>
      </c>
      <c r="C3" s="9">
        <v>1</v>
      </c>
      <c r="D3" s="10">
        <v>1</v>
      </c>
      <c r="E3" s="10">
        <v>1</v>
      </c>
      <c r="F3" s="10">
        <v>2</v>
      </c>
      <c r="G3" s="10">
        <v>1</v>
      </c>
      <c r="H3" s="10">
        <v>1</v>
      </c>
      <c r="I3" s="10">
        <v>1</v>
      </c>
      <c r="J3" s="10">
        <v>1</v>
      </c>
      <c r="K3" s="5">
        <v>2</v>
      </c>
      <c r="L3">
        <f t="shared" ref="L3:L66" si="0">SUM(C3:K3)</f>
        <v>11</v>
      </c>
      <c r="P3" s="23"/>
      <c r="Q3" s="67" t="s">
        <v>8</v>
      </c>
      <c r="R3" s="68"/>
      <c r="S3" s="68"/>
      <c r="T3" s="68"/>
      <c r="U3" s="68"/>
      <c r="V3" s="68"/>
      <c r="W3" s="68"/>
      <c r="X3" s="69"/>
    </row>
    <row r="4" spans="2:104" ht="15.75" x14ac:dyDescent="0.25">
      <c r="B4" s="5">
        <v>3</v>
      </c>
      <c r="C4" s="9">
        <v>1</v>
      </c>
      <c r="D4" s="10">
        <v>2</v>
      </c>
      <c r="E4" s="10">
        <v>2</v>
      </c>
      <c r="F4" s="10">
        <v>2</v>
      </c>
      <c r="G4" s="10">
        <v>2</v>
      </c>
      <c r="H4" s="10">
        <v>1</v>
      </c>
      <c r="I4" s="10">
        <v>2</v>
      </c>
      <c r="J4" s="10">
        <v>2</v>
      </c>
      <c r="K4" s="5">
        <v>2</v>
      </c>
      <c r="L4">
        <f t="shared" si="0"/>
        <v>16</v>
      </c>
      <c r="Q4" s="5">
        <v>5</v>
      </c>
      <c r="R4" s="5">
        <v>1</v>
      </c>
      <c r="S4" s="5">
        <v>1</v>
      </c>
      <c r="T4" s="5">
        <v>3</v>
      </c>
      <c r="U4" s="5">
        <v>2</v>
      </c>
      <c r="V4" s="5">
        <v>2</v>
      </c>
      <c r="W4" s="5">
        <v>2</v>
      </c>
      <c r="X4" s="5">
        <v>1</v>
      </c>
    </row>
    <row r="5" spans="2:104" ht="15.75" x14ac:dyDescent="0.25">
      <c r="B5" s="5">
        <v>4</v>
      </c>
      <c r="C5" s="9">
        <v>1</v>
      </c>
      <c r="D5" s="10">
        <v>1</v>
      </c>
      <c r="E5" s="10">
        <v>1</v>
      </c>
      <c r="F5" s="10">
        <v>2</v>
      </c>
      <c r="G5" s="10">
        <v>1</v>
      </c>
      <c r="H5" s="10">
        <v>1</v>
      </c>
      <c r="I5" s="10">
        <v>2</v>
      </c>
      <c r="J5" s="10">
        <v>1</v>
      </c>
      <c r="K5" s="5">
        <v>2</v>
      </c>
      <c r="L5">
        <f t="shared" si="0"/>
        <v>12</v>
      </c>
      <c r="Q5" s="5">
        <v>1</v>
      </c>
      <c r="R5" s="5">
        <v>3</v>
      </c>
      <c r="S5" s="5">
        <v>1</v>
      </c>
      <c r="T5" s="5">
        <v>1</v>
      </c>
      <c r="U5" s="5">
        <v>2</v>
      </c>
      <c r="V5" s="5">
        <v>2</v>
      </c>
      <c r="W5" s="5">
        <v>2</v>
      </c>
      <c r="X5" s="5">
        <v>2</v>
      </c>
    </row>
    <row r="6" spans="2:104" ht="15.75" x14ac:dyDescent="0.25">
      <c r="B6" s="5">
        <v>5</v>
      </c>
      <c r="C6" s="9">
        <v>1</v>
      </c>
      <c r="D6" s="10">
        <v>1</v>
      </c>
      <c r="E6" s="10">
        <v>1</v>
      </c>
      <c r="F6" s="10">
        <v>1</v>
      </c>
      <c r="G6" s="10">
        <v>1</v>
      </c>
      <c r="H6" s="10">
        <v>1</v>
      </c>
      <c r="I6" s="10">
        <v>1</v>
      </c>
      <c r="J6" s="10">
        <v>1</v>
      </c>
      <c r="K6" s="5">
        <v>1</v>
      </c>
      <c r="L6">
        <f t="shared" si="0"/>
        <v>9</v>
      </c>
      <c r="P6" s="59"/>
      <c r="Q6" s="5">
        <v>1</v>
      </c>
      <c r="R6" s="5">
        <v>2</v>
      </c>
      <c r="S6" s="5">
        <v>3</v>
      </c>
      <c r="T6" s="5">
        <v>1</v>
      </c>
      <c r="U6" s="5">
        <v>2</v>
      </c>
      <c r="V6" s="5">
        <v>2</v>
      </c>
      <c r="W6" s="5">
        <v>2</v>
      </c>
      <c r="X6" s="5">
        <v>2</v>
      </c>
    </row>
    <row r="7" spans="2:104" ht="15.75" x14ac:dyDescent="0.25">
      <c r="B7" s="5">
        <v>6</v>
      </c>
      <c r="C7" s="9">
        <v>1</v>
      </c>
      <c r="D7" s="10">
        <v>1</v>
      </c>
      <c r="E7" s="10">
        <v>1</v>
      </c>
      <c r="F7" s="10">
        <v>1</v>
      </c>
      <c r="G7" s="10">
        <v>2</v>
      </c>
      <c r="H7" s="10">
        <v>3</v>
      </c>
      <c r="I7" s="10">
        <v>1</v>
      </c>
      <c r="J7" s="10">
        <v>1</v>
      </c>
      <c r="K7" s="5">
        <v>1</v>
      </c>
      <c r="L7">
        <f t="shared" si="0"/>
        <v>12</v>
      </c>
      <c r="Q7" s="5">
        <v>1</v>
      </c>
      <c r="R7" s="5">
        <v>3</v>
      </c>
      <c r="S7" s="5">
        <v>3</v>
      </c>
      <c r="T7" s="5">
        <v>1</v>
      </c>
      <c r="U7" s="5">
        <v>2</v>
      </c>
      <c r="V7" s="5">
        <v>2</v>
      </c>
      <c r="W7" s="5">
        <v>1</v>
      </c>
      <c r="X7" s="5">
        <v>1</v>
      </c>
    </row>
    <row r="8" spans="2:104" ht="15.75" x14ac:dyDescent="0.25">
      <c r="B8" s="5">
        <v>7</v>
      </c>
      <c r="C8" s="9">
        <v>5</v>
      </c>
      <c r="D8" s="10">
        <v>5</v>
      </c>
      <c r="E8" s="10">
        <v>3</v>
      </c>
      <c r="F8" s="10">
        <v>5</v>
      </c>
      <c r="G8" s="10">
        <v>3</v>
      </c>
      <c r="H8" s="10">
        <v>3</v>
      </c>
      <c r="I8" s="10">
        <v>3</v>
      </c>
      <c r="J8" s="10">
        <v>3</v>
      </c>
      <c r="K8" s="5">
        <v>3</v>
      </c>
      <c r="L8">
        <f t="shared" si="0"/>
        <v>33</v>
      </c>
      <c r="Q8" s="5">
        <v>1</v>
      </c>
      <c r="R8" s="5">
        <v>1</v>
      </c>
      <c r="S8" s="5">
        <v>1</v>
      </c>
      <c r="T8" s="5">
        <v>2</v>
      </c>
      <c r="U8" s="5">
        <v>1</v>
      </c>
      <c r="V8" s="5">
        <v>2</v>
      </c>
      <c r="W8" s="5">
        <v>2</v>
      </c>
      <c r="X8" s="5">
        <v>1</v>
      </c>
    </row>
    <row r="9" spans="2:104" ht="15.75" x14ac:dyDescent="0.25">
      <c r="B9" s="5">
        <v>8</v>
      </c>
      <c r="C9" s="9">
        <v>3</v>
      </c>
      <c r="D9" s="10">
        <v>1</v>
      </c>
      <c r="E9" s="10">
        <v>1</v>
      </c>
      <c r="F9" s="10">
        <v>1</v>
      </c>
      <c r="G9" s="10">
        <v>1</v>
      </c>
      <c r="H9" s="10">
        <v>3</v>
      </c>
      <c r="I9" s="10">
        <v>1</v>
      </c>
      <c r="J9" s="10">
        <v>1</v>
      </c>
      <c r="K9" s="5">
        <v>1</v>
      </c>
      <c r="L9">
        <f t="shared" si="0"/>
        <v>13</v>
      </c>
      <c r="Q9" s="5">
        <v>1</v>
      </c>
      <c r="R9" s="5">
        <v>4</v>
      </c>
      <c r="S9" s="5">
        <v>1</v>
      </c>
      <c r="T9" s="5">
        <v>3</v>
      </c>
      <c r="U9" s="5">
        <v>2</v>
      </c>
      <c r="V9" s="5">
        <v>2</v>
      </c>
      <c r="W9" s="5">
        <v>2</v>
      </c>
      <c r="X9" s="5">
        <v>2</v>
      </c>
    </row>
    <row r="10" spans="2:104" ht="15.75" x14ac:dyDescent="0.25">
      <c r="B10" s="5">
        <v>9</v>
      </c>
      <c r="C10" s="9">
        <v>3</v>
      </c>
      <c r="D10" s="10">
        <v>3</v>
      </c>
      <c r="E10" s="10">
        <v>3</v>
      </c>
      <c r="F10" s="10">
        <v>3</v>
      </c>
      <c r="G10" s="10">
        <v>3</v>
      </c>
      <c r="H10" s="10">
        <v>3</v>
      </c>
      <c r="I10" s="10">
        <v>3</v>
      </c>
      <c r="J10" s="10">
        <v>3</v>
      </c>
      <c r="K10" s="5">
        <v>3</v>
      </c>
      <c r="L10">
        <f t="shared" si="0"/>
        <v>27</v>
      </c>
      <c r="P10" s="59"/>
      <c r="Q10" s="5">
        <v>5</v>
      </c>
      <c r="R10" s="5">
        <v>4</v>
      </c>
      <c r="S10" s="5">
        <v>1</v>
      </c>
      <c r="T10" s="5">
        <v>1</v>
      </c>
      <c r="U10" s="5">
        <v>2</v>
      </c>
      <c r="V10" s="5">
        <v>1</v>
      </c>
      <c r="W10" s="5">
        <v>2</v>
      </c>
      <c r="X10" s="5">
        <v>3</v>
      </c>
    </row>
    <row r="11" spans="2:104" ht="15.75" x14ac:dyDescent="0.25">
      <c r="B11" s="5">
        <v>10</v>
      </c>
      <c r="C11" s="9">
        <v>3</v>
      </c>
      <c r="D11" s="10">
        <v>3</v>
      </c>
      <c r="E11" s="10">
        <v>3</v>
      </c>
      <c r="F11" s="10">
        <v>3</v>
      </c>
      <c r="G11" s="10">
        <v>3</v>
      </c>
      <c r="H11" s="10">
        <v>2</v>
      </c>
      <c r="I11" s="10">
        <v>3</v>
      </c>
      <c r="J11" s="10">
        <v>3</v>
      </c>
      <c r="K11" s="5">
        <v>2</v>
      </c>
      <c r="L11">
        <f t="shared" si="0"/>
        <v>25</v>
      </c>
      <c r="Q11" s="5">
        <v>3</v>
      </c>
      <c r="R11" s="5">
        <v>3</v>
      </c>
      <c r="S11" s="5">
        <v>1</v>
      </c>
      <c r="T11" s="5">
        <v>2</v>
      </c>
      <c r="U11" s="5">
        <v>2</v>
      </c>
      <c r="V11" s="5">
        <v>1</v>
      </c>
      <c r="W11" s="5">
        <v>1</v>
      </c>
      <c r="X11" s="5">
        <v>1</v>
      </c>
    </row>
    <row r="12" spans="2:104" ht="15.75" x14ac:dyDescent="0.25">
      <c r="B12" s="5">
        <v>11</v>
      </c>
      <c r="C12" s="9">
        <v>1</v>
      </c>
      <c r="D12" s="10">
        <v>2</v>
      </c>
      <c r="E12" s="10">
        <v>3</v>
      </c>
      <c r="F12" s="10">
        <v>1</v>
      </c>
      <c r="G12" s="10">
        <v>1</v>
      </c>
      <c r="H12" s="10">
        <v>1</v>
      </c>
      <c r="I12" s="10">
        <v>1</v>
      </c>
      <c r="J12" s="10">
        <v>1</v>
      </c>
      <c r="K12" s="5">
        <v>1</v>
      </c>
      <c r="L12">
        <f t="shared" si="0"/>
        <v>12</v>
      </c>
      <c r="Q12" s="5">
        <v>3</v>
      </c>
      <c r="R12" s="5">
        <v>1</v>
      </c>
      <c r="S12" s="5">
        <v>3</v>
      </c>
      <c r="T12" s="5">
        <v>2</v>
      </c>
      <c r="U12" s="5">
        <v>2</v>
      </c>
      <c r="V12" s="5">
        <v>1</v>
      </c>
      <c r="W12" s="5">
        <v>1</v>
      </c>
      <c r="X12" s="5">
        <v>1</v>
      </c>
    </row>
    <row r="13" spans="2:104" ht="15.75" x14ac:dyDescent="0.25">
      <c r="B13" s="5">
        <v>12</v>
      </c>
      <c r="C13" s="9">
        <v>1</v>
      </c>
      <c r="D13" s="10">
        <v>1</v>
      </c>
      <c r="E13" s="10">
        <v>1</v>
      </c>
      <c r="F13" s="10">
        <v>1</v>
      </c>
      <c r="G13" s="10">
        <v>2</v>
      </c>
      <c r="H13" s="10">
        <v>1</v>
      </c>
      <c r="I13" s="10">
        <v>2</v>
      </c>
      <c r="J13" s="10">
        <v>1</v>
      </c>
      <c r="K13" s="5">
        <v>1</v>
      </c>
      <c r="L13">
        <f t="shared" si="0"/>
        <v>11</v>
      </c>
      <c r="P13" s="58"/>
      <c r="Q13" s="5">
        <v>3</v>
      </c>
      <c r="R13" s="5">
        <v>2</v>
      </c>
      <c r="S13" s="5">
        <v>2</v>
      </c>
      <c r="T13" s="5">
        <v>2</v>
      </c>
      <c r="U13" s="5">
        <v>1</v>
      </c>
      <c r="V13" s="5">
        <v>2</v>
      </c>
      <c r="W13" s="5">
        <v>1</v>
      </c>
      <c r="X13" s="5">
        <v>2</v>
      </c>
    </row>
    <row r="14" spans="2:104" ht="15.75" x14ac:dyDescent="0.25">
      <c r="B14" s="5">
        <v>13</v>
      </c>
      <c r="C14" s="9">
        <v>3</v>
      </c>
      <c r="D14" s="10">
        <v>2</v>
      </c>
      <c r="E14" s="10">
        <v>2</v>
      </c>
      <c r="F14" s="10">
        <v>2</v>
      </c>
      <c r="G14" s="10">
        <v>3</v>
      </c>
      <c r="H14" s="10">
        <v>2</v>
      </c>
      <c r="I14" s="10">
        <v>3</v>
      </c>
      <c r="J14" s="10">
        <v>2</v>
      </c>
      <c r="K14" s="5">
        <v>2</v>
      </c>
      <c r="L14">
        <f t="shared" si="0"/>
        <v>21</v>
      </c>
      <c r="P14" s="23"/>
      <c r="Q14" s="5">
        <v>1</v>
      </c>
      <c r="R14" s="5">
        <v>1</v>
      </c>
      <c r="S14" s="5">
        <v>1</v>
      </c>
      <c r="T14" s="5">
        <v>1</v>
      </c>
      <c r="U14" s="5">
        <v>2</v>
      </c>
      <c r="V14" s="5">
        <v>2</v>
      </c>
      <c r="W14" s="5">
        <v>2</v>
      </c>
      <c r="X14" s="5">
        <v>2</v>
      </c>
    </row>
    <row r="15" spans="2:104" ht="15.75" x14ac:dyDescent="0.25">
      <c r="B15" s="5">
        <v>14</v>
      </c>
      <c r="C15" s="9">
        <v>2</v>
      </c>
      <c r="D15" s="10">
        <v>3</v>
      </c>
      <c r="E15" s="10">
        <v>1</v>
      </c>
      <c r="F15" s="10">
        <v>2</v>
      </c>
      <c r="G15" s="10">
        <v>2</v>
      </c>
      <c r="H15" s="10">
        <v>1</v>
      </c>
      <c r="I15" s="10">
        <v>2</v>
      </c>
      <c r="J15" s="10">
        <v>1</v>
      </c>
      <c r="K15" s="5">
        <v>1</v>
      </c>
      <c r="L15">
        <f t="shared" si="0"/>
        <v>15</v>
      </c>
      <c r="P15" s="23"/>
      <c r="Q15" s="62">
        <v>1</v>
      </c>
      <c r="R15" s="49"/>
      <c r="S15" s="49"/>
      <c r="T15" s="49"/>
      <c r="U15" s="49"/>
      <c r="V15" s="49"/>
      <c r="W15" s="49"/>
      <c r="X15" s="49"/>
    </row>
    <row r="16" spans="2:104" ht="15.75" x14ac:dyDescent="0.25">
      <c r="B16" s="5">
        <v>15</v>
      </c>
      <c r="C16" s="9">
        <v>3</v>
      </c>
      <c r="D16" s="10">
        <v>3</v>
      </c>
      <c r="E16" s="10">
        <v>3</v>
      </c>
      <c r="F16" s="10">
        <v>3</v>
      </c>
      <c r="G16" s="10">
        <v>3</v>
      </c>
      <c r="H16" s="10">
        <v>3</v>
      </c>
      <c r="I16" s="10">
        <v>3</v>
      </c>
      <c r="J16" s="10">
        <v>3</v>
      </c>
      <c r="K16" s="5">
        <v>3</v>
      </c>
      <c r="L16">
        <f t="shared" si="0"/>
        <v>27</v>
      </c>
      <c r="P16" s="23"/>
      <c r="Q16" s="70"/>
      <c r="R16" s="71"/>
      <c r="S16" s="71"/>
      <c r="T16" s="71"/>
      <c r="U16" s="71"/>
      <c r="V16" s="72"/>
      <c r="W16" s="76">
        <v>163</v>
      </c>
      <c r="X16" s="77"/>
    </row>
    <row r="17" spans="2:24" ht="15.75" x14ac:dyDescent="0.25">
      <c r="B17" s="5">
        <v>16</v>
      </c>
      <c r="C17" s="9">
        <v>1</v>
      </c>
      <c r="D17" s="10">
        <v>1</v>
      </c>
      <c r="E17" s="10">
        <v>1</v>
      </c>
      <c r="F17" s="10">
        <v>1</v>
      </c>
      <c r="G17" s="10">
        <v>1</v>
      </c>
      <c r="H17" s="10">
        <v>1</v>
      </c>
      <c r="I17" s="10">
        <v>1</v>
      </c>
      <c r="J17" s="10">
        <v>1</v>
      </c>
      <c r="K17" s="5">
        <v>1</v>
      </c>
      <c r="L17">
        <f t="shared" si="0"/>
        <v>9</v>
      </c>
      <c r="P17" s="23"/>
      <c r="Q17" s="73"/>
      <c r="R17" s="74"/>
      <c r="S17" s="74"/>
      <c r="T17" s="74"/>
      <c r="U17" s="74"/>
      <c r="V17" s="75"/>
      <c r="W17" s="78"/>
      <c r="X17" s="79"/>
    </row>
    <row r="18" spans="2:24" ht="15.75" x14ac:dyDescent="0.25">
      <c r="B18" s="5">
        <v>17</v>
      </c>
      <c r="C18" s="9">
        <v>4</v>
      </c>
      <c r="D18" s="10">
        <v>4</v>
      </c>
      <c r="E18" s="10">
        <v>4</v>
      </c>
      <c r="F18" s="10">
        <v>4</v>
      </c>
      <c r="G18" s="10">
        <v>4</v>
      </c>
      <c r="H18" s="10">
        <v>4</v>
      </c>
      <c r="I18" s="10">
        <v>4</v>
      </c>
      <c r="J18" s="10">
        <v>5</v>
      </c>
      <c r="K18" s="5">
        <v>4</v>
      </c>
      <c r="L18">
        <f t="shared" si="0"/>
        <v>37</v>
      </c>
      <c r="P18" s="23"/>
    </row>
    <row r="19" spans="2:24" ht="15.75" x14ac:dyDescent="0.25">
      <c r="B19" s="5">
        <v>18</v>
      </c>
      <c r="C19" s="9">
        <v>4</v>
      </c>
      <c r="D19" s="10">
        <v>4</v>
      </c>
      <c r="E19" s="10">
        <v>4</v>
      </c>
      <c r="F19" s="10">
        <v>5</v>
      </c>
      <c r="G19" s="10">
        <v>5</v>
      </c>
      <c r="H19" s="10">
        <v>5</v>
      </c>
      <c r="I19" s="10">
        <v>5</v>
      </c>
      <c r="J19" s="10">
        <v>5</v>
      </c>
      <c r="K19" s="5">
        <v>5</v>
      </c>
      <c r="L19">
        <f t="shared" si="0"/>
        <v>42</v>
      </c>
      <c r="P19" s="23"/>
    </row>
    <row r="20" spans="2:24" ht="15.75" x14ac:dyDescent="0.25">
      <c r="B20" s="5">
        <v>19</v>
      </c>
      <c r="C20" s="9">
        <v>3</v>
      </c>
      <c r="D20" s="10">
        <v>3</v>
      </c>
      <c r="E20" s="10">
        <v>3</v>
      </c>
      <c r="F20" s="10">
        <v>3</v>
      </c>
      <c r="G20" s="10">
        <v>3</v>
      </c>
      <c r="H20" s="10">
        <v>2</v>
      </c>
      <c r="I20" s="10">
        <v>1</v>
      </c>
      <c r="J20" s="10">
        <v>1</v>
      </c>
      <c r="K20" s="5">
        <v>1</v>
      </c>
      <c r="L20">
        <f t="shared" si="0"/>
        <v>20</v>
      </c>
      <c r="P20" s="23"/>
    </row>
    <row r="21" spans="2:24" ht="15.75" x14ac:dyDescent="0.25">
      <c r="B21" s="5">
        <v>20</v>
      </c>
      <c r="C21" s="9">
        <v>1</v>
      </c>
      <c r="D21" s="10">
        <v>1</v>
      </c>
      <c r="E21" s="10">
        <v>2</v>
      </c>
      <c r="F21" s="10">
        <v>2</v>
      </c>
      <c r="G21" s="10">
        <v>1</v>
      </c>
      <c r="H21" s="10">
        <v>2</v>
      </c>
      <c r="I21" s="10">
        <v>3</v>
      </c>
      <c r="J21" s="10">
        <v>2</v>
      </c>
      <c r="K21" s="5">
        <v>2</v>
      </c>
      <c r="L21">
        <f t="shared" si="0"/>
        <v>16</v>
      </c>
      <c r="P21" s="23"/>
    </row>
    <row r="22" spans="2:24" ht="15.75" x14ac:dyDescent="0.25">
      <c r="B22" s="5">
        <v>21</v>
      </c>
      <c r="C22" s="9">
        <v>2</v>
      </c>
      <c r="D22" s="10">
        <v>3</v>
      </c>
      <c r="E22" s="10">
        <v>3</v>
      </c>
      <c r="F22" s="10">
        <v>3</v>
      </c>
      <c r="G22" s="10">
        <v>3</v>
      </c>
      <c r="H22" s="10">
        <v>3</v>
      </c>
      <c r="I22" s="10">
        <v>2</v>
      </c>
      <c r="J22" s="10">
        <v>3</v>
      </c>
      <c r="K22" s="5">
        <v>2</v>
      </c>
      <c r="L22">
        <f t="shared" si="0"/>
        <v>24</v>
      </c>
      <c r="P22" s="23"/>
    </row>
    <row r="23" spans="2:24" ht="15.75" x14ac:dyDescent="0.25">
      <c r="B23" s="5">
        <v>22</v>
      </c>
      <c r="C23" s="9">
        <v>1</v>
      </c>
      <c r="D23" s="10">
        <v>2</v>
      </c>
      <c r="E23" s="10">
        <v>3</v>
      </c>
      <c r="F23" s="10">
        <v>1</v>
      </c>
      <c r="G23" s="10">
        <v>2</v>
      </c>
      <c r="H23" s="10">
        <v>2</v>
      </c>
      <c r="I23" s="10">
        <v>3</v>
      </c>
      <c r="J23" s="10">
        <v>2</v>
      </c>
      <c r="K23" s="5">
        <v>3</v>
      </c>
      <c r="L23">
        <f t="shared" si="0"/>
        <v>19</v>
      </c>
      <c r="P23" s="23"/>
      <c r="Q23" s="61" t="s">
        <v>59</v>
      </c>
    </row>
    <row r="24" spans="2:24" ht="15.75" x14ac:dyDescent="0.25">
      <c r="B24" s="5">
        <v>23</v>
      </c>
      <c r="C24" s="9">
        <v>1</v>
      </c>
      <c r="D24" s="10">
        <v>1</v>
      </c>
      <c r="E24" s="10">
        <v>1</v>
      </c>
      <c r="F24" s="10">
        <v>1</v>
      </c>
      <c r="G24" s="10">
        <v>1</v>
      </c>
      <c r="H24" s="10">
        <v>1</v>
      </c>
      <c r="I24" s="10">
        <v>1</v>
      </c>
      <c r="J24" s="10">
        <v>1</v>
      </c>
      <c r="K24" s="5">
        <v>3</v>
      </c>
      <c r="L24">
        <f t="shared" si="0"/>
        <v>11</v>
      </c>
      <c r="P24" s="23"/>
    </row>
    <row r="25" spans="2:24" ht="15.75" x14ac:dyDescent="0.25">
      <c r="B25" s="5">
        <v>24</v>
      </c>
      <c r="C25" s="9">
        <v>1</v>
      </c>
      <c r="D25" s="10">
        <v>1</v>
      </c>
      <c r="E25" s="10">
        <v>2</v>
      </c>
      <c r="F25" s="10">
        <v>1</v>
      </c>
      <c r="G25" s="10">
        <v>1</v>
      </c>
      <c r="H25" s="10">
        <v>2</v>
      </c>
      <c r="I25" s="10">
        <v>3</v>
      </c>
      <c r="J25" s="10">
        <v>2</v>
      </c>
      <c r="K25" s="5">
        <v>3</v>
      </c>
      <c r="L25">
        <f t="shared" si="0"/>
        <v>16</v>
      </c>
      <c r="P25" s="23"/>
    </row>
    <row r="26" spans="2:24" ht="15.75" x14ac:dyDescent="0.25">
      <c r="B26" s="5">
        <v>25</v>
      </c>
      <c r="C26" s="9">
        <v>3</v>
      </c>
      <c r="D26" s="10">
        <v>3</v>
      </c>
      <c r="E26" s="10">
        <v>2</v>
      </c>
      <c r="F26" s="10">
        <v>2</v>
      </c>
      <c r="G26" s="10">
        <v>3</v>
      </c>
      <c r="H26" s="10">
        <v>3</v>
      </c>
      <c r="I26" s="10">
        <v>2</v>
      </c>
      <c r="J26" s="10">
        <v>3</v>
      </c>
      <c r="K26" s="5">
        <v>3</v>
      </c>
      <c r="L26">
        <f t="shared" si="0"/>
        <v>24</v>
      </c>
      <c r="P26" s="23"/>
    </row>
    <row r="27" spans="2:24" ht="15.75" x14ac:dyDescent="0.25">
      <c r="B27" s="5">
        <v>26</v>
      </c>
      <c r="C27" s="9">
        <v>3</v>
      </c>
      <c r="D27" s="10">
        <v>3</v>
      </c>
      <c r="E27" s="10">
        <v>3</v>
      </c>
      <c r="F27" s="10">
        <v>3</v>
      </c>
      <c r="G27" s="10">
        <v>3</v>
      </c>
      <c r="H27" s="10">
        <v>3</v>
      </c>
      <c r="I27" s="10">
        <v>3</v>
      </c>
      <c r="J27" s="10">
        <v>3</v>
      </c>
      <c r="K27" s="5">
        <v>3</v>
      </c>
      <c r="L27">
        <f t="shared" si="0"/>
        <v>27</v>
      </c>
      <c r="P27" s="23"/>
    </row>
    <row r="28" spans="2:24" ht="15.75" x14ac:dyDescent="0.25">
      <c r="B28" s="5">
        <v>27</v>
      </c>
      <c r="C28" s="9">
        <v>1</v>
      </c>
      <c r="D28" s="10">
        <v>2</v>
      </c>
      <c r="E28" s="10">
        <v>3</v>
      </c>
      <c r="F28" s="10">
        <v>3</v>
      </c>
      <c r="G28" s="10">
        <v>1</v>
      </c>
      <c r="H28" s="10">
        <v>3</v>
      </c>
      <c r="I28" s="10">
        <v>3</v>
      </c>
      <c r="J28" s="10">
        <v>3</v>
      </c>
      <c r="K28" s="5">
        <v>1</v>
      </c>
      <c r="L28">
        <f t="shared" si="0"/>
        <v>20</v>
      </c>
      <c r="P28" s="23"/>
    </row>
    <row r="29" spans="2:24" ht="15.75" x14ac:dyDescent="0.25">
      <c r="B29" s="5">
        <v>28</v>
      </c>
      <c r="C29" s="9">
        <v>1</v>
      </c>
      <c r="D29" s="10">
        <v>1</v>
      </c>
      <c r="E29" s="10">
        <v>1</v>
      </c>
      <c r="F29" s="10">
        <v>2</v>
      </c>
      <c r="G29" s="10">
        <v>3</v>
      </c>
      <c r="H29" s="10">
        <v>2</v>
      </c>
      <c r="I29" s="10">
        <v>3</v>
      </c>
      <c r="J29" s="10">
        <v>3</v>
      </c>
      <c r="K29" s="5">
        <v>2</v>
      </c>
      <c r="L29">
        <f t="shared" si="0"/>
        <v>18</v>
      </c>
      <c r="P29" s="23"/>
    </row>
    <row r="30" spans="2:24" ht="15.75" x14ac:dyDescent="0.25">
      <c r="B30" s="5">
        <v>29</v>
      </c>
      <c r="C30" s="9">
        <v>1</v>
      </c>
      <c r="D30" s="10">
        <v>1</v>
      </c>
      <c r="E30" s="10">
        <v>1</v>
      </c>
      <c r="F30" s="10">
        <v>1</v>
      </c>
      <c r="G30" s="10">
        <v>1</v>
      </c>
      <c r="H30" s="10">
        <v>1</v>
      </c>
      <c r="I30" s="10">
        <v>1</v>
      </c>
      <c r="J30" s="10">
        <v>1</v>
      </c>
      <c r="K30" s="5">
        <v>1</v>
      </c>
      <c r="L30">
        <f t="shared" si="0"/>
        <v>9</v>
      </c>
      <c r="P30" s="23"/>
    </row>
    <row r="31" spans="2:24" ht="15.75" x14ac:dyDescent="0.25">
      <c r="B31" s="5">
        <v>30</v>
      </c>
      <c r="C31" s="9">
        <v>1</v>
      </c>
      <c r="D31" s="10">
        <v>1</v>
      </c>
      <c r="E31" s="10">
        <v>1</v>
      </c>
      <c r="F31" s="10">
        <v>1</v>
      </c>
      <c r="G31" s="10">
        <v>1</v>
      </c>
      <c r="H31" s="10">
        <v>2</v>
      </c>
      <c r="I31" s="10">
        <v>1</v>
      </c>
      <c r="J31" s="10">
        <v>1</v>
      </c>
      <c r="K31" s="5">
        <v>2</v>
      </c>
      <c r="L31">
        <f t="shared" si="0"/>
        <v>11</v>
      </c>
      <c r="P31" s="23"/>
    </row>
    <row r="32" spans="2:24" ht="15.75" x14ac:dyDescent="0.25">
      <c r="B32" s="5">
        <v>31</v>
      </c>
      <c r="C32" s="9">
        <v>3</v>
      </c>
      <c r="D32" s="10">
        <v>2</v>
      </c>
      <c r="E32" s="10">
        <v>3</v>
      </c>
      <c r="F32" s="10">
        <v>3</v>
      </c>
      <c r="G32" s="10">
        <v>3</v>
      </c>
      <c r="H32" s="10">
        <v>3</v>
      </c>
      <c r="I32" s="10">
        <v>3</v>
      </c>
      <c r="J32" s="10">
        <v>3</v>
      </c>
      <c r="K32" s="5">
        <v>3</v>
      </c>
      <c r="L32">
        <f t="shared" si="0"/>
        <v>26</v>
      </c>
      <c r="P32" s="23"/>
    </row>
    <row r="33" spans="2:24" ht="15.75" x14ac:dyDescent="0.25">
      <c r="B33" s="5">
        <v>32</v>
      </c>
      <c r="C33" s="9">
        <v>2</v>
      </c>
      <c r="D33" s="10">
        <v>1</v>
      </c>
      <c r="E33" s="10">
        <v>1</v>
      </c>
      <c r="F33" s="10">
        <v>2</v>
      </c>
      <c r="G33" s="10">
        <v>2</v>
      </c>
      <c r="H33" s="10">
        <v>1</v>
      </c>
      <c r="I33" s="10">
        <v>2</v>
      </c>
      <c r="J33" s="10">
        <v>1</v>
      </c>
      <c r="K33" s="5">
        <v>3</v>
      </c>
      <c r="L33">
        <f t="shared" si="0"/>
        <v>15</v>
      </c>
      <c r="P33" s="23"/>
      <c r="Q33" s="67" t="s">
        <v>8</v>
      </c>
      <c r="R33" s="68"/>
      <c r="S33" s="68"/>
      <c r="T33" s="68"/>
      <c r="U33" s="68"/>
      <c r="V33" s="68"/>
      <c r="W33" s="68"/>
      <c r="X33" s="69"/>
    </row>
    <row r="34" spans="2:24" ht="15.75" x14ac:dyDescent="0.25">
      <c r="B34" s="5">
        <v>33</v>
      </c>
      <c r="C34" s="9">
        <v>1</v>
      </c>
      <c r="D34" s="10">
        <v>1</v>
      </c>
      <c r="E34" s="10">
        <v>1</v>
      </c>
      <c r="F34" s="10">
        <v>1</v>
      </c>
      <c r="G34" s="10">
        <v>1</v>
      </c>
      <c r="H34" s="10">
        <v>1</v>
      </c>
      <c r="I34" s="10">
        <v>1</v>
      </c>
      <c r="J34" s="10">
        <v>1</v>
      </c>
      <c r="K34" s="5">
        <v>1</v>
      </c>
      <c r="L34">
        <f t="shared" si="0"/>
        <v>9</v>
      </c>
      <c r="P34" s="23"/>
      <c r="Q34" s="5">
        <v>25</v>
      </c>
      <c r="R34" s="5">
        <v>1</v>
      </c>
      <c r="S34" s="5">
        <v>1</v>
      </c>
      <c r="T34" s="5">
        <v>9</v>
      </c>
      <c r="U34" s="5">
        <v>4</v>
      </c>
      <c r="V34" s="5">
        <v>4</v>
      </c>
      <c r="W34" s="5">
        <v>4</v>
      </c>
      <c r="X34" s="5">
        <v>1</v>
      </c>
    </row>
    <row r="35" spans="2:24" ht="15.75" x14ac:dyDescent="0.25">
      <c r="B35" s="5">
        <v>34</v>
      </c>
      <c r="C35" s="9">
        <v>3</v>
      </c>
      <c r="D35" s="10">
        <v>1</v>
      </c>
      <c r="E35" s="10">
        <v>2</v>
      </c>
      <c r="F35" s="10">
        <v>3</v>
      </c>
      <c r="G35" s="10">
        <v>1</v>
      </c>
      <c r="H35" s="10">
        <v>2</v>
      </c>
      <c r="I35" s="10">
        <v>2</v>
      </c>
      <c r="J35" s="10">
        <v>1</v>
      </c>
      <c r="K35" s="5">
        <v>3</v>
      </c>
      <c r="L35">
        <f t="shared" si="0"/>
        <v>18</v>
      </c>
      <c r="P35" s="23"/>
      <c r="Q35" s="5">
        <v>1</v>
      </c>
      <c r="R35" s="5">
        <v>9</v>
      </c>
      <c r="S35" s="5">
        <v>1</v>
      </c>
      <c r="T35" s="5">
        <v>1</v>
      </c>
      <c r="U35" s="5">
        <v>4</v>
      </c>
      <c r="V35" s="5">
        <v>4</v>
      </c>
      <c r="W35" s="5">
        <v>4</v>
      </c>
      <c r="X35" s="5">
        <v>4</v>
      </c>
    </row>
    <row r="36" spans="2:24" ht="15.75" x14ac:dyDescent="0.25">
      <c r="B36" s="5">
        <v>35</v>
      </c>
      <c r="C36" s="9">
        <v>1</v>
      </c>
      <c r="D36" s="10">
        <v>1</v>
      </c>
      <c r="E36" s="10">
        <v>1</v>
      </c>
      <c r="F36" s="10">
        <v>1</v>
      </c>
      <c r="G36" s="10">
        <v>1</v>
      </c>
      <c r="H36" s="10">
        <v>1</v>
      </c>
      <c r="I36" s="10">
        <v>1</v>
      </c>
      <c r="J36" s="10">
        <v>1</v>
      </c>
      <c r="K36" s="5">
        <v>1</v>
      </c>
      <c r="L36">
        <f t="shared" si="0"/>
        <v>9</v>
      </c>
      <c r="P36" s="23"/>
      <c r="Q36" s="5">
        <v>1</v>
      </c>
      <c r="R36" s="5">
        <v>4</v>
      </c>
      <c r="S36" s="5">
        <v>9</v>
      </c>
      <c r="T36" s="5">
        <v>1</v>
      </c>
      <c r="U36" s="5">
        <v>4</v>
      </c>
      <c r="V36" s="5">
        <v>4</v>
      </c>
      <c r="W36" s="5">
        <v>4</v>
      </c>
      <c r="X36" s="5">
        <v>4</v>
      </c>
    </row>
    <row r="37" spans="2:24" ht="15.75" x14ac:dyDescent="0.25">
      <c r="B37" s="5">
        <v>36</v>
      </c>
      <c r="C37" s="9">
        <v>1</v>
      </c>
      <c r="D37" s="10">
        <v>2</v>
      </c>
      <c r="E37" s="10">
        <v>2</v>
      </c>
      <c r="F37" s="10">
        <v>3</v>
      </c>
      <c r="G37" s="10">
        <v>2</v>
      </c>
      <c r="H37" s="10">
        <v>1</v>
      </c>
      <c r="I37" s="10">
        <v>1</v>
      </c>
      <c r="J37" s="10">
        <v>2</v>
      </c>
      <c r="K37" s="5">
        <v>2</v>
      </c>
      <c r="L37">
        <f t="shared" si="0"/>
        <v>16</v>
      </c>
      <c r="P37" s="23"/>
      <c r="Q37" s="5">
        <v>1</v>
      </c>
      <c r="R37" s="5">
        <v>9</v>
      </c>
      <c r="S37" s="5">
        <v>9</v>
      </c>
      <c r="T37" s="5">
        <v>1</v>
      </c>
      <c r="U37" s="5">
        <v>4</v>
      </c>
      <c r="V37" s="5">
        <v>4</v>
      </c>
      <c r="W37" s="5">
        <v>1</v>
      </c>
      <c r="X37" s="5">
        <v>1</v>
      </c>
    </row>
    <row r="38" spans="2:24" ht="15.75" x14ac:dyDescent="0.25">
      <c r="B38" s="5">
        <v>37</v>
      </c>
      <c r="C38" s="9">
        <v>1</v>
      </c>
      <c r="D38" s="10">
        <v>2</v>
      </c>
      <c r="E38" s="10">
        <v>3</v>
      </c>
      <c r="F38" s="10">
        <v>2</v>
      </c>
      <c r="G38" s="10">
        <v>2</v>
      </c>
      <c r="H38" s="10">
        <v>3</v>
      </c>
      <c r="I38" s="10">
        <v>4</v>
      </c>
      <c r="J38" s="10">
        <v>2</v>
      </c>
      <c r="K38" s="5">
        <v>2</v>
      </c>
      <c r="L38">
        <f t="shared" si="0"/>
        <v>21</v>
      </c>
      <c r="P38" s="23"/>
      <c r="Q38" s="5">
        <v>1</v>
      </c>
      <c r="R38" s="5">
        <v>1</v>
      </c>
      <c r="S38" s="5">
        <v>1</v>
      </c>
      <c r="T38" s="5">
        <v>4</v>
      </c>
      <c r="U38" s="5">
        <v>1</v>
      </c>
      <c r="V38" s="5">
        <v>4</v>
      </c>
      <c r="W38" s="5">
        <v>4</v>
      </c>
      <c r="X38" s="5">
        <v>1</v>
      </c>
    </row>
    <row r="39" spans="2:24" ht="15.75" x14ac:dyDescent="0.25">
      <c r="B39" s="5">
        <v>38</v>
      </c>
      <c r="C39" s="9">
        <v>2</v>
      </c>
      <c r="D39" s="10">
        <v>2</v>
      </c>
      <c r="E39" s="10">
        <v>2</v>
      </c>
      <c r="F39" s="10">
        <v>3</v>
      </c>
      <c r="G39" s="10">
        <v>2</v>
      </c>
      <c r="H39" s="10">
        <v>2</v>
      </c>
      <c r="I39" s="10">
        <v>2</v>
      </c>
      <c r="J39" s="10">
        <v>1</v>
      </c>
      <c r="K39" s="5">
        <v>2</v>
      </c>
      <c r="L39">
        <f t="shared" si="0"/>
        <v>18</v>
      </c>
      <c r="P39" s="23"/>
      <c r="Q39" s="5">
        <v>1</v>
      </c>
      <c r="R39" s="5">
        <v>16</v>
      </c>
      <c r="S39" s="5">
        <v>1</v>
      </c>
      <c r="T39" s="5">
        <v>9</v>
      </c>
      <c r="U39" s="5">
        <v>4</v>
      </c>
      <c r="V39" s="5">
        <v>4</v>
      </c>
      <c r="W39" s="5">
        <v>4</v>
      </c>
      <c r="X39" s="5">
        <v>4</v>
      </c>
    </row>
    <row r="40" spans="2:24" ht="15.75" x14ac:dyDescent="0.25">
      <c r="B40" s="5">
        <v>39</v>
      </c>
      <c r="C40" s="9">
        <v>3</v>
      </c>
      <c r="D40" s="10">
        <v>2</v>
      </c>
      <c r="E40" s="10">
        <v>2</v>
      </c>
      <c r="F40" s="10">
        <v>2</v>
      </c>
      <c r="G40" s="10">
        <v>2</v>
      </c>
      <c r="H40" s="10">
        <v>1</v>
      </c>
      <c r="I40" s="10">
        <v>1</v>
      </c>
      <c r="J40" s="10">
        <v>2</v>
      </c>
      <c r="K40" s="5">
        <v>2</v>
      </c>
      <c r="L40">
        <f t="shared" si="0"/>
        <v>17</v>
      </c>
      <c r="P40" s="23"/>
      <c r="Q40" s="5">
        <v>25</v>
      </c>
      <c r="R40" s="5">
        <v>16</v>
      </c>
      <c r="S40" s="5">
        <v>1</v>
      </c>
      <c r="T40" s="5">
        <v>1</v>
      </c>
      <c r="U40" s="5">
        <v>4</v>
      </c>
      <c r="V40" s="5">
        <v>1</v>
      </c>
      <c r="W40" s="5">
        <v>4</v>
      </c>
      <c r="X40" s="5">
        <v>9</v>
      </c>
    </row>
    <row r="41" spans="2:24" ht="15.75" x14ac:dyDescent="0.25">
      <c r="B41" s="5">
        <v>40</v>
      </c>
      <c r="C41" s="9">
        <v>1</v>
      </c>
      <c r="D41" s="10">
        <v>1</v>
      </c>
      <c r="E41" s="10">
        <v>1</v>
      </c>
      <c r="F41" s="10">
        <v>1</v>
      </c>
      <c r="G41" s="10">
        <v>2</v>
      </c>
      <c r="H41" s="10">
        <v>2</v>
      </c>
      <c r="I41" s="10">
        <v>2</v>
      </c>
      <c r="J41" s="10">
        <v>2</v>
      </c>
      <c r="K41" s="5">
        <v>2</v>
      </c>
      <c r="L41">
        <f t="shared" si="0"/>
        <v>14</v>
      </c>
      <c r="P41" s="23"/>
      <c r="Q41" s="5">
        <v>9</v>
      </c>
      <c r="R41" s="5">
        <v>9</v>
      </c>
      <c r="S41" s="5">
        <v>1</v>
      </c>
      <c r="T41" s="5">
        <v>4</v>
      </c>
      <c r="U41" s="5">
        <v>4</v>
      </c>
      <c r="V41" s="5">
        <v>1</v>
      </c>
      <c r="W41" s="5">
        <v>1</v>
      </c>
      <c r="X41" s="5">
        <v>1</v>
      </c>
    </row>
    <row r="42" spans="2:24" ht="15.75" x14ac:dyDescent="0.25">
      <c r="B42" s="5">
        <v>41</v>
      </c>
      <c r="C42" s="9">
        <v>2</v>
      </c>
      <c r="D42" s="10">
        <v>2</v>
      </c>
      <c r="E42" s="10">
        <v>2</v>
      </c>
      <c r="F42" s="10">
        <v>2</v>
      </c>
      <c r="G42" s="10">
        <v>2</v>
      </c>
      <c r="H42" s="10">
        <v>2</v>
      </c>
      <c r="I42" s="10">
        <v>2</v>
      </c>
      <c r="J42" s="10">
        <v>2</v>
      </c>
      <c r="K42" s="5">
        <v>1</v>
      </c>
      <c r="L42">
        <f t="shared" si="0"/>
        <v>17</v>
      </c>
      <c r="P42" s="23"/>
      <c r="Q42" s="5">
        <v>9</v>
      </c>
      <c r="R42" s="5">
        <v>1</v>
      </c>
      <c r="S42" s="5">
        <v>9</v>
      </c>
      <c r="T42" s="5">
        <v>4</v>
      </c>
      <c r="U42" s="5">
        <v>4</v>
      </c>
      <c r="V42" s="5">
        <v>1</v>
      </c>
      <c r="W42" s="5">
        <v>1</v>
      </c>
      <c r="X42" s="5">
        <v>1</v>
      </c>
    </row>
    <row r="43" spans="2:24" ht="15.75" x14ac:dyDescent="0.25">
      <c r="B43" s="5">
        <v>42</v>
      </c>
      <c r="C43" s="9">
        <v>2</v>
      </c>
      <c r="D43" s="10">
        <v>2</v>
      </c>
      <c r="E43" s="10">
        <v>2</v>
      </c>
      <c r="F43" s="10">
        <v>2</v>
      </c>
      <c r="G43" s="10">
        <v>2</v>
      </c>
      <c r="H43" s="10">
        <v>2</v>
      </c>
      <c r="I43" s="10">
        <v>2</v>
      </c>
      <c r="J43" s="10">
        <v>1</v>
      </c>
      <c r="K43" s="5">
        <v>2</v>
      </c>
      <c r="L43">
        <f t="shared" si="0"/>
        <v>17</v>
      </c>
      <c r="P43" s="23"/>
      <c r="Q43" s="5">
        <v>9</v>
      </c>
      <c r="R43" s="5">
        <v>4</v>
      </c>
      <c r="S43" s="5">
        <v>4</v>
      </c>
      <c r="T43" s="5">
        <v>4</v>
      </c>
      <c r="U43" s="5">
        <v>1</v>
      </c>
      <c r="V43" s="5">
        <v>4</v>
      </c>
      <c r="W43" s="5">
        <v>1</v>
      </c>
      <c r="X43" s="5">
        <v>4</v>
      </c>
    </row>
    <row r="44" spans="2:24" ht="15.75" x14ac:dyDescent="0.25">
      <c r="B44" s="5">
        <v>43</v>
      </c>
      <c r="C44" s="9">
        <v>2</v>
      </c>
      <c r="D44" s="10">
        <v>2</v>
      </c>
      <c r="E44" s="10">
        <v>1</v>
      </c>
      <c r="F44" s="10">
        <v>2</v>
      </c>
      <c r="G44" s="10">
        <v>2</v>
      </c>
      <c r="H44" s="10">
        <v>2</v>
      </c>
      <c r="I44" s="10">
        <v>2</v>
      </c>
      <c r="J44" s="10">
        <v>2</v>
      </c>
      <c r="K44" s="5">
        <v>2</v>
      </c>
      <c r="L44">
        <f t="shared" si="0"/>
        <v>17</v>
      </c>
      <c r="P44" s="23"/>
      <c r="Q44" s="5">
        <v>1</v>
      </c>
      <c r="R44" s="5">
        <v>1</v>
      </c>
      <c r="S44" s="5">
        <v>1</v>
      </c>
      <c r="T44" s="5">
        <v>1</v>
      </c>
      <c r="U44" s="5">
        <v>4</v>
      </c>
      <c r="V44" s="5">
        <v>4</v>
      </c>
      <c r="W44" s="5">
        <v>4</v>
      </c>
      <c r="X44" s="5">
        <v>4</v>
      </c>
    </row>
    <row r="45" spans="2:24" ht="15.75" x14ac:dyDescent="0.25">
      <c r="B45" s="5">
        <v>44</v>
      </c>
      <c r="C45" s="9">
        <v>1</v>
      </c>
      <c r="D45" s="10">
        <v>1</v>
      </c>
      <c r="E45" s="10">
        <v>1</v>
      </c>
      <c r="F45" s="10">
        <v>2</v>
      </c>
      <c r="G45" s="10">
        <v>2</v>
      </c>
      <c r="H45" s="10">
        <v>1</v>
      </c>
      <c r="I45" s="10">
        <v>2</v>
      </c>
      <c r="J45" s="10">
        <v>1</v>
      </c>
      <c r="K45" s="5">
        <v>3</v>
      </c>
      <c r="L45">
        <f t="shared" si="0"/>
        <v>14</v>
      </c>
      <c r="P45" s="23"/>
      <c r="Q45" s="62">
        <v>1</v>
      </c>
      <c r="R45" s="49"/>
      <c r="S45" s="49"/>
      <c r="T45" s="49"/>
      <c r="U45" s="49"/>
      <c r="V45" s="49"/>
      <c r="W45" s="49"/>
      <c r="X45" s="5"/>
    </row>
    <row r="46" spans="2:24" ht="15.75" x14ac:dyDescent="0.25">
      <c r="B46" s="5">
        <v>45</v>
      </c>
      <c r="C46" s="9">
        <v>2</v>
      </c>
      <c r="D46" s="10">
        <v>2</v>
      </c>
      <c r="E46" s="10">
        <v>2</v>
      </c>
      <c r="F46" s="10">
        <v>2</v>
      </c>
      <c r="G46" s="10">
        <v>2</v>
      </c>
      <c r="H46" s="10">
        <v>2</v>
      </c>
      <c r="I46" s="10">
        <v>3</v>
      </c>
      <c r="J46" s="10">
        <v>3</v>
      </c>
      <c r="K46" s="5">
        <v>3</v>
      </c>
      <c r="L46">
        <f t="shared" si="0"/>
        <v>21</v>
      </c>
      <c r="P46" s="23"/>
      <c r="Q46" s="70"/>
      <c r="R46" s="71"/>
      <c r="S46" s="71"/>
      <c r="T46" s="71"/>
      <c r="U46" s="71"/>
      <c r="V46" s="72"/>
      <c r="W46" s="76">
        <v>371</v>
      </c>
      <c r="X46" s="77"/>
    </row>
    <row r="47" spans="2:24" ht="15.75" x14ac:dyDescent="0.25">
      <c r="B47" s="5">
        <v>46</v>
      </c>
      <c r="C47" s="9">
        <v>2</v>
      </c>
      <c r="D47" s="10">
        <v>1</v>
      </c>
      <c r="E47" s="10">
        <v>2</v>
      </c>
      <c r="F47" s="10">
        <v>3</v>
      </c>
      <c r="G47" s="10">
        <v>3</v>
      </c>
      <c r="H47" s="10">
        <v>2</v>
      </c>
      <c r="I47" s="10">
        <v>3</v>
      </c>
      <c r="J47" s="10">
        <v>3</v>
      </c>
      <c r="K47" s="5">
        <v>2</v>
      </c>
      <c r="L47">
        <f t="shared" si="0"/>
        <v>21</v>
      </c>
      <c r="P47" s="23"/>
      <c r="Q47" s="73"/>
      <c r="R47" s="74"/>
      <c r="S47" s="74"/>
      <c r="T47" s="74"/>
      <c r="U47" s="74"/>
      <c r="V47" s="75"/>
      <c r="W47" s="78"/>
      <c r="X47" s="79"/>
    </row>
    <row r="48" spans="2:24" ht="15.75" x14ac:dyDescent="0.25">
      <c r="B48" s="5">
        <v>47</v>
      </c>
      <c r="C48" s="9">
        <v>2</v>
      </c>
      <c r="D48" s="10">
        <v>2</v>
      </c>
      <c r="E48" s="10">
        <v>2</v>
      </c>
      <c r="F48" s="10">
        <v>2</v>
      </c>
      <c r="G48" s="10">
        <v>2</v>
      </c>
      <c r="H48" s="10">
        <v>2</v>
      </c>
      <c r="I48" s="10">
        <v>3</v>
      </c>
      <c r="J48" s="10">
        <v>3</v>
      </c>
      <c r="K48" s="5">
        <v>1</v>
      </c>
      <c r="L48">
        <f t="shared" si="0"/>
        <v>19</v>
      </c>
      <c r="P48" s="23"/>
    </row>
    <row r="49" spans="2:17" ht="15.75" x14ac:dyDescent="0.25">
      <c r="B49" s="5">
        <v>48</v>
      </c>
      <c r="C49" s="9">
        <v>2</v>
      </c>
      <c r="D49" s="10">
        <v>2</v>
      </c>
      <c r="E49" s="10">
        <v>2</v>
      </c>
      <c r="F49" s="10">
        <v>2</v>
      </c>
      <c r="G49" s="10">
        <v>2</v>
      </c>
      <c r="H49" s="10">
        <v>2</v>
      </c>
      <c r="I49" s="10">
        <v>2</v>
      </c>
      <c r="J49" s="10">
        <v>2</v>
      </c>
      <c r="K49" s="5">
        <v>2</v>
      </c>
      <c r="L49">
        <f t="shared" si="0"/>
        <v>18</v>
      </c>
      <c r="P49" s="23"/>
    </row>
    <row r="50" spans="2:17" ht="15.75" x14ac:dyDescent="0.25">
      <c r="B50" s="5">
        <v>49</v>
      </c>
      <c r="C50" s="9">
        <v>1</v>
      </c>
      <c r="D50" s="10">
        <v>1</v>
      </c>
      <c r="E50" s="10">
        <v>1</v>
      </c>
      <c r="F50" s="10">
        <v>1</v>
      </c>
      <c r="G50" s="10">
        <v>1</v>
      </c>
      <c r="H50" s="10">
        <v>1</v>
      </c>
      <c r="I50" s="10">
        <v>1</v>
      </c>
      <c r="J50" s="10">
        <v>1</v>
      </c>
      <c r="K50" s="5">
        <v>1</v>
      </c>
      <c r="L50">
        <f t="shared" si="0"/>
        <v>9</v>
      </c>
      <c r="P50" s="23"/>
    </row>
    <row r="51" spans="2:17" ht="15.75" x14ac:dyDescent="0.25">
      <c r="B51" s="5">
        <v>50</v>
      </c>
      <c r="C51" s="9">
        <v>2</v>
      </c>
      <c r="D51" s="10">
        <v>3</v>
      </c>
      <c r="E51" s="10">
        <v>3</v>
      </c>
      <c r="F51" s="10">
        <v>1</v>
      </c>
      <c r="G51" s="10">
        <v>2</v>
      </c>
      <c r="H51" s="10">
        <v>2</v>
      </c>
      <c r="I51" s="10">
        <v>1</v>
      </c>
      <c r="J51" s="10">
        <v>1</v>
      </c>
      <c r="K51" s="5">
        <v>2</v>
      </c>
      <c r="L51">
        <f t="shared" si="0"/>
        <v>17</v>
      </c>
      <c r="P51" s="23"/>
    </row>
    <row r="52" spans="2:17" ht="15.75" x14ac:dyDescent="0.25">
      <c r="B52" s="5">
        <v>51</v>
      </c>
      <c r="C52" s="9">
        <v>2</v>
      </c>
      <c r="D52" s="10">
        <v>2</v>
      </c>
      <c r="E52" s="10">
        <v>2</v>
      </c>
      <c r="F52" s="10">
        <v>2</v>
      </c>
      <c r="G52" s="10">
        <v>2</v>
      </c>
      <c r="H52" s="10">
        <v>2</v>
      </c>
      <c r="I52" s="10">
        <v>2</v>
      </c>
      <c r="J52" s="10">
        <v>1</v>
      </c>
      <c r="K52" s="5">
        <v>1</v>
      </c>
      <c r="L52">
        <f t="shared" si="0"/>
        <v>16</v>
      </c>
      <c r="P52" s="23"/>
      <c r="Q52" t="s">
        <v>61</v>
      </c>
    </row>
    <row r="53" spans="2:17" ht="15.75" x14ac:dyDescent="0.25">
      <c r="B53" s="5">
        <v>52</v>
      </c>
      <c r="C53" s="9">
        <v>2</v>
      </c>
      <c r="D53" s="10">
        <v>3</v>
      </c>
      <c r="E53" s="10">
        <v>3</v>
      </c>
      <c r="F53" s="10">
        <v>3</v>
      </c>
      <c r="G53" s="10">
        <v>2</v>
      </c>
      <c r="H53" s="10">
        <v>2</v>
      </c>
      <c r="I53" s="10">
        <v>3</v>
      </c>
      <c r="J53" s="10">
        <v>3</v>
      </c>
      <c r="K53" s="5">
        <v>3</v>
      </c>
      <c r="L53">
        <f t="shared" si="0"/>
        <v>24</v>
      </c>
      <c r="P53" s="23"/>
    </row>
    <row r="54" spans="2:17" ht="15.75" x14ac:dyDescent="0.25">
      <c r="B54" s="5">
        <v>53</v>
      </c>
      <c r="C54" s="9">
        <v>2</v>
      </c>
      <c r="D54" s="10">
        <v>2</v>
      </c>
      <c r="E54" s="10">
        <v>2</v>
      </c>
      <c r="F54" s="10">
        <v>2</v>
      </c>
      <c r="G54" s="10">
        <v>2</v>
      </c>
      <c r="H54" s="10">
        <v>2</v>
      </c>
      <c r="I54" s="10">
        <v>2</v>
      </c>
      <c r="J54" s="10">
        <v>2</v>
      </c>
      <c r="K54" s="5">
        <v>2</v>
      </c>
      <c r="L54">
        <f t="shared" si="0"/>
        <v>18</v>
      </c>
      <c r="P54" s="23"/>
    </row>
    <row r="55" spans="2:17" ht="15.75" x14ac:dyDescent="0.25">
      <c r="B55" s="5">
        <v>54</v>
      </c>
      <c r="C55" s="9">
        <v>1</v>
      </c>
      <c r="D55" s="10">
        <v>1</v>
      </c>
      <c r="E55" s="10">
        <v>1</v>
      </c>
      <c r="F55" s="10">
        <v>3</v>
      </c>
      <c r="G55" s="10">
        <v>1</v>
      </c>
      <c r="H55" s="10">
        <v>2</v>
      </c>
      <c r="I55" s="10">
        <v>2</v>
      </c>
      <c r="J55" s="10">
        <v>2</v>
      </c>
      <c r="K55" s="5">
        <v>2</v>
      </c>
      <c r="L55">
        <f t="shared" si="0"/>
        <v>15</v>
      </c>
      <c r="P55" s="23"/>
    </row>
    <row r="56" spans="2:17" ht="15.75" x14ac:dyDescent="0.25">
      <c r="B56" s="5">
        <v>55</v>
      </c>
      <c r="C56" s="9">
        <v>2</v>
      </c>
      <c r="D56" s="10">
        <v>2</v>
      </c>
      <c r="E56" s="10">
        <v>1</v>
      </c>
      <c r="F56" s="10">
        <v>1</v>
      </c>
      <c r="G56" s="10">
        <v>2</v>
      </c>
      <c r="H56" s="10">
        <v>2</v>
      </c>
      <c r="I56" s="10">
        <v>2</v>
      </c>
      <c r="J56" s="10">
        <v>3</v>
      </c>
      <c r="K56" s="5">
        <v>2</v>
      </c>
      <c r="L56">
        <f t="shared" si="0"/>
        <v>17</v>
      </c>
      <c r="P56" s="23"/>
    </row>
    <row r="57" spans="2:17" ht="15.75" x14ac:dyDescent="0.25">
      <c r="B57" s="5">
        <v>56</v>
      </c>
      <c r="C57" s="9">
        <v>2</v>
      </c>
      <c r="D57" s="10">
        <v>2</v>
      </c>
      <c r="E57" s="10">
        <v>2</v>
      </c>
      <c r="F57" s="10">
        <v>3</v>
      </c>
      <c r="G57" s="10">
        <v>2</v>
      </c>
      <c r="H57" s="10">
        <v>2</v>
      </c>
      <c r="I57" s="10">
        <v>2</v>
      </c>
      <c r="J57" s="10">
        <v>2</v>
      </c>
      <c r="K57" s="5">
        <v>2</v>
      </c>
      <c r="L57">
        <f t="shared" si="0"/>
        <v>19</v>
      </c>
      <c r="P57" s="23"/>
    </row>
    <row r="58" spans="2:17" ht="15.75" x14ac:dyDescent="0.25">
      <c r="B58" s="5">
        <v>57</v>
      </c>
      <c r="C58" s="9">
        <v>2</v>
      </c>
      <c r="D58" s="10">
        <v>2</v>
      </c>
      <c r="E58" s="10">
        <v>2</v>
      </c>
      <c r="F58" s="10">
        <v>2</v>
      </c>
      <c r="G58" s="10">
        <v>2</v>
      </c>
      <c r="H58" s="10">
        <v>2</v>
      </c>
      <c r="I58" s="10">
        <v>2</v>
      </c>
      <c r="J58" s="10">
        <v>3</v>
      </c>
      <c r="K58" s="5">
        <v>3</v>
      </c>
      <c r="L58">
        <f t="shared" si="0"/>
        <v>20</v>
      </c>
      <c r="P58" s="23"/>
    </row>
    <row r="59" spans="2:17" ht="15.75" x14ac:dyDescent="0.25">
      <c r="B59" s="5">
        <v>58</v>
      </c>
      <c r="C59" s="9">
        <v>2</v>
      </c>
      <c r="D59" s="10">
        <v>2</v>
      </c>
      <c r="E59" s="10">
        <v>3</v>
      </c>
      <c r="F59" s="10">
        <v>3</v>
      </c>
      <c r="G59" s="10">
        <v>2</v>
      </c>
      <c r="H59" s="10">
        <v>1</v>
      </c>
      <c r="I59" s="10">
        <v>1</v>
      </c>
      <c r="J59" s="10">
        <v>2</v>
      </c>
      <c r="K59" s="5">
        <v>2</v>
      </c>
      <c r="L59">
        <f t="shared" si="0"/>
        <v>18</v>
      </c>
      <c r="P59" s="23"/>
      <c r="Q59" s="61" t="s">
        <v>62</v>
      </c>
    </row>
    <row r="60" spans="2:17" ht="15.75" x14ac:dyDescent="0.25">
      <c r="B60" s="5">
        <v>59</v>
      </c>
      <c r="C60" s="9">
        <v>2</v>
      </c>
      <c r="D60" s="10">
        <v>2</v>
      </c>
      <c r="E60" s="10">
        <v>1</v>
      </c>
      <c r="F60" s="10">
        <v>1</v>
      </c>
      <c r="G60" s="10">
        <v>2</v>
      </c>
      <c r="H60" s="10">
        <v>2</v>
      </c>
      <c r="I60" s="10">
        <v>1</v>
      </c>
      <c r="J60" s="10">
        <v>1</v>
      </c>
      <c r="K60" s="5">
        <v>2</v>
      </c>
      <c r="L60">
        <f t="shared" si="0"/>
        <v>14</v>
      </c>
      <c r="P60" s="23"/>
    </row>
    <row r="61" spans="2:17" ht="15.75" x14ac:dyDescent="0.25">
      <c r="B61" s="5">
        <v>60</v>
      </c>
      <c r="C61" s="9">
        <v>2</v>
      </c>
      <c r="D61" s="10">
        <v>2</v>
      </c>
      <c r="E61" s="10">
        <v>2</v>
      </c>
      <c r="F61" s="10">
        <v>2</v>
      </c>
      <c r="G61" s="10">
        <v>2</v>
      </c>
      <c r="H61" s="10">
        <v>2</v>
      </c>
      <c r="I61" s="10">
        <v>2</v>
      </c>
      <c r="J61" s="10">
        <v>2</v>
      </c>
      <c r="K61" s="5">
        <v>2</v>
      </c>
      <c r="L61">
        <f t="shared" si="0"/>
        <v>18</v>
      </c>
      <c r="P61" s="23"/>
    </row>
    <row r="62" spans="2:17" ht="15.75" x14ac:dyDescent="0.25">
      <c r="B62" s="5">
        <v>61</v>
      </c>
      <c r="C62" s="9">
        <v>2</v>
      </c>
      <c r="D62" s="10">
        <v>2</v>
      </c>
      <c r="E62" s="10">
        <v>2</v>
      </c>
      <c r="F62" s="10">
        <v>2</v>
      </c>
      <c r="G62" s="10">
        <v>2</v>
      </c>
      <c r="H62" s="10">
        <v>2</v>
      </c>
      <c r="I62" s="10">
        <v>1</v>
      </c>
      <c r="J62" s="10">
        <v>1</v>
      </c>
      <c r="K62" s="5">
        <v>1</v>
      </c>
      <c r="L62">
        <f t="shared" si="0"/>
        <v>15</v>
      </c>
      <c r="P62" s="23"/>
    </row>
    <row r="63" spans="2:17" ht="15.75" x14ac:dyDescent="0.25">
      <c r="B63" s="5">
        <v>62</v>
      </c>
      <c r="C63" s="9">
        <v>1</v>
      </c>
      <c r="D63" s="10">
        <v>1</v>
      </c>
      <c r="E63" s="10">
        <v>2</v>
      </c>
      <c r="F63" s="10">
        <v>1</v>
      </c>
      <c r="G63" s="10">
        <v>3</v>
      </c>
      <c r="H63" s="10">
        <v>3</v>
      </c>
      <c r="I63" s="10">
        <v>1</v>
      </c>
      <c r="J63" s="10">
        <v>4</v>
      </c>
      <c r="K63" s="5">
        <v>1</v>
      </c>
      <c r="L63">
        <f t="shared" si="0"/>
        <v>17</v>
      </c>
      <c r="P63" s="23"/>
    </row>
    <row r="64" spans="2:17" ht="15.75" x14ac:dyDescent="0.25">
      <c r="B64" s="5">
        <v>63</v>
      </c>
      <c r="C64" s="9">
        <v>1</v>
      </c>
      <c r="D64" s="10">
        <v>2</v>
      </c>
      <c r="E64" s="10">
        <v>1</v>
      </c>
      <c r="F64" s="10">
        <v>1</v>
      </c>
      <c r="G64" s="10">
        <v>2</v>
      </c>
      <c r="H64" s="10">
        <v>2</v>
      </c>
      <c r="I64" s="10">
        <v>1</v>
      </c>
      <c r="J64" s="10">
        <v>2</v>
      </c>
      <c r="K64" s="5">
        <v>1</v>
      </c>
      <c r="L64">
        <f t="shared" si="0"/>
        <v>13</v>
      </c>
      <c r="P64" s="23"/>
    </row>
    <row r="65" spans="2:32" ht="15.75" x14ac:dyDescent="0.25">
      <c r="B65" s="5">
        <v>64</v>
      </c>
      <c r="C65" s="9">
        <v>1</v>
      </c>
      <c r="D65" s="10">
        <v>1</v>
      </c>
      <c r="E65" s="10">
        <v>1</v>
      </c>
      <c r="F65" s="10">
        <v>1</v>
      </c>
      <c r="G65" s="10">
        <v>2</v>
      </c>
      <c r="H65" s="10">
        <v>2</v>
      </c>
      <c r="I65" s="10">
        <v>2</v>
      </c>
      <c r="J65" s="10">
        <v>1</v>
      </c>
      <c r="K65" s="5">
        <v>2</v>
      </c>
      <c r="L65">
        <f t="shared" si="0"/>
        <v>13</v>
      </c>
      <c r="P65" s="23"/>
    </row>
    <row r="66" spans="2:32" ht="15.75" x14ac:dyDescent="0.25">
      <c r="B66" s="5">
        <v>65</v>
      </c>
      <c r="C66" s="9">
        <v>2</v>
      </c>
      <c r="D66" s="10">
        <v>1</v>
      </c>
      <c r="E66" s="10">
        <v>2</v>
      </c>
      <c r="F66" s="10">
        <v>2</v>
      </c>
      <c r="G66" s="10">
        <v>2</v>
      </c>
      <c r="H66" s="10">
        <v>2</v>
      </c>
      <c r="I66" s="10">
        <v>1</v>
      </c>
      <c r="J66" s="10">
        <v>1</v>
      </c>
      <c r="K66" s="5">
        <v>2</v>
      </c>
      <c r="L66">
        <f t="shared" si="0"/>
        <v>15</v>
      </c>
      <c r="P66" s="23"/>
    </row>
    <row r="67" spans="2:32" ht="15.75" x14ac:dyDescent="0.25">
      <c r="B67" s="5">
        <v>66</v>
      </c>
      <c r="C67" s="9">
        <v>2</v>
      </c>
      <c r="D67" s="10">
        <v>2</v>
      </c>
      <c r="E67" s="10">
        <v>2</v>
      </c>
      <c r="F67" s="10">
        <v>2</v>
      </c>
      <c r="G67" s="10">
        <v>1</v>
      </c>
      <c r="H67" s="10">
        <v>2</v>
      </c>
      <c r="I67" s="10">
        <v>1</v>
      </c>
      <c r="J67" s="10">
        <v>2</v>
      </c>
      <c r="K67" s="5">
        <v>3</v>
      </c>
      <c r="L67">
        <f t="shared" ref="L67:L90" si="1">SUM(C67:K67)</f>
        <v>17</v>
      </c>
      <c r="S67" s="23" t="s">
        <v>63</v>
      </c>
    </row>
    <row r="68" spans="2:32" ht="15.75" x14ac:dyDescent="0.25">
      <c r="B68" s="5">
        <v>67</v>
      </c>
      <c r="C68" s="9">
        <v>2</v>
      </c>
      <c r="D68" s="10">
        <v>1</v>
      </c>
      <c r="E68" s="10">
        <v>2</v>
      </c>
      <c r="F68" s="10">
        <v>3</v>
      </c>
      <c r="G68" s="10">
        <v>2</v>
      </c>
      <c r="H68" s="10">
        <v>2</v>
      </c>
      <c r="I68" s="10">
        <v>2</v>
      </c>
      <c r="J68" s="10">
        <v>3</v>
      </c>
      <c r="K68" s="5">
        <v>1</v>
      </c>
      <c r="L68">
        <f t="shared" si="1"/>
        <v>18</v>
      </c>
      <c r="P68" s="23"/>
    </row>
    <row r="69" spans="2:32" ht="15.75" x14ac:dyDescent="0.25">
      <c r="B69" s="5">
        <v>68</v>
      </c>
      <c r="C69" s="9">
        <v>2</v>
      </c>
      <c r="D69" s="10">
        <v>1</v>
      </c>
      <c r="E69" s="10">
        <v>1</v>
      </c>
      <c r="F69" s="10">
        <v>1</v>
      </c>
      <c r="G69" s="10">
        <v>2</v>
      </c>
      <c r="H69" s="10">
        <v>2</v>
      </c>
      <c r="I69" s="10">
        <v>3</v>
      </c>
      <c r="J69" s="10">
        <v>2</v>
      </c>
      <c r="K69" s="5">
        <v>1</v>
      </c>
      <c r="L69">
        <f t="shared" si="1"/>
        <v>15</v>
      </c>
      <c r="P69" s="67"/>
      <c r="Q69" s="68"/>
      <c r="R69" s="69"/>
    </row>
    <row r="70" spans="2:32" ht="15.75" x14ac:dyDescent="0.25">
      <c r="B70" s="5">
        <v>69</v>
      </c>
      <c r="C70" s="9">
        <v>2</v>
      </c>
      <c r="D70" s="10">
        <v>1</v>
      </c>
      <c r="E70" s="10">
        <v>2</v>
      </c>
      <c r="F70" s="10">
        <v>2</v>
      </c>
      <c r="G70" s="10">
        <v>3</v>
      </c>
      <c r="H70" s="10">
        <v>1</v>
      </c>
      <c r="I70" s="10">
        <v>3</v>
      </c>
      <c r="J70" s="10">
        <v>3</v>
      </c>
      <c r="K70" s="5">
        <v>2</v>
      </c>
      <c r="L70">
        <f t="shared" si="1"/>
        <v>19</v>
      </c>
      <c r="P70" s="60">
        <v>0.81399999999999995</v>
      </c>
      <c r="Q70" s="60">
        <v>0.91500000000000004</v>
      </c>
      <c r="R70" s="60">
        <v>1.2749999999999999</v>
      </c>
    </row>
    <row r="71" spans="2:32" ht="15.75" x14ac:dyDescent="0.25">
      <c r="B71" s="5">
        <v>70</v>
      </c>
      <c r="C71" s="9">
        <v>1</v>
      </c>
      <c r="D71" s="10">
        <v>2</v>
      </c>
      <c r="E71" s="10">
        <v>2</v>
      </c>
      <c r="F71" s="10">
        <v>3</v>
      </c>
      <c r="G71" s="10">
        <v>2</v>
      </c>
      <c r="H71" s="10">
        <v>2</v>
      </c>
      <c r="I71" s="10">
        <v>3</v>
      </c>
      <c r="J71" s="10">
        <v>3</v>
      </c>
      <c r="K71" s="5">
        <v>3</v>
      </c>
      <c r="L71">
        <f t="shared" si="1"/>
        <v>21</v>
      </c>
      <c r="P71" s="64">
        <v>1.87</v>
      </c>
      <c r="Q71" s="60">
        <v>1.6679999999999999</v>
      </c>
      <c r="R71" s="60">
        <v>1.208</v>
      </c>
      <c r="S71" s="63"/>
    </row>
    <row r="72" spans="2:32" ht="15.75" x14ac:dyDescent="0.25">
      <c r="B72" s="5">
        <v>71</v>
      </c>
      <c r="C72" s="9">
        <v>2</v>
      </c>
      <c r="D72" s="10">
        <v>3</v>
      </c>
      <c r="E72" s="10">
        <v>2</v>
      </c>
      <c r="F72" s="10">
        <v>3</v>
      </c>
      <c r="G72" s="10">
        <v>2</v>
      </c>
      <c r="H72" s="10">
        <v>2</v>
      </c>
      <c r="I72" s="10">
        <v>3</v>
      </c>
      <c r="J72" s="10">
        <v>3</v>
      </c>
      <c r="K72" s="5">
        <v>1</v>
      </c>
      <c r="L72">
        <f t="shared" si="1"/>
        <v>21</v>
      </c>
      <c r="P72" s="60">
        <v>1.9039999999999999</v>
      </c>
      <c r="Q72" s="60">
        <v>1.7470000000000001</v>
      </c>
      <c r="R72" s="60">
        <v>1.4550000000000001</v>
      </c>
    </row>
    <row r="73" spans="2:32" ht="15.75" x14ac:dyDescent="0.25">
      <c r="B73" s="5">
        <v>72</v>
      </c>
      <c r="C73" s="9">
        <v>2</v>
      </c>
      <c r="D73" s="10">
        <v>2</v>
      </c>
      <c r="E73" s="10">
        <v>1</v>
      </c>
      <c r="F73" s="10">
        <v>2</v>
      </c>
      <c r="G73" s="10">
        <v>2</v>
      </c>
      <c r="H73" s="10">
        <v>2</v>
      </c>
      <c r="I73" s="10">
        <v>2</v>
      </c>
      <c r="J73" s="10">
        <v>2</v>
      </c>
      <c r="K73" s="5">
        <v>2</v>
      </c>
      <c r="L73">
        <f t="shared" si="1"/>
        <v>17</v>
      </c>
      <c r="P73" s="70"/>
      <c r="Q73" s="72"/>
      <c r="R73" s="80">
        <v>12.856</v>
      </c>
    </row>
    <row r="74" spans="2:32" ht="15.75" x14ac:dyDescent="0.25">
      <c r="B74" s="5">
        <v>73</v>
      </c>
      <c r="C74" s="9">
        <v>2</v>
      </c>
      <c r="D74" s="10">
        <v>1</v>
      </c>
      <c r="E74" s="10">
        <v>2</v>
      </c>
      <c r="F74" s="10">
        <v>1</v>
      </c>
      <c r="G74" s="10">
        <v>3</v>
      </c>
      <c r="H74" s="10">
        <v>2</v>
      </c>
      <c r="I74" s="10">
        <v>3</v>
      </c>
      <c r="J74" s="10">
        <v>3</v>
      </c>
      <c r="K74" s="5">
        <v>3</v>
      </c>
      <c r="L74">
        <f t="shared" si="1"/>
        <v>20</v>
      </c>
      <c r="P74" s="73"/>
      <c r="Q74" s="75"/>
      <c r="R74" s="81"/>
    </row>
    <row r="75" spans="2:32" ht="15.75" x14ac:dyDescent="0.25">
      <c r="B75" s="5">
        <v>74</v>
      </c>
      <c r="C75" s="9">
        <v>1</v>
      </c>
      <c r="D75" s="10">
        <v>2</v>
      </c>
      <c r="E75" s="10">
        <v>3</v>
      </c>
      <c r="F75" s="10">
        <v>3</v>
      </c>
      <c r="G75" s="10">
        <v>2</v>
      </c>
      <c r="H75" s="10">
        <v>1</v>
      </c>
      <c r="I75" s="10">
        <v>1</v>
      </c>
      <c r="J75" s="10">
        <v>1</v>
      </c>
      <c r="K75" s="5">
        <v>3</v>
      </c>
      <c r="L75">
        <f t="shared" si="1"/>
        <v>17</v>
      </c>
      <c r="P75" s="23"/>
    </row>
    <row r="76" spans="2:32" ht="15.75" x14ac:dyDescent="0.25">
      <c r="B76" s="5">
        <v>75</v>
      </c>
      <c r="C76" s="9">
        <v>1</v>
      </c>
      <c r="D76" s="10">
        <v>2</v>
      </c>
      <c r="E76" s="10">
        <v>2</v>
      </c>
      <c r="F76" s="10">
        <v>2</v>
      </c>
      <c r="G76" s="10">
        <v>2</v>
      </c>
      <c r="H76" s="10">
        <v>2</v>
      </c>
      <c r="I76" s="10">
        <v>2</v>
      </c>
      <c r="J76" s="10">
        <v>2</v>
      </c>
      <c r="K76" s="5">
        <v>1</v>
      </c>
      <c r="L76">
        <f t="shared" si="1"/>
        <v>16</v>
      </c>
      <c r="P76" s="23"/>
    </row>
    <row r="77" spans="2:32" ht="15.75" x14ac:dyDescent="0.25">
      <c r="B77" s="5">
        <v>76</v>
      </c>
      <c r="C77" s="9">
        <v>1</v>
      </c>
      <c r="D77" s="10">
        <v>2</v>
      </c>
      <c r="E77" s="10">
        <v>2</v>
      </c>
      <c r="F77" s="10">
        <v>1</v>
      </c>
      <c r="G77" s="10">
        <v>2</v>
      </c>
      <c r="H77" s="10">
        <v>2</v>
      </c>
      <c r="I77" s="10">
        <v>1</v>
      </c>
      <c r="J77" s="10">
        <v>1</v>
      </c>
      <c r="K77" s="5">
        <v>3</v>
      </c>
      <c r="L77">
        <f t="shared" si="1"/>
        <v>15</v>
      </c>
      <c r="P77" s="23" t="s">
        <v>64</v>
      </c>
    </row>
    <row r="78" spans="2:32" ht="15.75" x14ac:dyDescent="0.25">
      <c r="B78" s="5">
        <v>77</v>
      </c>
      <c r="C78" s="9">
        <v>2</v>
      </c>
      <c r="D78" s="10">
        <v>1</v>
      </c>
      <c r="E78" s="10">
        <v>2</v>
      </c>
      <c r="F78" s="10">
        <v>2</v>
      </c>
      <c r="G78" s="10">
        <v>2</v>
      </c>
      <c r="H78" s="10">
        <v>2</v>
      </c>
      <c r="I78" s="10">
        <v>2</v>
      </c>
      <c r="J78" s="10">
        <v>2</v>
      </c>
      <c r="K78" s="5">
        <v>2</v>
      </c>
      <c r="L78">
        <f t="shared" si="1"/>
        <v>17</v>
      </c>
      <c r="P78" s="23"/>
    </row>
    <row r="79" spans="2:32" ht="15.75" x14ac:dyDescent="0.25">
      <c r="B79" s="5">
        <v>78</v>
      </c>
      <c r="C79" s="9">
        <v>1</v>
      </c>
      <c r="D79" s="10">
        <v>2</v>
      </c>
      <c r="E79" s="10">
        <v>2</v>
      </c>
      <c r="F79" s="10">
        <v>1</v>
      </c>
      <c r="G79" s="10">
        <v>2</v>
      </c>
      <c r="H79" s="10">
        <v>2</v>
      </c>
      <c r="I79" s="10">
        <v>2</v>
      </c>
      <c r="J79" s="10">
        <v>3</v>
      </c>
      <c r="K79" s="5">
        <v>2</v>
      </c>
      <c r="L79">
        <f t="shared" si="1"/>
        <v>17</v>
      </c>
      <c r="P79" s="23"/>
    </row>
    <row r="80" spans="2:32" ht="15.75" x14ac:dyDescent="0.25">
      <c r="B80" s="5">
        <v>79</v>
      </c>
      <c r="C80" s="9">
        <v>2</v>
      </c>
      <c r="D80" s="10">
        <v>2</v>
      </c>
      <c r="E80" s="10">
        <v>1</v>
      </c>
      <c r="F80" s="10">
        <v>2</v>
      </c>
      <c r="G80" s="10">
        <v>3</v>
      </c>
      <c r="H80" s="10">
        <v>1</v>
      </c>
      <c r="I80" s="10">
        <v>2</v>
      </c>
      <c r="J80" s="10">
        <v>2</v>
      </c>
      <c r="K80" s="5">
        <v>1</v>
      </c>
      <c r="L80">
        <f t="shared" si="1"/>
        <v>16</v>
      </c>
      <c r="O80" s="84" t="s">
        <v>68</v>
      </c>
      <c r="P80" s="68"/>
      <c r="Q80" s="68"/>
      <c r="R80" s="68"/>
      <c r="S80" s="68"/>
      <c r="T80" s="68"/>
      <c r="U80" s="68"/>
      <c r="V80" s="69"/>
      <c r="Y80" s="67"/>
      <c r="Z80" s="68"/>
      <c r="AA80" s="68"/>
      <c r="AB80" s="68"/>
      <c r="AC80" s="68"/>
      <c r="AD80" s="68"/>
      <c r="AE80" s="68"/>
      <c r="AF80" s="69"/>
    </row>
    <row r="81" spans="1:32" ht="15.75" x14ac:dyDescent="0.25">
      <c r="B81" s="5">
        <v>80</v>
      </c>
      <c r="C81" s="9">
        <v>2</v>
      </c>
      <c r="D81" s="10">
        <v>2</v>
      </c>
      <c r="E81" s="10">
        <v>1</v>
      </c>
      <c r="F81" s="10">
        <v>2</v>
      </c>
      <c r="G81" s="10">
        <v>2</v>
      </c>
      <c r="H81" s="10">
        <v>3</v>
      </c>
      <c r="I81" s="10">
        <v>2</v>
      </c>
      <c r="J81" s="10">
        <v>2</v>
      </c>
      <c r="K81" s="5">
        <v>2</v>
      </c>
      <c r="L81">
        <f t="shared" si="1"/>
        <v>18</v>
      </c>
      <c r="O81" s="65">
        <v>42</v>
      </c>
      <c r="P81" s="65">
        <v>21</v>
      </c>
      <c r="Q81" s="65">
        <v>16</v>
      </c>
      <c r="R81" s="65">
        <v>9</v>
      </c>
      <c r="S81" s="65">
        <v>21</v>
      </c>
      <c r="T81" s="65">
        <v>20</v>
      </c>
      <c r="U81" s="65">
        <v>15</v>
      </c>
      <c r="V81" s="65">
        <v>16</v>
      </c>
      <c r="Y81" s="65">
        <v>1764</v>
      </c>
      <c r="Z81" s="65">
        <v>441</v>
      </c>
      <c r="AA81" s="65">
        <v>256</v>
      </c>
      <c r="AB81" s="65">
        <v>81</v>
      </c>
      <c r="AC81" s="65">
        <v>441</v>
      </c>
      <c r="AD81" s="65">
        <v>400</v>
      </c>
      <c r="AE81" s="65">
        <v>225</v>
      </c>
      <c r="AF81" s="65">
        <v>256</v>
      </c>
    </row>
    <row r="82" spans="1:32" ht="15.75" x14ac:dyDescent="0.25">
      <c r="B82" s="5">
        <v>81</v>
      </c>
      <c r="C82" s="9">
        <v>1</v>
      </c>
      <c r="D82" s="10">
        <v>2</v>
      </c>
      <c r="E82" s="10">
        <v>3</v>
      </c>
      <c r="F82" s="10">
        <v>2</v>
      </c>
      <c r="G82" s="10">
        <v>4</v>
      </c>
      <c r="H82" s="10">
        <v>2</v>
      </c>
      <c r="I82" s="10">
        <v>1</v>
      </c>
      <c r="J82" s="10">
        <v>3</v>
      </c>
      <c r="K82" s="5">
        <v>1</v>
      </c>
      <c r="L82">
        <f t="shared" si="1"/>
        <v>19</v>
      </c>
      <c r="O82" s="65">
        <v>11</v>
      </c>
      <c r="P82" s="65">
        <v>15</v>
      </c>
      <c r="Q82" s="65">
        <v>24</v>
      </c>
      <c r="R82" s="65">
        <v>16</v>
      </c>
      <c r="S82" s="65">
        <v>19</v>
      </c>
      <c r="T82" s="65">
        <v>18</v>
      </c>
      <c r="U82" s="65">
        <v>19</v>
      </c>
      <c r="V82" s="65">
        <v>18</v>
      </c>
      <c r="Y82" s="65">
        <v>121</v>
      </c>
      <c r="Z82" s="65">
        <v>225</v>
      </c>
      <c r="AA82" s="65">
        <v>576</v>
      </c>
      <c r="AB82" s="65">
        <v>256</v>
      </c>
      <c r="AC82" s="65">
        <v>361</v>
      </c>
      <c r="AD82" s="65">
        <v>324</v>
      </c>
      <c r="AE82" s="65">
        <v>361</v>
      </c>
      <c r="AF82" s="65">
        <v>324</v>
      </c>
    </row>
    <row r="83" spans="1:32" ht="15.75" x14ac:dyDescent="0.25">
      <c r="B83" s="5">
        <v>82</v>
      </c>
      <c r="C83" s="9">
        <v>1</v>
      </c>
      <c r="D83" s="10">
        <v>3</v>
      </c>
      <c r="E83" s="10">
        <v>2</v>
      </c>
      <c r="F83" s="10">
        <v>1</v>
      </c>
      <c r="G83" s="10">
        <v>3</v>
      </c>
      <c r="H83" s="10">
        <v>1</v>
      </c>
      <c r="I83" s="10">
        <v>1</v>
      </c>
      <c r="J83" s="10">
        <v>3</v>
      </c>
      <c r="K83" s="5">
        <v>1</v>
      </c>
      <c r="L83">
        <f t="shared" si="1"/>
        <v>16</v>
      </c>
      <c r="O83" s="65">
        <v>16</v>
      </c>
      <c r="P83" s="65">
        <v>27</v>
      </c>
      <c r="Q83" s="65">
        <v>27</v>
      </c>
      <c r="R83" s="65">
        <v>21</v>
      </c>
      <c r="S83" s="65">
        <v>18</v>
      </c>
      <c r="T83" s="65">
        <v>14</v>
      </c>
      <c r="U83" s="65">
        <v>21</v>
      </c>
      <c r="V83" s="65">
        <v>19</v>
      </c>
      <c r="Y83" s="65">
        <v>256</v>
      </c>
      <c r="Z83" s="65">
        <v>729</v>
      </c>
      <c r="AA83" s="65">
        <v>729</v>
      </c>
      <c r="AB83" s="65">
        <v>441</v>
      </c>
      <c r="AC83" s="65">
        <v>324</v>
      </c>
      <c r="AD83" s="65">
        <v>196</v>
      </c>
      <c r="AE83" s="65">
        <v>441</v>
      </c>
      <c r="AF83" s="65">
        <v>361</v>
      </c>
    </row>
    <row r="84" spans="1:32" ht="15.75" x14ac:dyDescent="0.25">
      <c r="B84" s="5">
        <v>83</v>
      </c>
      <c r="C84" s="9">
        <v>2</v>
      </c>
      <c r="D84" s="10">
        <v>1</v>
      </c>
      <c r="E84" s="10">
        <v>2</v>
      </c>
      <c r="F84" s="10">
        <v>2</v>
      </c>
      <c r="G84" s="10">
        <v>2</v>
      </c>
      <c r="H84" s="10">
        <v>2</v>
      </c>
      <c r="I84" s="10">
        <v>2</v>
      </c>
      <c r="J84" s="10">
        <v>2</v>
      </c>
      <c r="K84" s="5">
        <v>2</v>
      </c>
      <c r="L84">
        <f t="shared" si="1"/>
        <v>17</v>
      </c>
      <c r="O84" s="65">
        <v>12</v>
      </c>
      <c r="P84" s="65">
        <v>9</v>
      </c>
      <c r="Q84" s="65">
        <v>20</v>
      </c>
      <c r="R84" s="65">
        <v>18</v>
      </c>
      <c r="S84" s="65">
        <v>9</v>
      </c>
      <c r="T84" s="65">
        <v>18</v>
      </c>
      <c r="U84" s="65">
        <v>21</v>
      </c>
      <c r="V84" s="65">
        <v>16</v>
      </c>
      <c r="Y84" s="65">
        <v>144</v>
      </c>
      <c r="Z84" s="65">
        <v>81</v>
      </c>
      <c r="AA84" s="65">
        <v>400</v>
      </c>
      <c r="AB84" s="65">
        <v>324</v>
      </c>
      <c r="AC84" s="65">
        <v>81</v>
      </c>
      <c r="AD84" s="65">
        <v>324</v>
      </c>
      <c r="AE84" s="65">
        <v>441</v>
      </c>
      <c r="AF84" s="65">
        <v>256</v>
      </c>
    </row>
    <row r="85" spans="1:32" ht="15.75" x14ac:dyDescent="0.25">
      <c r="B85" s="5">
        <v>84</v>
      </c>
      <c r="C85" s="9">
        <v>3</v>
      </c>
      <c r="D85" s="10">
        <v>1</v>
      </c>
      <c r="E85" s="10">
        <v>3</v>
      </c>
      <c r="F85" s="10">
        <v>4</v>
      </c>
      <c r="G85" s="10">
        <v>1</v>
      </c>
      <c r="H85" s="10">
        <v>2</v>
      </c>
      <c r="I85" s="10">
        <v>3</v>
      </c>
      <c r="J85" s="10">
        <v>1</v>
      </c>
      <c r="K85" s="5">
        <v>3</v>
      </c>
      <c r="L85">
        <f t="shared" si="1"/>
        <v>21</v>
      </c>
      <c r="O85" s="65">
        <v>9</v>
      </c>
      <c r="P85" s="65">
        <v>37</v>
      </c>
      <c r="Q85" s="65">
        <v>18</v>
      </c>
      <c r="R85" s="65">
        <v>17</v>
      </c>
      <c r="S85" s="65">
        <v>17</v>
      </c>
      <c r="T85" s="65">
        <v>15</v>
      </c>
      <c r="U85" s="65">
        <v>17</v>
      </c>
      <c r="V85" s="65">
        <v>17</v>
      </c>
      <c r="Y85" s="65">
        <v>81</v>
      </c>
      <c r="Z85" s="65">
        <v>1369</v>
      </c>
      <c r="AA85" s="65">
        <v>324</v>
      </c>
      <c r="AB85" s="65">
        <v>289</v>
      </c>
      <c r="AC85" s="65">
        <v>289</v>
      </c>
      <c r="AD85" s="65">
        <v>225</v>
      </c>
      <c r="AE85" s="65">
        <v>289</v>
      </c>
      <c r="AF85" s="65">
        <v>289</v>
      </c>
    </row>
    <row r="86" spans="1:32" ht="15.75" x14ac:dyDescent="0.25">
      <c r="B86" s="5">
        <v>85</v>
      </c>
      <c r="C86" s="9">
        <v>1</v>
      </c>
      <c r="D86" s="10">
        <v>2</v>
      </c>
      <c r="E86" s="10">
        <v>2</v>
      </c>
      <c r="F86" s="10">
        <v>4</v>
      </c>
      <c r="G86" s="10">
        <v>1</v>
      </c>
      <c r="H86" s="10">
        <v>2</v>
      </c>
      <c r="I86" s="10">
        <v>4</v>
      </c>
      <c r="J86" s="10">
        <v>1</v>
      </c>
      <c r="K86" s="5">
        <v>1</v>
      </c>
      <c r="L86">
        <f t="shared" si="1"/>
        <v>18</v>
      </c>
      <c r="O86" s="65">
        <v>12</v>
      </c>
      <c r="P86" s="65">
        <v>42</v>
      </c>
      <c r="Q86" s="65">
        <v>9</v>
      </c>
      <c r="R86" s="65">
        <v>14</v>
      </c>
      <c r="S86" s="65">
        <v>16</v>
      </c>
      <c r="T86" s="65">
        <v>17</v>
      </c>
      <c r="U86" s="65">
        <v>20</v>
      </c>
      <c r="V86" s="65">
        <v>21</v>
      </c>
      <c r="Y86" s="65">
        <v>144</v>
      </c>
      <c r="Z86" s="65">
        <v>1764</v>
      </c>
      <c r="AA86" s="65">
        <v>81</v>
      </c>
      <c r="AB86" s="65">
        <v>196</v>
      </c>
      <c r="AC86" s="65">
        <v>256</v>
      </c>
      <c r="AD86" s="65">
        <v>289</v>
      </c>
      <c r="AE86" s="65">
        <v>400</v>
      </c>
      <c r="AF86" s="65">
        <v>441</v>
      </c>
    </row>
    <row r="87" spans="1:32" ht="15.75" x14ac:dyDescent="0.25">
      <c r="B87" s="5">
        <v>86</v>
      </c>
      <c r="C87" s="9">
        <v>1</v>
      </c>
      <c r="D87" s="10">
        <v>1</v>
      </c>
      <c r="E87" s="10">
        <v>3</v>
      </c>
      <c r="F87" s="10">
        <v>2</v>
      </c>
      <c r="G87" s="10">
        <v>2</v>
      </c>
      <c r="H87" s="10">
        <v>2</v>
      </c>
      <c r="I87" s="10">
        <v>3</v>
      </c>
      <c r="J87" s="10">
        <v>3</v>
      </c>
      <c r="K87" s="5">
        <v>3</v>
      </c>
      <c r="L87">
        <f t="shared" si="1"/>
        <v>20</v>
      </c>
      <c r="O87" s="65">
        <v>33</v>
      </c>
      <c r="P87" s="65">
        <v>20</v>
      </c>
      <c r="Q87" s="65">
        <v>11</v>
      </c>
      <c r="R87" s="65">
        <v>17</v>
      </c>
      <c r="S87" s="65">
        <v>24</v>
      </c>
      <c r="T87" s="65">
        <v>13</v>
      </c>
      <c r="U87" s="65">
        <v>17</v>
      </c>
      <c r="V87" s="65">
        <v>18</v>
      </c>
      <c r="Y87" s="65">
        <v>1089</v>
      </c>
      <c r="Z87" s="65">
        <v>400</v>
      </c>
      <c r="AA87" s="65">
        <v>121</v>
      </c>
      <c r="AB87" s="65">
        <v>289</v>
      </c>
      <c r="AC87" s="65">
        <v>576</v>
      </c>
      <c r="AD87" s="65">
        <v>169</v>
      </c>
      <c r="AE87" s="65">
        <v>289</v>
      </c>
      <c r="AF87" s="65">
        <v>324</v>
      </c>
    </row>
    <row r="88" spans="1:32" ht="15.75" x14ac:dyDescent="0.25">
      <c r="B88" s="5">
        <v>87</v>
      </c>
      <c r="C88" s="9">
        <v>2</v>
      </c>
      <c r="D88" s="10">
        <v>1</v>
      </c>
      <c r="E88" s="10">
        <v>2</v>
      </c>
      <c r="F88" s="10">
        <v>1</v>
      </c>
      <c r="G88" s="10">
        <v>2</v>
      </c>
      <c r="H88" s="10">
        <v>2</v>
      </c>
      <c r="I88" s="10">
        <v>2</v>
      </c>
      <c r="J88" s="10">
        <v>2</v>
      </c>
      <c r="K88" s="5">
        <v>2</v>
      </c>
      <c r="L88">
        <f t="shared" si="1"/>
        <v>16</v>
      </c>
      <c r="O88" s="65">
        <v>13</v>
      </c>
      <c r="P88" s="65">
        <v>16</v>
      </c>
      <c r="Q88" s="65">
        <v>26</v>
      </c>
      <c r="R88" s="65">
        <v>17</v>
      </c>
      <c r="S88" s="65">
        <v>18</v>
      </c>
      <c r="T88" s="65">
        <v>13</v>
      </c>
      <c r="U88" s="65">
        <v>16</v>
      </c>
      <c r="V88" s="65">
        <v>20</v>
      </c>
      <c r="Y88" s="65">
        <v>169</v>
      </c>
      <c r="Z88" s="65">
        <v>256</v>
      </c>
      <c r="AA88" s="65">
        <v>676</v>
      </c>
      <c r="AB88" s="65">
        <v>289</v>
      </c>
      <c r="AC88" s="65">
        <v>324</v>
      </c>
      <c r="AD88" s="65">
        <v>169</v>
      </c>
      <c r="AE88" s="65">
        <v>256</v>
      </c>
      <c r="AF88" s="65">
        <v>400</v>
      </c>
    </row>
    <row r="89" spans="1:32" ht="15.75" x14ac:dyDescent="0.25">
      <c r="B89" s="5">
        <v>88</v>
      </c>
      <c r="C89" s="9">
        <v>2</v>
      </c>
      <c r="D89" s="10">
        <v>2</v>
      </c>
      <c r="E89" s="10">
        <v>2</v>
      </c>
      <c r="F89" s="10">
        <v>2</v>
      </c>
      <c r="G89" s="10">
        <v>2</v>
      </c>
      <c r="H89" s="10">
        <v>1</v>
      </c>
      <c r="I89" s="10">
        <v>2</v>
      </c>
      <c r="J89" s="10">
        <v>2</v>
      </c>
      <c r="K89" s="5">
        <v>2</v>
      </c>
      <c r="L89">
        <f t="shared" si="1"/>
        <v>17</v>
      </c>
      <c r="O89" s="65">
        <v>27</v>
      </c>
      <c r="P89" s="65">
        <v>24</v>
      </c>
      <c r="Q89" s="65">
        <v>15</v>
      </c>
      <c r="R89" s="65">
        <v>17</v>
      </c>
      <c r="S89" s="65">
        <v>15</v>
      </c>
      <c r="T89" s="65">
        <v>15</v>
      </c>
      <c r="U89" s="65">
        <v>15</v>
      </c>
      <c r="V89" s="65">
        <v>16</v>
      </c>
      <c r="Y89" s="65">
        <v>729</v>
      </c>
      <c r="Z89" s="65">
        <v>576</v>
      </c>
      <c r="AA89" s="65">
        <v>225</v>
      </c>
      <c r="AB89" s="65">
        <v>289</v>
      </c>
      <c r="AC89" s="65">
        <v>225</v>
      </c>
      <c r="AD89" s="65">
        <v>225</v>
      </c>
      <c r="AE89" s="65">
        <v>225</v>
      </c>
      <c r="AF89" s="65">
        <v>256</v>
      </c>
    </row>
    <row r="90" spans="1:32" ht="15.75" x14ac:dyDescent="0.25">
      <c r="B90" s="5">
        <v>89</v>
      </c>
      <c r="C90" s="9">
        <v>1</v>
      </c>
      <c r="D90" s="10">
        <v>2</v>
      </c>
      <c r="E90" s="10">
        <v>2</v>
      </c>
      <c r="F90" s="10">
        <v>2</v>
      </c>
      <c r="G90" s="10">
        <v>2</v>
      </c>
      <c r="H90" s="10">
        <v>2</v>
      </c>
      <c r="I90" s="10">
        <v>2</v>
      </c>
      <c r="J90" s="10">
        <v>2</v>
      </c>
      <c r="K90" s="5">
        <v>2</v>
      </c>
      <c r="L90">
        <f t="shared" si="1"/>
        <v>17</v>
      </c>
      <c r="O90" s="65">
        <v>25</v>
      </c>
      <c r="P90" s="65">
        <v>19</v>
      </c>
      <c r="Q90" s="65">
        <v>9</v>
      </c>
      <c r="R90" s="65">
        <v>14</v>
      </c>
      <c r="S90" s="65">
        <v>17</v>
      </c>
      <c r="T90" s="65">
        <v>17</v>
      </c>
      <c r="U90" s="65">
        <v>17</v>
      </c>
      <c r="V90" s="65">
        <v>17</v>
      </c>
      <c r="Y90" s="65">
        <v>625</v>
      </c>
      <c r="Z90" s="65">
        <v>361</v>
      </c>
      <c r="AA90" s="65">
        <v>81</v>
      </c>
      <c r="AB90" s="65">
        <v>196</v>
      </c>
      <c r="AC90" s="65">
        <v>289</v>
      </c>
      <c r="AD90" s="65">
        <v>289</v>
      </c>
      <c r="AE90" s="65">
        <v>289</v>
      </c>
      <c r="AF90" s="65">
        <v>289</v>
      </c>
    </row>
    <row r="91" spans="1:32" x14ac:dyDescent="0.25">
      <c r="O91" s="65">
        <v>12</v>
      </c>
      <c r="P91" s="65">
        <v>11</v>
      </c>
      <c r="Q91" s="65">
        <v>18</v>
      </c>
      <c r="R91" s="65">
        <v>21</v>
      </c>
      <c r="S91" s="65">
        <v>19</v>
      </c>
      <c r="T91" s="65">
        <v>18</v>
      </c>
      <c r="U91" s="65">
        <v>17</v>
      </c>
      <c r="V91" s="65">
        <v>17</v>
      </c>
      <c r="Y91" s="65">
        <v>144</v>
      </c>
      <c r="Z91" s="65">
        <v>121</v>
      </c>
      <c r="AA91" s="65">
        <v>324</v>
      </c>
      <c r="AB91" s="65">
        <v>441</v>
      </c>
      <c r="AC91" s="65">
        <v>361</v>
      </c>
      <c r="AD91" s="65">
        <v>324</v>
      </c>
      <c r="AE91" s="65">
        <v>289</v>
      </c>
      <c r="AF91" s="65">
        <v>289</v>
      </c>
    </row>
    <row r="92" spans="1:32" ht="15.75" x14ac:dyDescent="0.25">
      <c r="A92" s="66" t="s">
        <v>18</v>
      </c>
      <c r="B92" s="66"/>
      <c r="C92" s="12">
        <f>SUM(C2:C90)</f>
        <v>163</v>
      </c>
      <c r="D92" s="12">
        <f t="shared" ref="D92:K92" si="2">SUM(D2:D90)</f>
        <v>166</v>
      </c>
      <c r="E92" s="12">
        <f t="shared" si="2"/>
        <v>176</v>
      </c>
      <c r="F92" s="12">
        <f t="shared" si="2"/>
        <v>185</v>
      </c>
      <c r="G92" s="12">
        <f t="shared" si="2"/>
        <v>185</v>
      </c>
      <c r="H92" s="12">
        <f t="shared" si="2"/>
        <v>176</v>
      </c>
      <c r="I92" s="12">
        <f t="shared" si="2"/>
        <v>186</v>
      </c>
      <c r="J92" s="12">
        <f t="shared" si="2"/>
        <v>182</v>
      </c>
      <c r="K92" s="12">
        <f t="shared" si="2"/>
        <v>180</v>
      </c>
      <c r="O92" s="65">
        <v>11</v>
      </c>
      <c r="P92" s="49"/>
      <c r="Q92" s="49"/>
      <c r="R92" s="49"/>
      <c r="S92" s="49"/>
      <c r="T92" s="49"/>
      <c r="U92" s="49"/>
      <c r="V92" s="5"/>
      <c r="Y92" s="65">
        <v>121</v>
      </c>
      <c r="Z92" s="49"/>
      <c r="AA92" s="49"/>
      <c r="AB92" s="49"/>
      <c r="AC92" s="49"/>
      <c r="AD92" s="49"/>
      <c r="AE92" s="49"/>
      <c r="AF92" s="5"/>
    </row>
    <row r="93" spans="1:32" ht="15.75" x14ac:dyDescent="0.25">
      <c r="A93" s="66" t="s">
        <v>19</v>
      </c>
      <c r="B93" s="66"/>
      <c r="C93" s="48">
        <f>AVERAGE(C2:C90)</f>
        <v>1.8314606741573034</v>
      </c>
      <c r="D93" s="48">
        <f t="shared" ref="D93:K93" si="3">AVERAGE(D2:D90)</f>
        <v>1.8651685393258426</v>
      </c>
      <c r="E93" s="48">
        <f t="shared" si="3"/>
        <v>1.9775280898876404</v>
      </c>
      <c r="F93" s="48">
        <f t="shared" si="3"/>
        <v>2.0786516853932584</v>
      </c>
      <c r="G93" s="48">
        <f t="shared" si="3"/>
        <v>2.0786516853932584</v>
      </c>
      <c r="H93" s="48">
        <f t="shared" si="3"/>
        <v>1.9775280898876404</v>
      </c>
      <c r="I93" s="48">
        <f t="shared" si="3"/>
        <v>2.0898876404494384</v>
      </c>
      <c r="J93" s="48">
        <f t="shared" si="3"/>
        <v>2.0449438202247192</v>
      </c>
      <c r="K93" s="48">
        <f t="shared" si="3"/>
        <v>2.0224719101123596</v>
      </c>
      <c r="O93" s="70"/>
      <c r="P93" s="71"/>
      <c r="Q93" s="71"/>
      <c r="R93" s="71"/>
      <c r="S93" s="71"/>
      <c r="T93" s="72"/>
      <c r="U93" s="76">
        <v>1599</v>
      </c>
      <c r="V93" s="77"/>
      <c r="Y93" s="70"/>
      <c r="Z93" s="71"/>
      <c r="AA93" s="71"/>
      <c r="AB93" s="71"/>
      <c r="AC93" s="71"/>
      <c r="AD93" s="72"/>
      <c r="AE93" s="76">
        <v>32045</v>
      </c>
      <c r="AF93" s="77"/>
    </row>
    <row r="94" spans="1:32" x14ac:dyDescent="0.25">
      <c r="O94" s="73"/>
      <c r="P94" s="74"/>
      <c r="Q94" s="74"/>
      <c r="R94" s="74"/>
      <c r="S94" s="74"/>
      <c r="T94" s="75"/>
      <c r="U94" s="78"/>
      <c r="V94" s="79"/>
      <c r="Y94" s="73"/>
      <c r="Z94" s="74"/>
      <c r="AA94" s="74"/>
      <c r="AB94" s="74"/>
      <c r="AC94" s="74"/>
      <c r="AD94" s="75"/>
      <c r="AE94" s="78"/>
      <c r="AF94" s="79"/>
    </row>
    <row r="97" spans="2:15" ht="15.75" x14ac:dyDescent="0.25">
      <c r="B97" s="16" t="s">
        <v>7</v>
      </c>
      <c r="C97" s="11" t="s">
        <v>8</v>
      </c>
      <c r="D97" s="8" t="s">
        <v>9</v>
      </c>
      <c r="E97" s="8" t="s">
        <v>10</v>
      </c>
      <c r="F97" s="8" t="s">
        <v>11</v>
      </c>
      <c r="G97" s="8" t="s">
        <v>12</v>
      </c>
      <c r="H97" s="8" t="s">
        <v>13</v>
      </c>
      <c r="I97" s="8" t="s">
        <v>14</v>
      </c>
      <c r="J97" s="8" t="s">
        <v>15</v>
      </c>
      <c r="K97" s="8" t="s">
        <v>16</v>
      </c>
    </row>
    <row r="98" spans="2:15" ht="15.75" x14ac:dyDescent="0.25">
      <c r="B98" s="5">
        <v>1</v>
      </c>
      <c r="C98" s="9">
        <v>25</v>
      </c>
      <c r="D98" s="10">
        <v>25</v>
      </c>
      <c r="E98" s="10">
        <v>25</v>
      </c>
      <c r="F98" s="10">
        <v>16</v>
      </c>
      <c r="G98" s="10">
        <v>25</v>
      </c>
      <c r="H98" s="10">
        <v>25</v>
      </c>
      <c r="I98" s="10">
        <v>25</v>
      </c>
      <c r="J98" s="10">
        <v>16</v>
      </c>
      <c r="K98" s="5">
        <v>16</v>
      </c>
    </row>
    <row r="99" spans="2:15" ht="15.75" x14ac:dyDescent="0.25">
      <c r="B99" s="5">
        <v>2</v>
      </c>
      <c r="C99" s="9">
        <v>1</v>
      </c>
      <c r="D99" s="10">
        <v>1</v>
      </c>
      <c r="E99" s="10">
        <v>1</v>
      </c>
      <c r="F99" s="10">
        <v>4</v>
      </c>
      <c r="G99" s="10">
        <v>1</v>
      </c>
      <c r="H99" s="10">
        <v>1</v>
      </c>
      <c r="I99" s="10">
        <v>1</v>
      </c>
      <c r="J99" s="10">
        <v>1</v>
      </c>
      <c r="K99" s="5">
        <v>4</v>
      </c>
    </row>
    <row r="100" spans="2:15" ht="15.75" x14ac:dyDescent="0.25">
      <c r="B100" s="5">
        <v>3</v>
      </c>
      <c r="C100" s="9">
        <v>1</v>
      </c>
      <c r="D100" s="10">
        <v>4</v>
      </c>
      <c r="E100" s="10">
        <v>4</v>
      </c>
      <c r="F100" s="10">
        <v>4</v>
      </c>
      <c r="G100" s="10">
        <v>4</v>
      </c>
      <c r="H100" s="10">
        <v>1</v>
      </c>
      <c r="I100" s="10">
        <v>4</v>
      </c>
      <c r="J100" s="10">
        <v>4</v>
      </c>
      <c r="K100" s="5">
        <v>4</v>
      </c>
    </row>
    <row r="101" spans="2:15" ht="15.75" x14ac:dyDescent="0.25">
      <c r="B101" s="5">
        <v>4</v>
      </c>
      <c r="C101" s="9">
        <v>1</v>
      </c>
      <c r="D101" s="10">
        <v>1</v>
      </c>
      <c r="E101" s="10">
        <v>1</v>
      </c>
      <c r="F101" s="10">
        <v>4</v>
      </c>
      <c r="G101" s="10">
        <v>1</v>
      </c>
      <c r="H101" s="10">
        <v>1</v>
      </c>
      <c r="I101" s="10">
        <v>4</v>
      </c>
      <c r="J101" s="10">
        <v>1</v>
      </c>
      <c r="K101" s="5">
        <v>4</v>
      </c>
      <c r="O101" s="61" t="s">
        <v>65</v>
      </c>
    </row>
    <row r="102" spans="2:15" ht="15.75" x14ac:dyDescent="0.25">
      <c r="B102" s="5">
        <v>5</v>
      </c>
      <c r="C102" s="9">
        <v>1</v>
      </c>
      <c r="D102" s="10">
        <v>1</v>
      </c>
      <c r="E102" s="10">
        <v>1</v>
      </c>
      <c r="F102" s="10">
        <v>1</v>
      </c>
      <c r="G102" s="10">
        <v>1</v>
      </c>
      <c r="H102" s="10">
        <v>1</v>
      </c>
      <c r="I102" s="10">
        <v>1</v>
      </c>
      <c r="J102" s="10">
        <v>1</v>
      </c>
      <c r="K102" s="5">
        <v>1</v>
      </c>
    </row>
    <row r="103" spans="2:15" ht="15.75" x14ac:dyDescent="0.25">
      <c r="B103" s="5">
        <v>6</v>
      </c>
      <c r="C103" s="9">
        <v>1</v>
      </c>
      <c r="D103" s="10">
        <v>1</v>
      </c>
      <c r="E103" s="10">
        <v>1</v>
      </c>
      <c r="F103" s="10">
        <v>1</v>
      </c>
      <c r="G103" s="10">
        <v>4</v>
      </c>
      <c r="H103" s="10">
        <v>9</v>
      </c>
      <c r="I103" s="10">
        <v>1</v>
      </c>
      <c r="J103" s="10">
        <v>1</v>
      </c>
      <c r="K103" s="5">
        <v>1</v>
      </c>
      <c r="O103" s="4"/>
    </row>
    <row r="104" spans="2:15" ht="15.75" x14ac:dyDescent="0.25">
      <c r="B104" s="5">
        <v>7</v>
      </c>
      <c r="C104" s="9">
        <v>25</v>
      </c>
      <c r="D104" s="10">
        <v>25</v>
      </c>
      <c r="E104" s="10">
        <v>9</v>
      </c>
      <c r="F104" s="10">
        <v>25</v>
      </c>
      <c r="G104" s="10">
        <v>9</v>
      </c>
      <c r="H104" s="10">
        <v>9</v>
      </c>
      <c r="I104" s="10">
        <v>9</v>
      </c>
      <c r="J104" s="10">
        <v>9</v>
      </c>
      <c r="K104" s="5">
        <v>9</v>
      </c>
      <c r="O104" s="61"/>
    </row>
    <row r="105" spans="2:15" ht="15.75" x14ac:dyDescent="0.25">
      <c r="B105" s="5">
        <v>8</v>
      </c>
      <c r="C105" s="9">
        <v>9</v>
      </c>
      <c r="D105" s="10">
        <v>1</v>
      </c>
      <c r="E105" s="10">
        <v>1</v>
      </c>
      <c r="F105" s="10">
        <v>1</v>
      </c>
      <c r="G105" s="10">
        <v>1</v>
      </c>
      <c r="H105" s="10">
        <v>9</v>
      </c>
      <c r="I105" s="10">
        <v>1</v>
      </c>
      <c r="J105" s="10">
        <v>1</v>
      </c>
      <c r="K105" s="5">
        <v>1</v>
      </c>
      <c r="O105" s="61" t="s">
        <v>66</v>
      </c>
    </row>
    <row r="106" spans="2:15" ht="15.75" x14ac:dyDescent="0.25">
      <c r="B106" s="5">
        <v>9</v>
      </c>
      <c r="C106" s="9">
        <v>9</v>
      </c>
      <c r="D106" s="10">
        <v>9</v>
      </c>
      <c r="E106" s="10">
        <v>9</v>
      </c>
      <c r="F106" s="10">
        <v>9</v>
      </c>
      <c r="G106" s="10">
        <v>9</v>
      </c>
      <c r="H106" s="10">
        <v>9</v>
      </c>
      <c r="I106" s="10">
        <v>9</v>
      </c>
      <c r="J106" s="10">
        <v>9</v>
      </c>
      <c r="K106" s="5">
        <v>9</v>
      </c>
    </row>
    <row r="107" spans="2:15" ht="15.75" x14ac:dyDescent="0.25">
      <c r="B107" s="5">
        <v>10</v>
      </c>
      <c r="C107" s="9">
        <v>9</v>
      </c>
      <c r="D107" s="10">
        <v>9</v>
      </c>
      <c r="E107" s="10">
        <v>9</v>
      </c>
      <c r="F107" s="10">
        <v>9</v>
      </c>
      <c r="G107" s="10">
        <v>9</v>
      </c>
      <c r="H107" s="10">
        <v>4</v>
      </c>
      <c r="I107" s="10">
        <v>9</v>
      </c>
      <c r="J107" s="10">
        <v>9</v>
      </c>
      <c r="K107" s="5">
        <v>4</v>
      </c>
    </row>
    <row r="108" spans="2:15" ht="15.75" x14ac:dyDescent="0.25">
      <c r="B108" s="5">
        <v>11</v>
      </c>
      <c r="C108" s="9">
        <v>1</v>
      </c>
      <c r="D108" s="10">
        <v>4</v>
      </c>
      <c r="E108" s="10">
        <v>9</v>
      </c>
      <c r="F108" s="10">
        <v>1</v>
      </c>
      <c r="G108" s="10">
        <v>1</v>
      </c>
      <c r="H108" s="10">
        <v>1</v>
      </c>
      <c r="I108" s="10">
        <v>1</v>
      </c>
      <c r="J108" s="10">
        <v>1</v>
      </c>
      <c r="K108" s="5">
        <v>1</v>
      </c>
    </row>
    <row r="109" spans="2:15" ht="15.75" x14ac:dyDescent="0.25">
      <c r="B109" s="5">
        <v>12</v>
      </c>
      <c r="C109" s="9">
        <v>1</v>
      </c>
      <c r="D109" s="10">
        <v>1</v>
      </c>
      <c r="E109" s="10">
        <v>1</v>
      </c>
      <c r="F109" s="10">
        <v>1</v>
      </c>
      <c r="G109" s="10">
        <v>4</v>
      </c>
      <c r="H109" s="10">
        <v>1</v>
      </c>
      <c r="I109" s="10">
        <v>4</v>
      </c>
      <c r="J109" s="10">
        <v>1</v>
      </c>
      <c r="K109" s="5">
        <v>1</v>
      </c>
    </row>
    <row r="110" spans="2:15" ht="15.75" x14ac:dyDescent="0.25">
      <c r="B110" s="5">
        <v>13</v>
      </c>
      <c r="C110" s="9">
        <v>9</v>
      </c>
      <c r="D110" s="10">
        <v>4</v>
      </c>
      <c r="E110" s="10">
        <v>4</v>
      </c>
      <c r="F110" s="10">
        <v>4</v>
      </c>
      <c r="G110" s="10">
        <v>9</v>
      </c>
      <c r="H110" s="10">
        <v>4</v>
      </c>
      <c r="I110" s="10">
        <v>9</v>
      </c>
      <c r="J110" s="10">
        <v>4</v>
      </c>
      <c r="K110" s="5">
        <v>4</v>
      </c>
    </row>
    <row r="111" spans="2:15" ht="15.75" x14ac:dyDescent="0.25">
      <c r="B111" s="5">
        <v>14</v>
      </c>
      <c r="C111" s="9">
        <v>4</v>
      </c>
      <c r="D111" s="10">
        <v>9</v>
      </c>
      <c r="E111" s="10">
        <v>1</v>
      </c>
      <c r="F111" s="10">
        <v>4</v>
      </c>
      <c r="G111" s="10">
        <v>4</v>
      </c>
      <c r="H111" s="10">
        <v>1</v>
      </c>
      <c r="I111" s="10">
        <v>4</v>
      </c>
      <c r="J111" s="10">
        <v>1</v>
      </c>
      <c r="K111" s="5">
        <v>1</v>
      </c>
    </row>
    <row r="112" spans="2:15" ht="15.75" x14ac:dyDescent="0.25">
      <c r="B112" s="5">
        <v>15</v>
      </c>
      <c r="C112" s="9">
        <v>9</v>
      </c>
      <c r="D112" s="10">
        <v>9</v>
      </c>
      <c r="E112" s="10">
        <v>9</v>
      </c>
      <c r="F112" s="10">
        <v>9</v>
      </c>
      <c r="G112" s="10">
        <v>9</v>
      </c>
      <c r="H112" s="10">
        <v>9</v>
      </c>
      <c r="I112" s="10">
        <v>9</v>
      </c>
      <c r="J112" s="10">
        <v>9</v>
      </c>
      <c r="K112" s="5">
        <v>9</v>
      </c>
    </row>
    <row r="113" spans="2:15" ht="15.75" x14ac:dyDescent="0.25">
      <c r="B113" s="5">
        <v>16</v>
      </c>
      <c r="C113" s="9">
        <v>1</v>
      </c>
      <c r="D113" s="10">
        <v>1</v>
      </c>
      <c r="E113" s="10">
        <v>1</v>
      </c>
      <c r="F113" s="10">
        <v>1</v>
      </c>
      <c r="G113" s="10">
        <v>1</v>
      </c>
      <c r="H113" s="10">
        <v>1</v>
      </c>
      <c r="I113" s="10">
        <v>1</v>
      </c>
      <c r="J113" s="10">
        <v>1</v>
      </c>
      <c r="K113" s="5">
        <v>1</v>
      </c>
    </row>
    <row r="114" spans="2:15" ht="15.75" x14ac:dyDescent="0.25">
      <c r="B114" s="5">
        <v>17</v>
      </c>
      <c r="C114" s="9">
        <v>16</v>
      </c>
      <c r="D114" s="10">
        <v>16</v>
      </c>
      <c r="E114" s="10">
        <v>16</v>
      </c>
      <c r="F114" s="10">
        <v>16</v>
      </c>
      <c r="G114" s="10">
        <v>16</v>
      </c>
      <c r="H114" s="10">
        <v>16</v>
      </c>
      <c r="I114" s="10">
        <v>16</v>
      </c>
      <c r="J114" s="10">
        <v>25</v>
      </c>
      <c r="K114" s="5">
        <v>16</v>
      </c>
    </row>
    <row r="115" spans="2:15" ht="15.75" x14ac:dyDescent="0.25">
      <c r="B115" s="5">
        <v>18</v>
      </c>
      <c r="C115" s="9">
        <v>16</v>
      </c>
      <c r="D115" s="10">
        <v>16</v>
      </c>
      <c r="E115" s="10">
        <v>16</v>
      </c>
      <c r="F115" s="10">
        <v>25</v>
      </c>
      <c r="G115" s="10">
        <v>25</v>
      </c>
      <c r="H115" s="10">
        <v>25</v>
      </c>
      <c r="I115" s="10">
        <v>25</v>
      </c>
      <c r="J115" s="10">
        <v>25</v>
      </c>
      <c r="K115" s="5">
        <v>25</v>
      </c>
    </row>
    <row r="116" spans="2:15" ht="15.75" x14ac:dyDescent="0.25">
      <c r="B116" s="5">
        <v>19</v>
      </c>
      <c r="C116" s="9">
        <v>9</v>
      </c>
      <c r="D116" s="10">
        <v>9</v>
      </c>
      <c r="E116" s="10">
        <v>9</v>
      </c>
      <c r="F116" s="10">
        <v>9</v>
      </c>
      <c r="G116" s="10">
        <v>9</v>
      </c>
      <c r="H116" s="10">
        <v>4</v>
      </c>
      <c r="I116" s="10">
        <v>1</v>
      </c>
      <c r="J116" s="10">
        <v>1</v>
      </c>
      <c r="K116" s="5">
        <v>1</v>
      </c>
    </row>
    <row r="117" spans="2:15" ht="15.75" x14ac:dyDescent="0.25">
      <c r="B117" s="5">
        <v>20</v>
      </c>
      <c r="C117" s="9">
        <v>1</v>
      </c>
      <c r="D117" s="10">
        <v>1</v>
      </c>
      <c r="E117" s="10">
        <v>4</v>
      </c>
      <c r="F117" s="10">
        <v>4</v>
      </c>
      <c r="G117" s="10">
        <v>1</v>
      </c>
      <c r="H117" s="10">
        <v>4</v>
      </c>
      <c r="I117" s="10">
        <v>9</v>
      </c>
      <c r="J117" s="10">
        <v>4</v>
      </c>
      <c r="K117" s="5">
        <v>4</v>
      </c>
    </row>
    <row r="118" spans="2:15" ht="15.75" x14ac:dyDescent="0.25">
      <c r="B118" s="5">
        <v>21</v>
      </c>
      <c r="C118" s="9">
        <v>4</v>
      </c>
      <c r="D118" s="10">
        <v>9</v>
      </c>
      <c r="E118" s="10">
        <v>9</v>
      </c>
      <c r="F118" s="10">
        <v>9</v>
      </c>
      <c r="G118" s="10">
        <v>9</v>
      </c>
      <c r="H118" s="10">
        <v>9</v>
      </c>
      <c r="I118" s="10">
        <v>4</v>
      </c>
      <c r="J118" s="10">
        <v>9</v>
      </c>
      <c r="K118" s="5">
        <v>4</v>
      </c>
    </row>
    <row r="119" spans="2:15" ht="15.75" x14ac:dyDescent="0.25">
      <c r="B119" s="5">
        <v>22</v>
      </c>
      <c r="C119" s="9">
        <v>1</v>
      </c>
      <c r="D119" s="10">
        <v>4</v>
      </c>
      <c r="E119" s="10">
        <v>9</v>
      </c>
      <c r="F119" s="10">
        <v>1</v>
      </c>
      <c r="G119" s="10">
        <v>4</v>
      </c>
      <c r="H119" s="10">
        <v>4</v>
      </c>
      <c r="I119" s="10">
        <v>9</v>
      </c>
      <c r="J119" s="10">
        <v>4</v>
      </c>
      <c r="K119" s="5">
        <v>9</v>
      </c>
    </row>
    <row r="120" spans="2:15" ht="15.75" x14ac:dyDescent="0.25">
      <c r="B120" s="5">
        <v>23</v>
      </c>
      <c r="C120" s="9">
        <v>1</v>
      </c>
      <c r="D120" s="10">
        <v>1</v>
      </c>
      <c r="E120" s="10">
        <v>1</v>
      </c>
      <c r="F120" s="10">
        <v>1</v>
      </c>
      <c r="G120" s="10">
        <v>1</v>
      </c>
      <c r="H120" s="10">
        <v>1</v>
      </c>
      <c r="I120" s="10">
        <v>1</v>
      </c>
      <c r="J120" s="10">
        <v>1</v>
      </c>
      <c r="K120" s="5">
        <v>9</v>
      </c>
    </row>
    <row r="121" spans="2:15" ht="15.75" x14ac:dyDescent="0.25">
      <c r="B121" s="5">
        <v>24</v>
      </c>
      <c r="C121" s="9">
        <v>1</v>
      </c>
      <c r="D121" s="10">
        <v>1</v>
      </c>
      <c r="E121" s="10">
        <v>4</v>
      </c>
      <c r="F121" s="10">
        <v>1</v>
      </c>
      <c r="G121" s="10">
        <v>1</v>
      </c>
      <c r="H121" s="10">
        <v>4</v>
      </c>
      <c r="I121" s="10">
        <v>9</v>
      </c>
      <c r="J121" s="10">
        <v>4</v>
      </c>
      <c r="K121" s="5">
        <v>9</v>
      </c>
    </row>
    <row r="122" spans="2:15" ht="15.75" x14ac:dyDescent="0.25">
      <c r="B122" s="5">
        <v>25</v>
      </c>
      <c r="C122" s="9">
        <v>9</v>
      </c>
      <c r="D122" s="10">
        <v>9</v>
      </c>
      <c r="E122" s="10">
        <v>4</v>
      </c>
      <c r="F122" s="10">
        <v>4</v>
      </c>
      <c r="G122" s="10">
        <v>9</v>
      </c>
      <c r="H122" s="10">
        <v>9</v>
      </c>
      <c r="I122" s="10">
        <v>4</v>
      </c>
      <c r="J122" s="10">
        <v>9</v>
      </c>
      <c r="K122" s="5">
        <v>9</v>
      </c>
      <c r="O122" s="4" t="s">
        <v>67</v>
      </c>
    </row>
    <row r="123" spans="2:15" ht="15.75" x14ac:dyDescent="0.25">
      <c r="B123" s="5">
        <v>26</v>
      </c>
      <c r="C123" s="9">
        <v>9</v>
      </c>
      <c r="D123" s="10">
        <v>9</v>
      </c>
      <c r="E123" s="10">
        <v>9</v>
      </c>
      <c r="F123" s="10">
        <v>9</v>
      </c>
      <c r="G123" s="10">
        <v>9</v>
      </c>
      <c r="H123" s="10">
        <v>9</v>
      </c>
      <c r="I123" s="10">
        <v>9</v>
      </c>
      <c r="J123" s="10">
        <v>9</v>
      </c>
      <c r="K123" s="5">
        <v>9</v>
      </c>
    </row>
    <row r="124" spans="2:15" ht="15.75" x14ac:dyDescent="0.25">
      <c r="B124" s="5">
        <v>27</v>
      </c>
      <c r="C124" s="9">
        <v>1</v>
      </c>
      <c r="D124" s="10">
        <v>4</v>
      </c>
      <c r="E124" s="10">
        <v>9</v>
      </c>
      <c r="F124" s="10">
        <v>9</v>
      </c>
      <c r="G124" s="10">
        <v>1</v>
      </c>
      <c r="H124" s="10">
        <v>9</v>
      </c>
      <c r="I124" s="10">
        <v>9</v>
      </c>
      <c r="J124" s="10">
        <v>9</v>
      </c>
      <c r="K124" s="5">
        <v>1</v>
      </c>
    </row>
    <row r="125" spans="2:15" ht="15.75" x14ac:dyDescent="0.25">
      <c r="B125" s="5">
        <v>28</v>
      </c>
      <c r="C125" s="9">
        <v>1</v>
      </c>
      <c r="D125" s="10">
        <v>1</v>
      </c>
      <c r="E125" s="10">
        <v>1</v>
      </c>
      <c r="F125" s="10">
        <v>4</v>
      </c>
      <c r="G125" s="10">
        <v>9</v>
      </c>
      <c r="H125" s="10">
        <v>4</v>
      </c>
      <c r="I125" s="10">
        <v>9</v>
      </c>
      <c r="J125" s="10">
        <v>9</v>
      </c>
      <c r="K125" s="5">
        <v>4</v>
      </c>
    </row>
    <row r="126" spans="2:15" ht="15.75" x14ac:dyDescent="0.25">
      <c r="B126" s="5">
        <v>29</v>
      </c>
      <c r="C126" s="9">
        <v>1</v>
      </c>
      <c r="D126" s="10">
        <v>1</v>
      </c>
      <c r="E126" s="10">
        <v>1</v>
      </c>
      <c r="F126" s="10">
        <v>1</v>
      </c>
      <c r="G126" s="10">
        <v>1</v>
      </c>
      <c r="H126" s="10">
        <v>1</v>
      </c>
      <c r="I126" s="10">
        <v>1</v>
      </c>
      <c r="J126" s="10">
        <v>1</v>
      </c>
      <c r="K126" s="5">
        <v>1</v>
      </c>
    </row>
    <row r="127" spans="2:15" ht="15.75" x14ac:dyDescent="0.25">
      <c r="B127" s="5">
        <v>30</v>
      </c>
      <c r="C127" s="9">
        <v>1</v>
      </c>
      <c r="D127" s="10">
        <v>1</v>
      </c>
      <c r="E127" s="10">
        <v>1</v>
      </c>
      <c r="F127" s="10">
        <v>1</v>
      </c>
      <c r="G127" s="10">
        <v>1</v>
      </c>
      <c r="H127" s="10">
        <v>4</v>
      </c>
      <c r="I127" s="10">
        <v>1</v>
      </c>
      <c r="J127" s="10">
        <v>1</v>
      </c>
      <c r="K127" s="5">
        <v>4</v>
      </c>
    </row>
    <row r="128" spans="2:15" ht="15.75" x14ac:dyDescent="0.25">
      <c r="B128" s="5">
        <v>31</v>
      </c>
      <c r="C128" s="9">
        <v>9</v>
      </c>
      <c r="D128" s="10">
        <v>4</v>
      </c>
      <c r="E128" s="10">
        <v>9</v>
      </c>
      <c r="F128" s="10">
        <v>9</v>
      </c>
      <c r="G128" s="10">
        <v>9</v>
      </c>
      <c r="H128" s="10">
        <v>9</v>
      </c>
      <c r="I128" s="10">
        <v>9</v>
      </c>
      <c r="J128" s="10">
        <v>9</v>
      </c>
      <c r="K128" s="5">
        <v>9</v>
      </c>
    </row>
    <row r="129" spans="2:11" ht="15.75" x14ac:dyDescent="0.25">
      <c r="B129" s="5">
        <v>32</v>
      </c>
      <c r="C129" s="9">
        <v>4</v>
      </c>
      <c r="D129" s="10">
        <v>1</v>
      </c>
      <c r="E129" s="10">
        <v>1</v>
      </c>
      <c r="F129" s="10">
        <v>4</v>
      </c>
      <c r="G129" s="10">
        <v>4</v>
      </c>
      <c r="H129" s="10">
        <v>1</v>
      </c>
      <c r="I129" s="10">
        <v>4</v>
      </c>
      <c r="J129" s="10">
        <v>1</v>
      </c>
      <c r="K129" s="5">
        <v>9</v>
      </c>
    </row>
    <row r="130" spans="2:11" ht="15.75" x14ac:dyDescent="0.25">
      <c r="B130" s="5">
        <v>33</v>
      </c>
      <c r="C130" s="9">
        <v>1</v>
      </c>
      <c r="D130" s="10">
        <v>1</v>
      </c>
      <c r="E130" s="10">
        <v>1</v>
      </c>
      <c r="F130" s="10">
        <v>1</v>
      </c>
      <c r="G130" s="10">
        <v>1</v>
      </c>
      <c r="H130" s="10">
        <v>1</v>
      </c>
      <c r="I130" s="10">
        <v>1</v>
      </c>
      <c r="J130" s="10">
        <v>1</v>
      </c>
      <c r="K130" s="5">
        <v>1</v>
      </c>
    </row>
    <row r="131" spans="2:11" ht="15.75" x14ac:dyDescent="0.25">
      <c r="B131" s="5">
        <v>34</v>
      </c>
      <c r="C131" s="9">
        <v>9</v>
      </c>
      <c r="D131" s="10">
        <v>1</v>
      </c>
      <c r="E131" s="10">
        <v>4</v>
      </c>
      <c r="F131" s="10">
        <v>9</v>
      </c>
      <c r="G131" s="10">
        <v>1</v>
      </c>
      <c r="H131" s="10">
        <v>4</v>
      </c>
      <c r="I131" s="10">
        <v>4</v>
      </c>
      <c r="J131" s="10">
        <v>1</v>
      </c>
      <c r="K131" s="5">
        <v>9</v>
      </c>
    </row>
    <row r="132" spans="2:11" ht="15.75" x14ac:dyDescent="0.25">
      <c r="B132" s="5">
        <v>35</v>
      </c>
      <c r="C132" s="9">
        <v>1</v>
      </c>
      <c r="D132" s="10">
        <v>1</v>
      </c>
      <c r="E132" s="10">
        <v>1</v>
      </c>
      <c r="F132" s="10">
        <v>1</v>
      </c>
      <c r="G132" s="10">
        <v>1</v>
      </c>
      <c r="H132" s="10">
        <v>1</v>
      </c>
      <c r="I132" s="10">
        <v>1</v>
      </c>
      <c r="J132" s="10">
        <v>1</v>
      </c>
      <c r="K132" s="5">
        <v>1</v>
      </c>
    </row>
    <row r="133" spans="2:11" ht="15.75" x14ac:dyDescent="0.25">
      <c r="B133" s="5">
        <v>36</v>
      </c>
      <c r="C133" s="9">
        <v>1</v>
      </c>
      <c r="D133" s="10">
        <v>4</v>
      </c>
      <c r="E133" s="10">
        <v>4</v>
      </c>
      <c r="F133" s="10">
        <v>9</v>
      </c>
      <c r="G133" s="10">
        <v>4</v>
      </c>
      <c r="H133" s="10">
        <v>1</v>
      </c>
      <c r="I133" s="10">
        <v>1</v>
      </c>
      <c r="J133" s="10">
        <v>4</v>
      </c>
      <c r="K133" s="5">
        <v>4</v>
      </c>
    </row>
    <row r="134" spans="2:11" ht="15.75" x14ac:dyDescent="0.25">
      <c r="B134" s="5">
        <v>37</v>
      </c>
      <c r="C134" s="9">
        <v>1</v>
      </c>
      <c r="D134" s="10">
        <v>4</v>
      </c>
      <c r="E134" s="10">
        <v>9</v>
      </c>
      <c r="F134" s="10">
        <v>4</v>
      </c>
      <c r="G134" s="10">
        <v>4</v>
      </c>
      <c r="H134" s="10">
        <v>9</v>
      </c>
      <c r="I134" s="10">
        <v>16</v>
      </c>
      <c r="J134" s="10">
        <v>4</v>
      </c>
      <c r="K134" s="5">
        <v>4</v>
      </c>
    </row>
    <row r="135" spans="2:11" ht="15.75" x14ac:dyDescent="0.25">
      <c r="B135" s="5">
        <v>38</v>
      </c>
      <c r="C135" s="9">
        <v>4</v>
      </c>
      <c r="D135" s="10">
        <v>4</v>
      </c>
      <c r="E135" s="10">
        <v>4</v>
      </c>
      <c r="F135" s="10">
        <v>9</v>
      </c>
      <c r="G135" s="10">
        <v>4</v>
      </c>
      <c r="H135" s="10">
        <v>4</v>
      </c>
      <c r="I135" s="10">
        <v>4</v>
      </c>
      <c r="J135" s="10">
        <v>1</v>
      </c>
      <c r="K135" s="5">
        <v>4</v>
      </c>
    </row>
    <row r="136" spans="2:11" ht="15.75" x14ac:dyDescent="0.25">
      <c r="B136" s="5">
        <v>39</v>
      </c>
      <c r="C136" s="9">
        <v>9</v>
      </c>
      <c r="D136" s="10">
        <v>4</v>
      </c>
      <c r="E136" s="10">
        <v>4</v>
      </c>
      <c r="F136" s="10">
        <v>4</v>
      </c>
      <c r="G136" s="10">
        <v>4</v>
      </c>
      <c r="H136" s="10">
        <v>1</v>
      </c>
      <c r="I136" s="10">
        <v>1</v>
      </c>
      <c r="J136" s="10">
        <v>4</v>
      </c>
      <c r="K136" s="5">
        <v>4</v>
      </c>
    </row>
    <row r="137" spans="2:11" ht="15.75" x14ac:dyDescent="0.25">
      <c r="B137" s="5">
        <v>40</v>
      </c>
      <c r="C137" s="9">
        <v>1</v>
      </c>
      <c r="D137" s="10">
        <v>1</v>
      </c>
      <c r="E137" s="10">
        <v>1</v>
      </c>
      <c r="F137" s="10">
        <v>1</v>
      </c>
      <c r="G137" s="10">
        <v>4</v>
      </c>
      <c r="H137" s="10">
        <v>4</v>
      </c>
      <c r="I137" s="10">
        <v>4</v>
      </c>
      <c r="J137" s="10">
        <v>4</v>
      </c>
      <c r="K137" s="5">
        <v>4</v>
      </c>
    </row>
    <row r="138" spans="2:11" ht="15.75" x14ac:dyDescent="0.25">
      <c r="B138" s="5">
        <v>41</v>
      </c>
      <c r="C138" s="9">
        <v>4</v>
      </c>
      <c r="D138" s="10">
        <v>4</v>
      </c>
      <c r="E138" s="10">
        <v>4</v>
      </c>
      <c r="F138" s="10">
        <v>4</v>
      </c>
      <c r="G138" s="10">
        <v>4</v>
      </c>
      <c r="H138" s="10">
        <v>4</v>
      </c>
      <c r="I138" s="10">
        <v>4</v>
      </c>
      <c r="J138" s="10">
        <v>4</v>
      </c>
      <c r="K138" s="5">
        <v>1</v>
      </c>
    </row>
    <row r="139" spans="2:11" ht="15.75" x14ac:dyDescent="0.25">
      <c r="B139" s="5">
        <v>42</v>
      </c>
      <c r="C139" s="9">
        <v>4</v>
      </c>
      <c r="D139" s="10">
        <v>4</v>
      </c>
      <c r="E139" s="10">
        <v>4</v>
      </c>
      <c r="F139" s="10">
        <v>4</v>
      </c>
      <c r="G139" s="10">
        <v>4</v>
      </c>
      <c r="H139" s="10">
        <v>4</v>
      </c>
      <c r="I139" s="10">
        <v>4</v>
      </c>
      <c r="J139" s="10">
        <v>1</v>
      </c>
      <c r="K139" s="5">
        <v>4</v>
      </c>
    </row>
    <row r="140" spans="2:11" ht="15.75" x14ac:dyDescent="0.25">
      <c r="B140" s="5">
        <v>43</v>
      </c>
      <c r="C140" s="9">
        <v>4</v>
      </c>
      <c r="D140" s="10">
        <v>4</v>
      </c>
      <c r="E140" s="10">
        <v>1</v>
      </c>
      <c r="F140" s="10">
        <v>4</v>
      </c>
      <c r="G140" s="10">
        <v>4</v>
      </c>
      <c r="H140" s="10">
        <v>4</v>
      </c>
      <c r="I140" s="10">
        <v>4</v>
      </c>
      <c r="J140" s="10">
        <v>4</v>
      </c>
      <c r="K140" s="5">
        <v>4</v>
      </c>
    </row>
    <row r="141" spans="2:11" ht="15.75" x14ac:dyDescent="0.25">
      <c r="B141" s="5">
        <v>44</v>
      </c>
      <c r="C141" s="9">
        <v>1</v>
      </c>
      <c r="D141" s="10">
        <v>1</v>
      </c>
      <c r="E141" s="10">
        <v>1</v>
      </c>
      <c r="F141" s="10">
        <v>4</v>
      </c>
      <c r="G141" s="10">
        <v>4</v>
      </c>
      <c r="H141" s="10">
        <v>1</v>
      </c>
      <c r="I141" s="10">
        <v>4</v>
      </c>
      <c r="J141" s="10">
        <v>1</v>
      </c>
      <c r="K141" s="5">
        <v>9</v>
      </c>
    </row>
    <row r="142" spans="2:11" ht="15.75" x14ac:dyDescent="0.25">
      <c r="B142" s="5">
        <v>45</v>
      </c>
      <c r="C142" s="9">
        <v>4</v>
      </c>
      <c r="D142" s="10">
        <v>4</v>
      </c>
      <c r="E142" s="10">
        <v>4</v>
      </c>
      <c r="F142" s="10">
        <v>4</v>
      </c>
      <c r="G142" s="10">
        <v>4</v>
      </c>
      <c r="H142" s="10">
        <v>4</v>
      </c>
      <c r="I142" s="10">
        <v>9</v>
      </c>
      <c r="J142" s="10">
        <v>9</v>
      </c>
      <c r="K142" s="5">
        <v>9</v>
      </c>
    </row>
    <row r="143" spans="2:11" ht="15.75" x14ac:dyDescent="0.25">
      <c r="B143" s="5">
        <v>46</v>
      </c>
      <c r="C143" s="9">
        <v>4</v>
      </c>
      <c r="D143" s="10">
        <v>1</v>
      </c>
      <c r="E143" s="10">
        <v>4</v>
      </c>
      <c r="F143" s="10">
        <v>9</v>
      </c>
      <c r="G143" s="10">
        <v>9</v>
      </c>
      <c r="H143" s="10">
        <v>4</v>
      </c>
      <c r="I143" s="10">
        <v>9</v>
      </c>
      <c r="J143" s="10">
        <v>9</v>
      </c>
      <c r="K143" s="5">
        <v>4</v>
      </c>
    </row>
    <row r="144" spans="2:11" ht="15.75" x14ac:dyDescent="0.25">
      <c r="B144" s="5">
        <v>47</v>
      </c>
      <c r="C144" s="9">
        <v>4</v>
      </c>
      <c r="D144" s="10">
        <v>4</v>
      </c>
      <c r="E144" s="10">
        <v>4</v>
      </c>
      <c r="F144" s="10">
        <v>4</v>
      </c>
      <c r="G144" s="10">
        <v>4</v>
      </c>
      <c r="H144" s="10">
        <v>4</v>
      </c>
      <c r="I144" s="10">
        <v>9</v>
      </c>
      <c r="J144" s="10">
        <v>9</v>
      </c>
      <c r="K144" s="5">
        <v>1</v>
      </c>
    </row>
    <row r="145" spans="2:11" ht="15.75" x14ac:dyDescent="0.25">
      <c r="B145" s="5">
        <v>48</v>
      </c>
      <c r="C145" s="9">
        <v>4</v>
      </c>
      <c r="D145" s="10">
        <v>4</v>
      </c>
      <c r="E145" s="10">
        <v>4</v>
      </c>
      <c r="F145" s="10">
        <v>4</v>
      </c>
      <c r="G145" s="10">
        <v>4</v>
      </c>
      <c r="H145" s="10">
        <v>4</v>
      </c>
      <c r="I145" s="10">
        <v>4</v>
      </c>
      <c r="J145" s="10">
        <v>4</v>
      </c>
      <c r="K145" s="5">
        <v>4</v>
      </c>
    </row>
    <row r="146" spans="2:11" ht="15.75" x14ac:dyDescent="0.25">
      <c r="B146" s="5">
        <v>49</v>
      </c>
      <c r="C146" s="9">
        <v>1</v>
      </c>
      <c r="D146" s="10">
        <v>1</v>
      </c>
      <c r="E146" s="10">
        <v>1</v>
      </c>
      <c r="F146" s="10">
        <v>1</v>
      </c>
      <c r="G146" s="10">
        <v>1</v>
      </c>
      <c r="H146" s="10">
        <v>1</v>
      </c>
      <c r="I146" s="10">
        <v>1</v>
      </c>
      <c r="J146" s="10">
        <v>1</v>
      </c>
      <c r="K146" s="5">
        <v>1</v>
      </c>
    </row>
    <row r="147" spans="2:11" ht="15.75" x14ac:dyDescent="0.25">
      <c r="B147" s="5">
        <v>50</v>
      </c>
      <c r="C147" s="9">
        <v>4</v>
      </c>
      <c r="D147" s="10">
        <v>9</v>
      </c>
      <c r="E147" s="10">
        <v>9</v>
      </c>
      <c r="F147" s="10">
        <v>1</v>
      </c>
      <c r="G147" s="10">
        <v>4</v>
      </c>
      <c r="H147" s="10">
        <v>4</v>
      </c>
      <c r="I147" s="10">
        <v>1</v>
      </c>
      <c r="J147" s="10">
        <v>1</v>
      </c>
      <c r="K147" s="5">
        <v>4</v>
      </c>
    </row>
    <row r="148" spans="2:11" ht="15.75" x14ac:dyDescent="0.25">
      <c r="B148" s="5">
        <v>51</v>
      </c>
      <c r="C148" s="9">
        <v>4</v>
      </c>
      <c r="D148" s="10">
        <v>4</v>
      </c>
      <c r="E148" s="10">
        <v>4</v>
      </c>
      <c r="F148" s="10">
        <v>4</v>
      </c>
      <c r="G148" s="10">
        <v>4</v>
      </c>
      <c r="H148" s="10">
        <v>4</v>
      </c>
      <c r="I148" s="10">
        <v>4</v>
      </c>
      <c r="J148" s="10">
        <v>1</v>
      </c>
      <c r="K148" s="5">
        <v>1</v>
      </c>
    </row>
    <row r="149" spans="2:11" ht="15.75" x14ac:dyDescent="0.25">
      <c r="B149" s="5">
        <v>52</v>
      </c>
      <c r="C149" s="9">
        <v>4</v>
      </c>
      <c r="D149" s="10">
        <v>9</v>
      </c>
      <c r="E149" s="10">
        <v>9</v>
      </c>
      <c r="F149" s="10">
        <v>9</v>
      </c>
      <c r="G149" s="10">
        <v>4</v>
      </c>
      <c r="H149" s="10">
        <v>4</v>
      </c>
      <c r="I149" s="10">
        <v>9</v>
      </c>
      <c r="J149" s="10">
        <v>9</v>
      </c>
      <c r="K149" s="5">
        <v>9</v>
      </c>
    </row>
    <row r="150" spans="2:11" ht="15.75" x14ac:dyDescent="0.25">
      <c r="B150" s="5">
        <v>53</v>
      </c>
      <c r="C150" s="9">
        <v>4</v>
      </c>
      <c r="D150" s="10">
        <v>4</v>
      </c>
      <c r="E150" s="10">
        <v>4</v>
      </c>
      <c r="F150" s="10">
        <v>4</v>
      </c>
      <c r="G150" s="10">
        <v>4</v>
      </c>
      <c r="H150" s="10">
        <v>4</v>
      </c>
      <c r="I150" s="10">
        <v>4</v>
      </c>
      <c r="J150" s="10">
        <v>4</v>
      </c>
      <c r="K150" s="5">
        <v>4</v>
      </c>
    </row>
    <row r="151" spans="2:11" ht="15.75" x14ac:dyDescent="0.25">
      <c r="B151" s="5">
        <v>54</v>
      </c>
      <c r="C151" s="9">
        <v>1</v>
      </c>
      <c r="D151" s="10">
        <v>1</v>
      </c>
      <c r="E151" s="10">
        <v>1</v>
      </c>
      <c r="F151" s="10">
        <v>9</v>
      </c>
      <c r="G151" s="10">
        <v>1</v>
      </c>
      <c r="H151" s="10">
        <v>4</v>
      </c>
      <c r="I151" s="10">
        <v>4</v>
      </c>
      <c r="J151" s="10">
        <v>4</v>
      </c>
      <c r="K151" s="5">
        <v>4</v>
      </c>
    </row>
    <row r="152" spans="2:11" ht="15.75" x14ac:dyDescent="0.25">
      <c r="B152" s="5">
        <v>55</v>
      </c>
      <c r="C152" s="9">
        <v>4</v>
      </c>
      <c r="D152" s="10">
        <v>4</v>
      </c>
      <c r="E152" s="10">
        <v>1</v>
      </c>
      <c r="F152" s="10">
        <v>1</v>
      </c>
      <c r="G152" s="10">
        <v>4</v>
      </c>
      <c r="H152" s="10">
        <v>4</v>
      </c>
      <c r="I152" s="10">
        <v>4</v>
      </c>
      <c r="J152" s="10">
        <v>9</v>
      </c>
      <c r="K152" s="5">
        <v>4</v>
      </c>
    </row>
    <row r="153" spans="2:11" ht="15.75" x14ac:dyDescent="0.25">
      <c r="B153" s="5">
        <v>56</v>
      </c>
      <c r="C153" s="9">
        <v>4</v>
      </c>
      <c r="D153" s="10">
        <v>4</v>
      </c>
      <c r="E153" s="10">
        <v>4</v>
      </c>
      <c r="F153" s="10">
        <v>9</v>
      </c>
      <c r="G153" s="10">
        <v>4</v>
      </c>
      <c r="H153" s="10">
        <v>4</v>
      </c>
      <c r="I153" s="10">
        <v>4</v>
      </c>
      <c r="J153" s="10">
        <v>4</v>
      </c>
      <c r="K153" s="5">
        <v>4</v>
      </c>
    </row>
    <row r="154" spans="2:11" ht="15.75" x14ac:dyDescent="0.25">
      <c r="B154" s="5">
        <v>57</v>
      </c>
      <c r="C154" s="9">
        <v>4</v>
      </c>
      <c r="D154" s="10">
        <v>4</v>
      </c>
      <c r="E154" s="10">
        <v>4</v>
      </c>
      <c r="F154" s="10">
        <v>4</v>
      </c>
      <c r="G154" s="10">
        <v>4</v>
      </c>
      <c r="H154" s="10">
        <v>4</v>
      </c>
      <c r="I154" s="10">
        <v>4</v>
      </c>
      <c r="J154" s="10">
        <v>9</v>
      </c>
      <c r="K154" s="5">
        <v>9</v>
      </c>
    </row>
    <row r="155" spans="2:11" ht="15.75" x14ac:dyDescent="0.25">
      <c r="B155" s="5">
        <v>58</v>
      </c>
      <c r="C155" s="9">
        <v>4</v>
      </c>
      <c r="D155" s="10">
        <v>4</v>
      </c>
      <c r="E155" s="10">
        <v>9</v>
      </c>
      <c r="F155" s="10">
        <v>9</v>
      </c>
      <c r="G155" s="10">
        <v>4</v>
      </c>
      <c r="H155" s="10">
        <v>1</v>
      </c>
      <c r="I155" s="10">
        <v>1</v>
      </c>
      <c r="J155" s="10">
        <v>4</v>
      </c>
      <c r="K155" s="5">
        <v>4</v>
      </c>
    </row>
    <row r="156" spans="2:11" ht="15.75" x14ac:dyDescent="0.25">
      <c r="B156" s="5">
        <v>59</v>
      </c>
      <c r="C156" s="9">
        <v>4</v>
      </c>
      <c r="D156" s="10">
        <v>4</v>
      </c>
      <c r="E156" s="10">
        <v>1</v>
      </c>
      <c r="F156" s="10">
        <v>1</v>
      </c>
      <c r="G156" s="10">
        <v>4</v>
      </c>
      <c r="H156" s="10">
        <v>4</v>
      </c>
      <c r="I156" s="10">
        <v>1</v>
      </c>
      <c r="J156" s="10">
        <v>1</v>
      </c>
      <c r="K156" s="5">
        <v>2</v>
      </c>
    </row>
    <row r="157" spans="2:11" ht="15.75" x14ac:dyDescent="0.25">
      <c r="B157" s="5">
        <v>60</v>
      </c>
      <c r="C157" s="9">
        <v>4</v>
      </c>
      <c r="D157" s="10">
        <v>4</v>
      </c>
      <c r="E157" s="10">
        <v>4</v>
      </c>
      <c r="F157" s="10">
        <v>4</v>
      </c>
      <c r="G157" s="10">
        <v>4</v>
      </c>
      <c r="H157" s="10">
        <v>4</v>
      </c>
      <c r="I157" s="10">
        <v>4</v>
      </c>
      <c r="J157" s="10">
        <v>4</v>
      </c>
      <c r="K157" s="5">
        <v>4</v>
      </c>
    </row>
    <row r="158" spans="2:11" ht="15.75" x14ac:dyDescent="0.25">
      <c r="B158" s="5">
        <v>61</v>
      </c>
      <c r="C158" s="9">
        <v>4</v>
      </c>
      <c r="D158" s="10">
        <v>4</v>
      </c>
      <c r="E158" s="10">
        <v>4</v>
      </c>
      <c r="F158" s="10">
        <v>4</v>
      </c>
      <c r="G158" s="10">
        <v>4</v>
      </c>
      <c r="H158" s="10">
        <v>4</v>
      </c>
      <c r="I158" s="10">
        <v>1</v>
      </c>
      <c r="J158" s="10">
        <v>1</v>
      </c>
      <c r="K158" s="5">
        <v>1</v>
      </c>
    </row>
    <row r="159" spans="2:11" ht="15.75" x14ac:dyDescent="0.25">
      <c r="B159" s="5">
        <v>62</v>
      </c>
      <c r="C159" s="9">
        <v>1</v>
      </c>
      <c r="D159" s="10">
        <v>1</v>
      </c>
      <c r="E159" s="10">
        <v>4</v>
      </c>
      <c r="F159" s="10">
        <v>1</v>
      </c>
      <c r="G159" s="10">
        <v>9</v>
      </c>
      <c r="H159" s="10">
        <v>9</v>
      </c>
      <c r="I159" s="10">
        <v>1</v>
      </c>
      <c r="J159" s="10">
        <v>16</v>
      </c>
      <c r="K159" s="5">
        <v>1</v>
      </c>
    </row>
    <row r="160" spans="2:11" ht="15.75" x14ac:dyDescent="0.25">
      <c r="B160" s="5">
        <v>63</v>
      </c>
      <c r="C160" s="9">
        <v>1</v>
      </c>
      <c r="D160" s="10">
        <v>4</v>
      </c>
      <c r="E160" s="10">
        <v>1</v>
      </c>
      <c r="F160" s="10">
        <v>1</v>
      </c>
      <c r="G160" s="10">
        <v>4</v>
      </c>
      <c r="H160" s="10">
        <v>4</v>
      </c>
      <c r="I160" s="10">
        <v>1</v>
      </c>
      <c r="J160" s="10">
        <v>4</v>
      </c>
      <c r="K160" s="5">
        <v>1</v>
      </c>
    </row>
    <row r="161" spans="2:17" ht="15.75" x14ac:dyDescent="0.25">
      <c r="B161" s="5">
        <v>64</v>
      </c>
      <c r="C161" s="9">
        <v>1</v>
      </c>
      <c r="D161" s="10">
        <v>1</v>
      </c>
      <c r="E161" s="10">
        <v>1</v>
      </c>
      <c r="F161" s="10">
        <v>1</v>
      </c>
      <c r="G161" s="10">
        <v>4</v>
      </c>
      <c r="H161" s="10">
        <v>4</v>
      </c>
      <c r="I161" s="10">
        <v>4</v>
      </c>
      <c r="J161" s="10">
        <v>1</v>
      </c>
      <c r="K161" s="5">
        <v>4</v>
      </c>
    </row>
    <row r="162" spans="2:17" ht="15.75" x14ac:dyDescent="0.25">
      <c r="B162" s="5">
        <v>65</v>
      </c>
      <c r="C162" s="9">
        <v>4</v>
      </c>
      <c r="D162" s="10">
        <v>1</v>
      </c>
      <c r="E162" s="10">
        <v>4</v>
      </c>
      <c r="F162" s="10">
        <v>4</v>
      </c>
      <c r="G162" s="10">
        <v>4</v>
      </c>
      <c r="H162" s="10">
        <v>4</v>
      </c>
      <c r="I162" s="10">
        <v>1</v>
      </c>
      <c r="J162" s="10">
        <v>1</v>
      </c>
      <c r="K162" s="5">
        <v>4</v>
      </c>
    </row>
    <row r="163" spans="2:17" ht="15.75" x14ac:dyDescent="0.25">
      <c r="B163" s="5">
        <v>66</v>
      </c>
      <c r="C163" s="9">
        <v>4</v>
      </c>
      <c r="D163" s="10">
        <v>4</v>
      </c>
      <c r="E163" s="10">
        <v>4</v>
      </c>
      <c r="F163" s="10">
        <v>4</v>
      </c>
      <c r="G163" s="10">
        <v>1</v>
      </c>
      <c r="H163" s="10">
        <v>4</v>
      </c>
      <c r="I163" s="10">
        <v>1</v>
      </c>
      <c r="J163" s="10">
        <v>4</v>
      </c>
      <c r="K163" s="5">
        <v>9</v>
      </c>
      <c r="Q163" s="23"/>
    </row>
    <row r="164" spans="2:17" ht="15.75" x14ac:dyDescent="0.25">
      <c r="B164" s="5">
        <v>67</v>
      </c>
      <c r="C164" s="9">
        <v>4</v>
      </c>
      <c r="D164" s="10">
        <v>1</v>
      </c>
      <c r="E164" s="10">
        <v>4</v>
      </c>
      <c r="F164" s="10">
        <v>9</v>
      </c>
      <c r="G164" s="10">
        <v>4</v>
      </c>
      <c r="H164" s="10">
        <v>4</v>
      </c>
      <c r="I164" s="10">
        <v>4</v>
      </c>
      <c r="J164" s="10">
        <v>9</v>
      </c>
      <c r="K164" s="5">
        <v>1</v>
      </c>
    </row>
    <row r="165" spans="2:17" ht="15.75" x14ac:dyDescent="0.25">
      <c r="B165" s="5">
        <v>68</v>
      </c>
      <c r="C165" s="9">
        <v>4</v>
      </c>
      <c r="D165" s="10">
        <v>1</v>
      </c>
      <c r="E165" s="10">
        <v>1</v>
      </c>
      <c r="F165" s="10">
        <v>1</v>
      </c>
      <c r="G165" s="10">
        <v>4</v>
      </c>
      <c r="H165" s="10">
        <v>4</v>
      </c>
      <c r="I165" s="10">
        <v>9</v>
      </c>
      <c r="J165" s="10">
        <v>4</v>
      </c>
      <c r="K165" s="5">
        <v>1</v>
      </c>
    </row>
    <row r="166" spans="2:17" ht="15.75" x14ac:dyDescent="0.25">
      <c r="B166" s="5">
        <v>69</v>
      </c>
      <c r="C166" s="9">
        <v>4</v>
      </c>
      <c r="D166" s="10">
        <v>1</v>
      </c>
      <c r="E166" s="10">
        <v>4</v>
      </c>
      <c r="F166" s="10">
        <v>4</v>
      </c>
      <c r="G166" s="10">
        <v>9</v>
      </c>
      <c r="H166" s="10">
        <v>1</v>
      </c>
      <c r="I166" s="10">
        <v>9</v>
      </c>
      <c r="J166" s="10">
        <v>9</v>
      </c>
      <c r="K166" s="5">
        <v>4</v>
      </c>
    </row>
    <row r="167" spans="2:17" ht="15.75" x14ac:dyDescent="0.25">
      <c r="B167" s="5">
        <v>70</v>
      </c>
      <c r="C167" s="9">
        <v>1</v>
      </c>
      <c r="D167" s="10">
        <v>4</v>
      </c>
      <c r="E167" s="10">
        <v>4</v>
      </c>
      <c r="F167" s="10">
        <v>9</v>
      </c>
      <c r="G167" s="10">
        <v>4</v>
      </c>
      <c r="H167" s="10">
        <v>4</v>
      </c>
      <c r="I167" s="10">
        <v>9</v>
      </c>
      <c r="J167" s="10">
        <v>9</v>
      </c>
      <c r="K167" s="5">
        <v>9</v>
      </c>
    </row>
    <row r="168" spans="2:17" ht="15.75" x14ac:dyDescent="0.25">
      <c r="B168" s="5">
        <v>71</v>
      </c>
      <c r="C168" s="9">
        <v>4</v>
      </c>
      <c r="D168" s="10">
        <v>9</v>
      </c>
      <c r="E168" s="10">
        <v>4</v>
      </c>
      <c r="F168" s="10">
        <v>9</v>
      </c>
      <c r="G168" s="10">
        <v>4</v>
      </c>
      <c r="H168" s="10">
        <v>4</v>
      </c>
      <c r="I168" s="10">
        <v>9</v>
      </c>
      <c r="J168" s="10">
        <v>9</v>
      </c>
      <c r="K168" s="5">
        <v>1</v>
      </c>
    </row>
    <row r="169" spans="2:17" ht="15.75" x14ac:dyDescent="0.25">
      <c r="B169" s="5">
        <v>72</v>
      </c>
      <c r="C169" s="9">
        <v>4</v>
      </c>
      <c r="D169" s="10">
        <v>4</v>
      </c>
      <c r="E169" s="10">
        <v>1</v>
      </c>
      <c r="F169" s="10">
        <v>4</v>
      </c>
      <c r="G169" s="10">
        <v>4</v>
      </c>
      <c r="H169" s="10">
        <v>4</v>
      </c>
      <c r="I169" s="10">
        <v>4</v>
      </c>
      <c r="J169" s="10">
        <v>4</v>
      </c>
      <c r="K169" s="5">
        <v>4</v>
      </c>
    </row>
    <row r="170" spans="2:17" ht="15.75" x14ac:dyDescent="0.25">
      <c r="B170" s="5">
        <v>73</v>
      </c>
      <c r="C170" s="9">
        <v>4</v>
      </c>
      <c r="D170" s="10">
        <v>1</v>
      </c>
      <c r="E170" s="10">
        <v>4</v>
      </c>
      <c r="F170" s="10">
        <v>1</v>
      </c>
      <c r="G170" s="10">
        <v>9</v>
      </c>
      <c r="H170" s="10">
        <v>4</v>
      </c>
      <c r="I170" s="10">
        <v>9</v>
      </c>
      <c r="J170" s="10">
        <v>9</v>
      </c>
      <c r="K170" s="5">
        <v>9</v>
      </c>
    </row>
    <row r="171" spans="2:17" ht="15.75" x14ac:dyDescent="0.25">
      <c r="B171" s="5">
        <v>74</v>
      </c>
      <c r="C171" s="9">
        <v>1</v>
      </c>
      <c r="D171" s="10">
        <v>4</v>
      </c>
      <c r="E171" s="10">
        <v>9</v>
      </c>
      <c r="F171" s="10">
        <v>9</v>
      </c>
      <c r="G171" s="10">
        <v>4</v>
      </c>
      <c r="H171" s="10">
        <v>1</v>
      </c>
      <c r="I171" s="10">
        <v>1</v>
      </c>
      <c r="J171" s="10">
        <v>1</v>
      </c>
      <c r="K171" s="5">
        <v>9</v>
      </c>
    </row>
    <row r="172" spans="2:17" ht="15.75" x14ac:dyDescent="0.25">
      <c r="B172" s="5">
        <v>75</v>
      </c>
      <c r="C172" s="9">
        <v>1</v>
      </c>
      <c r="D172" s="10">
        <v>4</v>
      </c>
      <c r="E172" s="10">
        <v>4</v>
      </c>
      <c r="F172" s="10">
        <v>4</v>
      </c>
      <c r="G172" s="10">
        <v>4</v>
      </c>
      <c r="H172" s="10">
        <v>4</v>
      </c>
      <c r="I172" s="10">
        <v>4</v>
      </c>
      <c r="J172" s="10">
        <v>4</v>
      </c>
      <c r="K172" s="5">
        <v>1</v>
      </c>
    </row>
    <row r="173" spans="2:17" ht="15.75" x14ac:dyDescent="0.25">
      <c r="B173" s="5">
        <v>76</v>
      </c>
      <c r="C173" s="9">
        <v>1</v>
      </c>
      <c r="D173" s="10">
        <v>4</v>
      </c>
      <c r="E173" s="10">
        <v>4</v>
      </c>
      <c r="F173" s="10">
        <v>1</v>
      </c>
      <c r="G173" s="10">
        <v>4</v>
      </c>
      <c r="H173" s="10">
        <v>4</v>
      </c>
      <c r="I173" s="10">
        <v>1</v>
      </c>
      <c r="J173" s="10">
        <v>1</v>
      </c>
      <c r="K173" s="5">
        <v>9</v>
      </c>
    </row>
    <row r="174" spans="2:17" ht="15.75" x14ac:dyDescent="0.25">
      <c r="B174" s="5">
        <v>77</v>
      </c>
      <c r="C174" s="9">
        <v>4</v>
      </c>
      <c r="D174" s="10">
        <v>1</v>
      </c>
      <c r="E174" s="10">
        <v>4</v>
      </c>
      <c r="F174" s="10">
        <v>4</v>
      </c>
      <c r="G174" s="10">
        <v>4</v>
      </c>
      <c r="H174" s="10">
        <v>4</v>
      </c>
      <c r="I174" s="10">
        <v>4</v>
      </c>
      <c r="J174" s="10">
        <v>4</v>
      </c>
      <c r="K174" s="5">
        <v>4</v>
      </c>
    </row>
    <row r="175" spans="2:17" ht="15.75" x14ac:dyDescent="0.25">
      <c r="B175" s="5">
        <v>78</v>
      </c>
      <c r="C175" s="9">
        <v>1</v>
      </c>
      <c r="D175" s="10">
        <v>4</v>
      </c>
      <c r="E175" s="10">
        <v>4</v>
      </c>
      <c r="F175" s="10">
        <v>1</v>
      </c>
      <c r="G175" s="10">
        <v>4</v>
      </c>
      <c r="H175" s="10">
        <v>4</v>
      </c>
      <c r="I175" s="10">
        <v>4</v>
      </c>
      <c r="J175" s="10">
        <v>9</v>
      </c>
      <c r="K175" s="5">
        <v>4</v>
      </c>
    </row>
    <row r="176" spans="2:17" ht="15.75" x14ac:dyDescent="0.25">
      <c r="B176" s="5">
        <v>79</v>
      </c>
      <c r="C176" s="9">
        <v>4</v>
      </c>
      <c r="D176" s="10">
        <v>4</v>
      </c>
      <c r="E176" s="10">
        <v>1</v>
      </c>
      <c r="F176" s="10">
        <v>4</v>
      </c>
      <c r="G176" s="10">
        <v>9</v>
      </c>
      <c r="H176" s="10">
        <v>1</v>
      </c>
      <c r="I176" s="10">
        <v>4</v>
      </c>
      <c r="J176" s="10">
        <v>4</v>
      </c>
      <c r="K176" s="5">
        <v>1</v>
      </c>
    </row>
    <row r="177" spans="2:11" ht="15.75" x14ac:dyDescent="0.25">
      <c r="B177" s="5">
        <v>80</v>
      </c>
      <c r="C177" s="9">
        <v>4</v>
      </c>
      <c r="D177" s="10">
        <v>4</v>
      </c>
      <c r="E177" s="10">
        <v>1</v>
      </c>
      <c r="F177" s="10">
        <v>4</v>
      </c>
      <c r="G177" s="10">
        <v>4</v>
      </c>
      <c r="H177" s="10">
        <v>9</v>
      </c>
      <c r="I177" s="10">
        <v>4</v>
      </c>
      <c r="J177" s="10">
        <v>4</v>
      </c>
      <c r="K177" s="5">
        <v>4</v>
      </c>
    </row>
    <row r="178" spans="2:11" ht="15.75" x14ac:dyDescent="0.25">
      <c r="B178" s="5">
        <v>81</v>
      </c>
      <c r="C178" s="9">
        <v>1</v>
      </c>
      <c r="D178" s="10">
        <v>4</v>
      </c>
      <c r="E178" s="10">
        <v>9</v>
      </c>
      <c r="F178" s="10">
        <v>4</v>
      </c>
      <c r="G178" s="10">
        <v>16</v>
      </c>
      <c r="H178" s="10">
        <v>4</v>
      </c>
      <c r="I178" s="10">
        <v>1</v>
      </c>
      <c r="J178" s="10">
        <v>9</v>
      </c>
      <c r="K178" s="5">
        <v>1</v>
      </c>
    </row>
    <row r="179" spans="2:11" ht="15.75" x14ac:dyDescent="0.25">
      <c r="B179" s="5">
        <v>82</v>
      </c>
      <c r="C179" s="9">
        <v>1</v>
      </c>
      <c r="D179" s="10">
        <v>9</v>
      </c>
      <c r="E179" s="10">
        <v>4</v>
      </c>
      <c r="F179" s="10">
        <v>1</v>
      </c>
      <c r="G179" s="10">
        <v>9</v>
      </c>
      <c r="H179" s="10">
        <v>1</v>
      </c>
      <c r="I179" s="10">
        <v>1</v>
      </c>
      <c r="J179" s="10">
        <v>9</v>
      </c>
      <c r="K179" s="5">
        <v>1</v>
      </c>
    </row>
    <row r="180" spans="2:11" ht="15.75" x14ac:dyDescent="0.25">
      <c r="B180" s="5">
        <v>83</v>
      </c>
      <c r="C180" s="9">
        <v>4</v>
      </c>
      <c r="D180" s="10">
        <v>1</v>
      </c>
      <c r="E180" s="10">
        <v>4</v>
      </c>
      <c r="F180" s="10">
        <v>4</v>
      </c>
      <c r="G180" s="10">
        <v>4</v>
      </c>
      <c r="H180" s="10">
        <v>4</v>
      </c>
      <c r="I180" s="10">
        <v>4</v>
      </c>
      <c r="J180" s="10">
        <v>4</v>
      </c>
      <c r="K180" s="5">
        <v>4</v>
      </c>
    </row>
    <row r="181" spans="2:11" ht="15.75" x14ac:dyDescent="0.25">
      <c r="B181" s="5">
        <v>84</v>
      </c>
      <c r="C181" s="9">
        <v>9</v>
      </c>
      <c r="D181" s="10">
        <v>1</v>
      </c>
      <c r="E181" s="10">
        <v>9</v>
      </c>
      <c r="F181" s="10">
        <v>16</v>
      </c>
      <c r="G181" s="10">
        <v>1</v>
      </c>
      <c r="H181" s="10">
        <v>4</v>
      </c>
      <c r="I181" s="10">
        <v>9</v>
      </c>
      <c r="J181" s="10">
        <v>1</v>
      </c>
      <c r="K181" s="5">
        <v>9</v>
      </c>
    </row>
    <row r="182" spans="2:11" ht="15.75" x14ac:dyDescent="0.25">
      <c r="B182" s="5">
        <v>85</v>
      </c>
      <c r="C182" s="9">
        <v>1</v>
      </c>
      <c r="D182" s="10">
        <v>4</v>
      </c>
      <c r="E182" s="10">
        <v>4</v>
      </c>
      <c r="F182" s="10">
        <v>16</v>
      </c>
      <c r="G182" s="10">
        <v>1</v>
      </c>
      <c r="H182" s="10">
        <v>4</v>
      </c>
      <c r="I182" s="10">
        <v>16</v>
      </c>
      <c r="J182" s="10">
        <v>1</v>
      </c>
      <c r="K182" s="5">
        <v>1</v>
      </c>
    </row>
    <row r="183" spans="2:11" ht="15.75" x14ac:dyDescent="0.25">
      <c r="B183" s="5">
        <v>86</v>
      </c>
      <c r="C183" s="9">
        <v>1</v>
      </c>
      <c r="D183" s="10">
        <v>1</v>
      </c>
      <c r="E183" s="10">
        <v>9</v>
      </c>
      <c r="F183" s="10">
        <v>4</v>
      </c>
      <c r="G183" s="10">
        <v>4</v>
      </c>
      <c r="H183" s="10">
        <v>4</v>
      </c>
      <c r="I183" s="10">
        <v>9</v>
      </c>
      <c r="J183" s="10">
        <v>9</v>
      </c>
      <c r="K183" s="5">
        <v>9</v>
      </c>
    </row>
    <row r="184" spans="2:11" ht="15.75" x14ac:dyDescent="0.25">
      <c r="B184" s="5">
        <v>87</v>
      </c>
      <c r="C184" s="9">
        <v>4</v>
      </c>
      <c r="D184" s="10">
        <v>1</v>
      </c>
      <c r="E184" s="10">
        <v>4</v>
      </c>
      <c r="F184" s="10">
        <v>1</v>
      </c>
      <c r="G184" s="10">
        <v>4</v>
      </c>
      <c r="H184" s="10">
        <v>4</v>
      </c>
      <c r="I184" s="10">
        <v>4</v>
      </c>
      <c r="J184" s="10">
        <v>4</v>
      </c>
      <c r="K184" s="5">
        <v>4</v>
      </c>
    </row>
    <row r="185" spans="2:11" ht="15.75" x14ac:dyDescent="0.25">
      <c r="B185" s="5">
        <v>88</v>
      </c>
      <c r="C185" s="9">
        <v>4</v>
      </c>
      <c r="D185" s="10">
        <v>4</v>
      </c>
      <c r="E185" s="10">
        <v>4</v>
      </c>
      <c r="F185" s="10">
        <v>4</v>
      </c>
      <c r="G185" s="10">
        <v>4</v>
      </c>
      <c r="H185" s="10">
        <v>1</v>
      </c>
      <c r="I185" s="10">
        <v>4</v>
      </c>
      <c r="J185" s="10">
        <v>4</v>
      </c>
      <c r="K185" s="5">
        <v>4</v>
      </c>
    </row>
    <row r="186" spans="2:11" ht="15.75" x14ac:dyDescent="0.25">
      <c r="B186" s="5">
        <v>89</v>
      </c>
      <c r="C186" s="9">
        <v>1</v>
      </c>
      <c r="D186" s="10">
        <v>4</v>
      </c>
      <c r="E186" s="10">
        <v>4</v>
      </c>
      <c r="F186" s="10">
        <v>4</v>
      </c>
      <c r="G186" s="10">
        <v>4</v>
      </c>
      <c r="H186" s="10">
        <v>4</v>
      </c>
      <c r="I186" s="10">
        <v>4</v>
      </c>
      <c r="J186" s="10">
        <v>4</v>
      </c>
      <c r="K186" s="5">
        <v>4</v>
      </c>
    </row>
    <row r="188" spans="2:11" x14ac:dyDescent="0.25">
      <c r="C188">
        <f>SUM(C98:C187)</f>
        <v>371</v>
      </c>
      <c r="D188">
        <f t="shared" ref="D188:K188" si="4">SUM(D98:D187)</f>
        <v>380</v>
      </c>
      <c r="E188">
        <f t="shared" si="4"/>
        <v>412</v>
      </c>
      <c r="F188">
        <f t="shared" si="4"/>
        <v>465</v>
      </c>
      <c r="G188">
        <f t="shared" si="4"/>
        <v>447</v>
      </c>
      <c r="H188">
        <f t="shared" si="4"/>
        <v>406</v>
      </c>
      <c r="I188">
        <f t="shared" si="4"/>
        <v>468</v>
      </c>
      <c r="J188">
        <f t="shared" si="4"/>
        <v>454</v>
      </c>
      <c r="K188">
        <f t="shared" si="4"/>
        <v>428</v>
      </c>
    </row>
    <row r="190" spans="2:11" x14ac:dyDescent="0.25">
      <c r="B190">
        <v>163</v>
      </c>
      <c r="C190">
        <f>163*163</f>
        <v>26569</v>
      </c>
      <c r="D190">
        <f t="shared" ref="D190:K190" si="5">163*163</f>
        <v>26569</v>
      </c>
      <c r="E190">
        <f t="shared" si="5"/>
        <v>26569</v>
      </c>
      <c r="F190">
        <f t="shared" si="5"/>
        <v>26569</v>
      </c>
      <c r="G190">
        <f t="shared" si="5"/>
        <v>26569</v>
      </c>
      <c r="H190">
        <f t="shared" si="5"/>
        <v>26569</v>
      </c>
      <c r="I190">
        <f t="shared" si="5"/>
        <v>26569</v>
      </c>
      <c r="J190">
        <f t="shared" si="5"/>
        <v>26569</v>
      </c>
      <c r="K190">
        <f t="shared" si="5"/>
        <v>26569</v>
      </c>
    </row>
    <row r="191" spans="2:11" x14ac:dyDescent="0.25">
      <c r="C191" s="48">
        <f>C190/89</f>
        <v>298.52808988764048</v>
      </c>
      <c r="D191" s="48">
        <f t="shared" ref="D191:K191" si="6">D190/89</f>
        <v>298.52808988764048</v>
      </c>
      <c r="E191" s="48">
        <f t="shared" si="6"/>
        <v>298.52808988764048</v>
      </c>
      <c r="F191" s="48">
        <f t="shared" si="6"/>
        <v>298.52808988764048</v>
      </c>
      <c r="G191" s="48">
        <f t="shared" si="6"/>
        <v>298.52808988764048</v>
      </c>
      <c r="H191" s="48">
        <f t="shared" si="6"/>
        <v>298.52808988764048</v>
      </c>
      <c r="I191" s="48">
        <f t="shared" si="6"/>
        <v>298.52808988764048</v>
      </c>
      <c r="J191" s="48">
        <f t="shared" si="6"/>
        <v>298.52808988764048</v>
      </c>
      <c r="K191" s="48">
        <f t="shared" si="6"/>
        <v>298.52808988764048</v>
      </c>
    </row>
    <row r="192" spans="2:11" x14ac:dyDescent="0.25">
      <c r="C192" s="48">
        <f t="shared" ref="C192:K192" si="7">C188-C191</f>
        <v>72.471910112359524</v>
      </c>
      <c r="D192" s="48">
        <f t="shared" si="7"/>
        <v>81.471910112359524</v>
      </c>
      <c r="E192" s="48">
        <f t="shared" si="7"/>
        <v>113.47191011235952</v>
      </c>
      <c r="F192" s="48">
        <f t="shared" si="7"/>
        <v>166.47191011235952</v>
      </c>
      <c r="G192" s="48">
        <f t="shared" si="7"/>
        <v>148.47191011235952</v>
      </c>
      <c r="H192" s="48">
        <f t="shared" si="7"/>
        <v>107.47191011235952</v>
      </c>
      <c r="I192" s="48">
        <f t="shared" si="7"/>
        <v>169.47191011235952</v>
      </c>
      <c r="J192" s="48">
        <f t="shared" si="7"/>
        <v>155.47191011235952</v>
      </c>
      <c r="K192" s="48">
        <f t="shared" si="7"/>
        <v>129.47191011235952</v>
      </c>
    </row>
    <row r="193" spans="3:11" x14ac:dyDescent="0.25">
      <c r="C193" s="63">
        <f t="shared" ref="C193:K193" si="8">C192/89</f>
        <v>0.81429112485797217</v>
      </c>
      <c r="D193" s="63">
        <f t="shared" si="8"/>
        <v>0.91541472036359017</v>
      </c>
      <c r="E193" s="63">
        <f t="shared" si="8"/>
        <v>1.2749652821613429</v>
      </c>
      <c r="F193" s="63">
        <f t="shared" si="8"/>
        <v>1.8704709001388711</v>
      </c>
      <c r="G193" s="63">
        <f t="shared" si="8"/>
        <v>1.6682237091276351</v>
      </c>
      <c r="H193" s="63">
        <f t="shared" si="8"/>
        <v>1.2075495518242643</v>
      </c>
      <c r="I193" s="63">
        <f t="shared" si="8"/>
        <v>1.9041787653074105</v>
      </c>
      <c r="J193" s="63">
        <f t="shared" si="8"/>
        <v>1.7468753945208935</v>
      </c>
      <c r="K193" s="63">
        <f t="shared" si="8"/>
        <v>1.4547405630602193</v>
      </c>
    </row>
  </sheetData>
  <mergeCells count="18">
    <mergeCell ref="Y80:AF80"/>
    <mergeCell ref="Y93:AD94"/>
    <mergeCell ref="AE93:AF94"/>
    <mergeCell ref="Q1:U1"/>
    <mergeCell ref="Q33:X33"/>
    <mergeCell ref="Q3:X3"/>
    <mergeCell ref="Q16:V17"/>
    <mergeCell ref="W16:X17"/>
    <mergeCell ref="Q46:V47"/>
    <mergeCell ref="W46:X47"/>
    <mergeCell ref="A92:B92"/>
    <mergeCell ref="O80:V80"/>
    <mergeCell ref="O93:T94"/>
    <mergeCell ref="U93:V94"/>
    <mergeCell ref="P69:R69"/>
    <mergeCell ref="P73:Q74"/>
    <mergeCell ref="R73:R74"/>
    <mergeCell ref="A93:B93"/>
  </mergeCells>
  <pageMargins left="0.7" right="0.7" top="0.75" bottom="0.75" header="0.3" footer="0.3"/>
  <pageSetup paperSize="9" orientation="portrait" horizontalDpi="4294967292" verticalDpi="0" r:id="rId1"/>
  <drawing r:id="rId2"/>
  <legacyDrawing r:id="rId3"/>
  <oleObjects>
    <mc:AlternateContent xmlns:mc="http://schemas.openxmlformats.org/markup-compatibility/2006">
      <mc:Choice Requires="x14">
        <oleObject progId="Word.Document.12" shapeId="2050" r:id="rId4">
          <objectPr defaultSize="0" r:id="rId5">
            <anchor moveWithCells="1">
              <from>
                <xdr:col>16</xdr:col>
                <xdr:colOff>19050</xdr:colOff>
                <xdr:row>18</xdr:row>
                <xdr:rowOff>19050</xdr:rowOff>
              </from>
              <to>
                <xdr:col>20</xdr:col>
                <xdr:colOff>447675</xdr:colOff>
                <xdr:row>20</xdr:row>
                <xdr:rowOff>190500</xdr:rowOff>
              </to>
            </anchor>
          </objectPr>
        </oleObject>
      </mc:Choice>
      <mc:Fallback>
        <oleObject progId="Word.Document.12" shapeId="2050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0CB4B-EE29-4A90-BBA4-EC6D199C9CAA}">
  <dimension ref="A1:K93"/>
  <sheetViews>
    <sheetView topLeftCell="A65" zoomScale="70" zoomScaleNormal="70" workbookViewId="0">
      <selection activeCell="X77" sqref="X77"/>
    </sheetView>
  </sheetViews>
  <sheetFormatPr defaultRowHeight="15.75" x14ac:dyDescent="0.25"/>
  <cols>
    <col min="1" max="1" width="9.28515625" style="4" customWidth="1"/>
    <col min="2" max="2" width="5.28515625" style="14" customWidth="1"/>
    <col min="3" max="16384" width="9.140625" style="14"/>
  </cols>
  <sheetData>
    <row r="1" spans="2:11" ht="19.5" customHeight="1" x14ac:dyDescent="0.25">
      <c r="B1" s="15" t="s">
        <v>17</v>
      </c>
      <c r="C1" s="13" t="s">
        <v>8</v>
      </c>
      <c r="D1" s="13" t="s">
        <v>9</v>
      </c>
      <c r="E1" s="13" t="s">
        <v>10</v>
      </c>
      <c r="F1" s="13" t="s">
        <v>11</v>
      </c>
      <c r="G1" s="13" t="s">
        <v>12</v>
      </c>
      <c r="H1" s="13" t="s">
        <v>13</v>
      </c>
      <c r="I1" s="13" t="s">
        <v>14</v>
      </c>
      <c r="J1" s="13" t="s">
        <v>15</v>
      </c>
      <c r="K1" s="13" t="s">
        <v>16</v>
      </c>
    </row>
    <row r="2" spans="2:11" x14ac:dyDescent="0.25">
      <c r="B2" s="5">
        <v>1</v>
      </c>
      <c r="C2" s="6">
        <v>4</v>
      </c>
      <c r="D2" s="6">
        <v>4</v>
      </c>
      <c r="E2" s="6">
        <v>4</v>
      </c>
      <c r="F2" s="6">
        <v>5</v>
      </c>
      <c r="G2" s="6">
        <v>4</v>
      </c>
      <c r="H2" s="6">
        <v>4</v>
      </c>
      <c r="I2" s="6">
        <v>4</v>
      </c>
      <c r="J2" s="6">
        <v>4</v>
      </c>
      <c r="K2" s="7">
        <v>5</v>
      </c>
    </row>
    <row r="3" spans="2:11" x14ac:dyDescent="0.25">
      <c r="B3" s="5">
        <v>2</v>
      </c>
      <c r="C3" s="6">
        <v>2</v>
      </c>
      <c r="D3" s="6">
        <v>2</v>
      </c>
      <c r="E3" s="6">
        <v>3</v>
      </c>
      <c r="F3" s="6">
        <v>3</v>
      </c>
      <c r="G3" s="6">
        <v>4</v>
      </c>
      <c r="H3" s="6">
        <v>3</v>
      </c>
      <c r="I3" s="6">
        <v>3</v>
      </c>
      <c r="J3" s="6">
        <v>3</v>
      </c>
      <c r="K3" s="7">
        <v>4</v>
      </c>
    </row>
    <row r="4" spans="2:11" x14ac:dyDescent="0.25">
      <c r="B4" s="5">
        <v>3</v>
      </c>
      <c r="C4" s="6">
        <v>3</v>
      </c>
      <c r="D4" s="6">
        <v>3</v>
      </c>
      <c r="E4" s="6">
        <v>3</v>
      </c>
      <c r="F4" s="6">
        <v>3</v>
      </c>
      <c r="G4" s="6">
        <v>5</v>
      </c>
      <c r="H4" s="6">
        <v>3</v>
      </c>
      <c r="I4" s="6">
        <v>3</v>
      </c>
      <c r="J4" s="6">
        <v>3</v>
      </c>
      <c r="K4" s="7">
        <v>3</v>
      </c>
    </row>
    <row r="5" spans="2:11" x14ac:dyDescent="0.25">
      <c r="B5" s="5">
        <v>4</v>
      </c>
      <c r="C5" s="6">
        <v>2</v>
      </c>
      <c r="D5" s="6">
        <v>2</v>
      </c>
      <c r="E5" s="6">
        <v>3</v>
      </c>
      <c r="F5" s="6">
        <v>4</v>
      </c>
      <c r="G5" s="6">
        <v>4</v>
      </c>
      <c r="H5" s="6">
        <v>4</v>
      </c>
      <c r="I5" s="6">
        <v>3</v>
      </c>
      <c r="J5" s="6">
        <v>3</v>
      </c>
      <c r="K5" s="7">
        <v>3</v>
      </c>
    </row>
    <row r="6" spans="2:11" x14ac:dyDescent="0.25">
      <c r="B6" s="5">
        <v>5</v>
      </c>
      <c r="C6" s="6">
        <v>3</v>
      </c>
      <c r="D6" s="6">
        <v>4</v>
      </c>
      <c r="E6" s="6">
        <v>4</v>
      </c>
      <c r="F6" s="6">
        <v>3</v>
      </c>
      <c r="G6" s="6">
        <v>5</v>
      </c>
      <c r="H6" s="6">
        <v>5</v>
      </c>
      <c r="I6" s="6">
        <v>5</v>
      </c>
      <c r="J6" s="6">
        <v>5</v>
      </c>
      <c r="K6" s="7">
        <v>4</v>
      </c>
    </row>
    <row r="7" spans="2:11" x14ac:dyDescent="0.25">
      <c r="B7" s="5">
        <v>6</v>
      </c>
      <c r="C7" s="6">
        <v>3</v>
      </c>
      <c r="D7" s="6">
        <v>5</v>
      </c>
      <c r="E7" s="6">
        <v>3</v>
      </c>
      <c r="F7" s="6">
        <v>2</v>
      </c>
      <c r="G7" s="6">
        <v>5</v>
      </c>
      <c r="H7" s="6">
        <v>3</v>
      </c>
      <c r="I7" s="6">
        <v>5</v>
      </c>
      <c r="J7" s="6">
        <v>4</v>
      </c>
      <c r="K7" s="7">
        <v>3</v>
      </c>
    </row>
    <row r="8" spans="2:11" x14ac:dyDescent="0.25">
      <c r="B8" s="5">
        <v>7</v>
      </c>
      <c r="C8" s="6">
        <v>4</v>
      </c>
      <c r="D8" s="6">
        <v>4</v>
      </c>
      <c r="E8" s="6">
        <v>3</v>
      </c>
      <c r="F8" s="6">
        <v>5</v>
      </c>
      <c r="G8" s="6">
        <v>2</v>
      </c>
      <c r="H8" s="6">
        <v>1</v>
      </c>
      <c r="I8" s="6">
        <v>1</v>
      </c>
      <c r="J8" s="6">
        <v>1</v>
      </c>
      <c r="K8" s="7">
        <v>1</v>
      </c>
    </row>
    <row r="9" spans="2:11" x14ac:dyDescent="0.25">
      <c r="B9" s="5">
        <v>8</v>
      </c>
      <c r="C9" s="6">
        <v>4</v>
      </c>
      <c r="D9" s="6">
        <v>3</v>
      </c>
      <c r="E9" s="6">
        <v>1</v>
      </c>
      <c r="F9" s="6">
        <v>3</v>
      </c>
      <c r="G9" s="6">
        <v>4</v>
      </c>
      <c r="H9" s="6">
        <v>4</v>
      </c>
      <c r="I9" s="6">
        <v>4</v>
      </c>
      <c r="J9" s="6">
        <v>5</v>
      </c>
      <c r="K9" s="7">
        <v>4</v>
      </c>
    </row>
    <row r="10" spans="2:11" x14ac:dyDescent="0.25">
      <c r="B10" s="5">
        <v>9</v>
      </c>
      <c r="C10" s="6">
        <v>2</v>
      </c>
      <c r="D10" s="6">
        <v>2</v>
      </c>
      <c r="E10" s="6">
        <v>2</v>
      </c>
      <c r="F10" s="6">
        <v>2</v>
      </c>
      <c r="G10" s="6">
        <v>3</v>
      </c>
      <c r="H10" s="6">
        <v>3</v>
      </c>
      <c r="I10" s="6">
        <v>3</v>
      </c>
      <c r="J10" s="6">
        <v>3</v>
      </c>
      <c r="K10" s="7">
        <v>2</v>
      </c>
    </row>
    <row r="11" spans="2:11" x14ac:dyDescent="0.25">
      <c r="B11" s="5">
        <v>10</v>
      </c>
      <c r="C11" s="6">
        <v>2</v>
      </c>
      <c r="D11" s="6">
        <v>3</v>
      </c>
      <c r="E11" s="6">
        <v>3</v>
      </c>
      <c r="F11" s="6">
        <v>3</v>
      </c>
      <c r="G11" s="6">
        <v>2</v>
      </c>
      <c r="H11" s="6">
        <v>3</v>
      </c>
      <c r="I11" s="6">
        <v>2</v>
      </c>
      <c r="J11" s="6">
        <v>2</v>
      </c>
      <c r="K11" s="7">
        <v>3</v>
      </c>
    </row>
    <row r="12" spans="2:11" x14ac:dyDescent="0.25">
      <c r="B12" s="5">
        <v>11</v>
      </c>
      <c r="C12" s="6">
        <v>5</v>
      </c>
      <c r="D12" s="6">
        <v>5</v>
      </c>
      <c r="E12" s="6">
        <v>4</v>
      </c>
      <c r="F12" s="6">
        <v>3</v>
      </c>
      <c r="G12" s="6">
        <v>2</v>
      </c>
      <c r="H12" s="6">
        <v>3</v>
      </c>
      <c r="I12" s="6">
        <v>4</v>
      </c>
      <c r="J12" s="6">
        <v>4</v>
      </c>
      <c r="K12" s="7">
        <v>4</v>
      </c>
    </row>
    <row r="13" spans="2:11" x14ac:dyDescent="0.25">
      <c r="B13" s="5">
        <v>12</v>
      </c>
      <c r="C13" s="6">
        <v>2</v>
      </c>
      <c r="D13" s="6">
        <v>2</v>
      </c>
      <c r="E13" s="6">
        <v>2</v>
      </c>
      <c r="F13" s="6">
        <v>4</v>
      </c>
      <c r="G13" s="6">
        <v>3</v>
      </c>
      <c r="H13" s="6">
        <v>2</v>
      </c>
      <c r="I13" s="6">
        <v>3</v>
      </c>
      <c r="J13" s="6">
        <v>2</v>
      </c>
      <c r="K13" s="7">
        <v>2</v>
      </c>
    </row>
    <row r="14" spans="2:11" x14ac:dyDescent="0.25">
      <c r="B14" s="5">
        <v>13</v>
      </c>
      <c r="C14" s="6">
        <v>2</v>
      </c>
      <c r="D14" s="6">
        <v>2</v>
      </c>
      <c r="E14" s="6">
        <v>2</v>
      </c>
      <c r="F14" s="6">
        <v>4</v>
      </c>
      <c r="G14" s="6">
        <v>3</v>
      </c>
      <c r="H14" s="6">
        <v>2</v>
      </c>
      <c r="I14" s="6">
        <v>3</v>
      </c>
      <c r="J14" s="6">
        <v>2</v>
      </c>
      <c r="K14" s="7">
        <v>2</v>
      </c>
    </row>
    <row r="15" spans="2:11" x14ac:dyDescent="0.25">
      <c r="B15" s="5">
        <v>14</v>
      </c>
      <c r="C15" s="6">
        <v>1</v>
      </c>
      <c r="D15" s="6">
        <v>2</v>
      </c>
      <c r="E15" s="6">
        <v>2</v>
      </c>
      <c r="F15" s="6">
        <v>1</v>
      </c>
      <c r="G15" s="6">
        <v>1</v>
      </c>
      <c r="H15" s="6">
        <v>2</v>
      </c>
      <c r="I15" s="6">
        <v>1</v>
      </c>
      <c r="J15" s="6">
        <v>3</v>
      </c>
      <c r="K15" s="7">
        <v>2</v>
      </c>
    </row>
    <row r="16" spans="2:11" x14ac:dyDescent="0.25">
      <c r="B16" s="5">
        <v>15</v>
      </c>
      <c r="C16" s="6">
        <v>4</v>
      </c>
      <c r="D16" s="6">
        <v>4</v>
      </c>
      <c r="E16" s="6">
        <v>4</v>
      </c>
      <c r="F16" s="6">
        <v>4</v>
      </c>
      <c r="G16" s="6">
        <v>4</v>
      </c>
      <c r="H16" s="6">
        <v>4</v>
      </c>
      <c r="I16" s="6">
        <v>4</v>
      </c>
      <c r="J16" s="6">
        <v>4</v>
      </c>
      <c r="K16" s="7">
        <v>4</v>
      </c>
    </row>
    <row r="17" spans="2:11" x14ac:dyDescent="0.25">
      <c r="B17" s="5">
        <v>16</v>
      </c>
      <c r="C17" s="6">
        <v>3</v>
      </c>
      <c r="D17" s="6">
        <v>3</v>
      </c>
      <c r="E17" s="6">
        <v>3</v>
      </c>
      <c r="F17" s="6">
        <v>3</v>
      </c>
      <c r="G17" s="6">
        <v>3</v>
      </c>
      <c r="H17" s="6">
        <v>3</v>
      </c>
      <c r="I17" s="6">
        <v>3</v>
      </c>
      <c r="J17" s="6">
        <v>3</v>
      </c>
      <c r="K17" s="7">
        <v>3</v>
      </c>
    </row>
    <row r="18" spans="2:11" x14ac:dyDescent="0.25">
      <c r="B18" s="5">
        <v>17</v>
      </c>
      <c r="C18" s="6">
        <v>5</v>
      </c>
      <c r="D18" s="6">
        <v>5</v>
      </c>
      <c r="E18" s="6">
        <v>4</v>
      </c>
      <c r="F18" s="6">
        <v>5</v>
      </c>
      <c r="G18" s="6">
        <v>5</v>
      </c>
      <c r="H18" s="6">
        <v>4</v>
      </c>
      <c r="I18" s="6">
        <v>5</v>
      </c>
      <c r="J18" s="6">
        <v>4</v>
      </c>
      <c r="K18" s="7">
        <v>5</v>
      </c>
    </row>
    <row r="19" spans="2:11" x14ac:dyDescent="0.25">
      <c r="B19" s="5">
        <v>18</v>
      </c>
      <c r="C19" s="6">
        <v>4</v>
      </c>
      <c r="D19" s="6">
        <v>4</v>
      </c>
      <c r="E19" s="6">
        <v>3</v>
      </c>
      <c r="F19" s="6">
        <v>4</v>
      </c>
      <c r="G19" s="6">
        <v>5</v>
      </c>
      <c r="H19" s="6">
        <v>4</v>
      </c>
      <c r="I19" s="6">
        <v>4</v>
      </c>
      <c r="J19" s="6">
        <v>4</v>
      </c>
      <c r="K19" s="7">
        <v>3</v>
      </c>
    </row>
    <row r="20" spans="2:11" x14ac:dyDescent="0.25">
      <c r="B20" s="5">
        <v>19</v>
      </c>
      <c r="C20" s="6">
        <v>3</v>
      </c>
      <c r="D20" s="6">
        <v>2</v>
      </c>
      <c r="E20" s="6">
        <v>3</v>
      </c>
      <c r="F20" s="6">
        <v>3</v>
      </c>
      <c r="G20" s="6">
        <v>4</v>
      </c>
      <c r="H20" s="6">
        <v>5</v>
      </c>
      <c r="I20" s="6">
        <v>2</v>
      </c>
      <c r="J20" s="6">
        <v>3</v>
      </c>
      <c r="K20" s="7">
        <v>4</v>
      </c>
    </row>
    <row r="21" spans="2:11" x14ac:dyDescent="0.25">
      <c r="B21" s="5">
        <v>20</v>
      </c>
      <c r="C21" s="6">
        <v>4</v>
      </c>
      <c r="D21" s="6">
        <v>3</v>
      </c>
      <c r="E21" s="6">
        <v>4</v>
      </c>
      <c r="F21" s="6">
        <v>4</v>
      </c>
      <c r="G21" s="6">
        <v>2</v>
      </c>
      <c r="H21" s="6">
        <v>2</v>
      </c>
      <c r="I21" s="6">
        <v>3</v>
      </c>
      <c r="J21" s="6">
        <v>4</v>
      </c>
      <c r="K21" s="7">
        <v>3</v>
      </c>
    </row>
    <row r="22" spans="2:11" x14ac:dyDescent="0.25">
      <c r="B22" s="5">
        <v>21</v>
      </c>
      <c r="C22" s="6">
        <v>3</v>
      </c>
      <c r="D22" s="6">
        <v>2</v>
      </c>
      <c r="E22" s="6">
        <v>3</v>
      </c>
      <c r="F22" s="6">
        <v>1</v>
      </c>
      <c r="G22" s="6">
        <v>1</v>
      </c>
      <c r="H22" s="6">
        <v>2</v>
      </c>
      <c r="I22" s="6">
        <v>3</v>
      </c>
      <c r="J22" s="6">
        <v>2</v>
      </c>
      <c r="K22" s="7">
        <v>3</v>
      </c>
    </row>
    <row r="23" spans="2:11" x14ac:dyDescent="0.25">
      <c r="B23" s="5">
        <v>22</v>
      </c>
      <c r="C23" s="6">
        <v>4</v>
      </c>
      <c r="D23" s="6">
        <v>3</v>
      </c>
      <c r="E23" s="6">
        <v>4</v>
      </c>
      <c r="F23" s="6">
        <v>2</v>
      </c>
      <c r="G23" s="6">
        <v>5</v>
      </c>
      <c r="H23" s="6">
        <v>5</v>
      </c>
      <c r="I23" s="6">
        <v>2</v>
      </c>
      <c r="J23" s="6">
        <v>4</v>
      </c>
      <c r="K23" s="7">
        <v>4</v>
      </c>
    </row>
    <row r="24" spans="2:11" x14ac:dyDescent="0.25">
      <c r="B24" s="5">
        <v>23</v>
      </c>
      <c r="C24" s="6">
        <v>2</v>
      </c>
      <c r="D24" s="6">
        <v>2</v>
      </c>
      <c r="E24" s="6">
        <v>2</v>
      </c>
      <c r="F24" s="6">
        <v>2</v>
      </c>
      <c r="G24" s="6">
        <v>2</v>
      </c>
      <c r="H24" s="6">
        <v>2</v>
      </c>
      <c r="I24" s="6">
        <v>2</v>
      </c>
      <c r="J24" s="6">
        <v>2</v>
      </c>
      <c r="K24" s="7">
        <v>4</v>
      </c>
    </row>
    <row r="25" spans="2:11" x14ac:dyDescent="0.25">
      <c r="B25" s="5">
        <v>24</v>
      </c>
      <c r="C25" s="6">
        <v>2</v>
      </c>
      <c r="D25" s="6">
        <v>1</v>
      </c>
      <c r="E25" s="6">
        <v>2</v>
      </c>
      <c r="F25" s="6">
        <v>2</v>
      </c>
      <c r="G25" s="6">
        <v>2</v>
      </c>
      <c r="H25" s="6">
        <v>1</v>
      </c>
      <c r="I25" s="6">
        <v>2</v>
      </c>
      <c r="J25" s="6">
        <v>2</v>
      </c>
      <c r="K25" s="7">
        <v>2</v>
      </c>
    </row>
    <row r="26" spans="2:11" x14ac:dyDescent="0.25">
      <c r="B26" s="5">
        <v>25</v>
      </c>
      <c r="C26" s="6">
        <v>3</v>
      </c>
      <c r="D26" s="6">
        <v>2</v>
      </c>
      <c r="E26" s="6">
        <v>3</v>
      </c>
      <c r="F26" s="6">
        <v>3</v>
      </c>
      <c r="G26" s="6">
        <v>2</v>
      </c>
      <c r="H26" s="6">
        <v>2</v>
      </c>
      <c r="I26" s="6">
        <v>3</v>
      </c>
      <c r="J26" s="6">
        <v>2</v>
      </c>
      <c r="K26" s="7">
        <v>2</v>
      </c>
    </row>
    <row r="27" spans="2:11" x14ac:dyDescent="0.25">
      <c r="B27" s="5">
        <v>26</v>
      </c>
      <c r="C27" s="6">
        <v>3</v>
      </c>
      <c r="D27" s="6">
        <v>3</v>
      </c>
      <c r="E27" s="6">
        <v>3</v>
      </c>
      <c r="F27" s="6">
        <v>3</v>
      </c>
      <c r="G27" s="6">
        <v>3</v>
      </c>
      <c r="H27" s="6">
        <v>3</v>
      </c>
      <c r="I27" s="6">
        <v>3</v>
      </c>
      <c r="J27" s="6">
        <v>3</v>
      </c>
      <c r="K27" s="7">
        <v>4</v>
      </c>
    </row>
    <row r="28" spans="2:11" x14ac:dyDescent="0.25">
      <c r="B28" s="5">
        <v>27</v>
      </c>
      <c r="C28" s="6">
        <v>3</v>
      </c>
      <c r="D28" s="6">
        <v>2</v>
      </c>
      <c r="E28" s="6">
        <v>2</v>
      </c>
      <c r="F28" s="6">
        <v>3</v>
      </c>
      <c r="G28" s="6">
        <v>2</v>
      </c>
      <c r="H28" s="6">
        <v>3</v>
      </c>
      <c r="I28" s="6">
        <v>2</v>
      </c>
      <c r="J28" s="6">
        <v>2</v>
      </c>
      <c r="K28" s="7">
        <v>2</v>
      </c>
    </row>
    <row r="29" spans="2:11" x14ac:dyDescent="0.25">
      <c r="B29" s="5">
        <v>28</v>
      </c>
      <c r="C29" s="6">
        <v>2</v>
      </c>
      <c r="D29" s="6">
        <v>2</v>
      </c>
      <c r="E29" s="6">
        <v>2</v>
      </c>
      <c r="F29" s="6">
        <v>2</v>
      </c>
      <c r="G29" s="6">
        <v>3</v>
      </c>
      <c r="H29" s="6">
        <v>2</v>
      </c>
      <c r="I29" s="6">
        <v>2</v>
      </c>
      <c r="J29" s="6">
        <v>2</v>
      </c>
      <c r="K29" s="7">
        <v>3</v>
      </c>
    </row>
    <row r="30" spans="2:11" x14ac:dyDescent="0.25">
      <c r="B30" s="5">
        <v>29</v>
      </c>
      <c r="C30" s="6">
        <v>4</v>
      </c>
      <c r="D30" s="6">
        <v>2</v>
      </c>
      <c r="E30" s="6">
        <v>3</v>
      </c>
      <c r="F30" s="6">
        <v>3</v>
      </c>
      <c r="G30" s="6">
        <v>5</v>
      </c>
      <c r="H30" s="6">
        <v>4</v>
      </c>
      <c r="I30" s="6">
        <v>4</v>
      </c>
      <c r="J30" s="6">
        <v>4</v>
      </c>
      <c r="K30" s="7">
        <v>3</v>
      </c>
    </row>
    <row r="31" spans="2:11" x14ac:dyDescent="0.25">
      <c r="B31" s="5">
        <v>30</v>
      </c>
      <c r="C31" s="6">
        <v>3</v>
      </c>
      <c r="D31" s="6">
        <v>3</v>
      </c>
      <c r="E31" s="6">
        <v>3</v>
      </c>
      <c r="F31" s="6">
        <v>3</v>
      </c>
      <c r="G31" s="6">
        <v>3</v>
      </c>
      <c r="H31" s="6">
        <v>3</v>
      </c>
      <c r="I31" s="6">
        <v>4</v>
      </c>
      <c r="J31" s="6">
        <v>5</v>
      </c>
      <c r="K31" s="7">
        <v>3</v>
      </c>
    </row>
    <row r="32" spans="2:11" x14ac:dyDescent="0.25">
      <c r="B32" s="5">
        <v>31</v>
      </c>
      <c r="C32" s="6">
        <v>3</v>
      </c>
      <c r="D32" s="6">
        <v>2</v>
      </c>
      <c r="E32" s="6">
        <v>3</v>
      </c>
      <c r="F32" s="6">
        <v>3</v>
      </c>
      <c r="G32" s="6">
        <v>3</v>
      </c>
      <c r="H32" s="6">
        <v>3</v>
      </c>
      <c r="I32" s="6">
        <v>3</v>
      </c>
      <c r="J32" s="6">
        <v>3</v>
      </c>
      <c r="K32" s="7">
        <v>2</v>
      </c>
    </row>
    <row r="33" spans="2:11" x14ac:dyDescent="0.25">
      <c r="B33" s="5">
        <v>32</v>
      </c>
      <c r="C33" s="6">
        <v>1</v>
      </c>
      <c r="D33" s="6">
        <v>2</v>
      </c>
      <c r="E33" s="6">
        <v>2</v>
      </c>
      <c r="F33" s="6">
        <v>1</v>
      </c>
      <c r="G33" s="6">
        <v>4</v>
      </c>
      <c r="H33" s="6">
        <v>3</v>
      </c>
      <c r="I33" s="6">
        <v>4</v>
      </c>
      <c r="J33" s="6">
        <v>3</v>
      </c>
      <c r="K33" s="7">
        <v>1</v>
      </c>
    </row>
    <row r="34" spans="2:11" x14ac:dyDescent="0.25">
      <c r="B34" s="5">
        <v>33</v>
      </c>
      <c r="C34" s="6">
        <v>3</v>
      </c>
      <c r="D34" s="6">
        <v>3</v>
      </c>
      <c r="E34" s="6">
        <v>2</v>
      </c>
      <c r="F34" s="6">
        <v>2</v>
      </c>
      <c r="G34" s="6">
        <v>3</v>
      </c>
      <c r="H34" s="6">
        <v>2</v>
      </c>
      <c r="I34" s="6">
        <v>2</v>
      </c>
      <c r="J34" s="6">
        <v>2</v>
      </c>
      <c r="K34" s="7">
        <v>2</v>
      </c>
    </row>
    <row r="35" spans="2:11" x14ac:dyDescent="0.25">
      <c r="B35" s="5">
        <v>34</v>
      </c>
      <c r="C35" s="6">
        <v>5</v>
      </c>
      <c r="D35" s="6">
        <v>2</v>
      </c>
      <c r="E35" s="6">
        <v>3</v>
      </c>
      <c r="F35" s="6">
        <v>3</v>
      </c>
      <c r="G35" s="6">
        <v>3</v>
      </c>
      <c r="H35" s="6">
        <v>4</v>
      </c>
      <c r="I35" s="6">
        <v>4</v>
      </c>
      <c r="J35" s="6">
        <v>3</v>
      </c>
      <c r="K35" s="7">
        <v>5</v>
      </c>
    </row>
    <row r="36" spans="2:11" x14ac:dyDescent="0.25">
      <c r="B36" s="5">
        <v>35</v>
      </c>
      <c r="C36" s="6">
        <v>2</v>
      </c>
      <c r="D36" s="6">
        <v>2</v>
      </c>
      <c r="E36" s="6">
        <v>2</v>
      </c>
      <c r="F36" s="6">
        <v>2</v>
      </c>
      <c r="G36" s="6">
        <v>2</v>
      </c>
      <c r="H36" s="6">
        <v>2</v>
      </c>
      <c r="I36" s="6">
        <v>2</v>
      </c>
      <c r="J36" s="6">
        <v>2</v>
      </c>
      <c r="K36" s="7">
        <v>2</v>
      </c>
    </row>
    <row r="37" spans="2:11" x14ac:dyDescent="0.25">
      <c r="B37" s="5">
        <v>36</v>
      </c>
      <c r="C37" s="6">
        <v>2</v>
      </c>
      <c r="D37" s="6">
        <v>1</v>
      </c>
      <c r="E37" s="6">
        <v>2</v>
      </c>
      <c r="F37" s="6">
        <v>3</v>
      </c>
      <c r="G37" s="6">
        <v>1</v>
      </c>
      <c r="H37" s="6">
        <v>2</v>
      </c>
      <c r="I37" s="6">
        <v>1</v>
      </c>
      <c r="J37" s="6">
        <v>2</v>
      </c>
      <c r="K37" s="7">
        <v>1</v>
      </c>
    </row>
    <row r="38" spans="2:11" x14ac:dyDescent="0.25">
      <c r="B38" s="5">
        <v>37</v>
      </c>
      <c r="C38" s="6">
        <v>2</v>
      </c>
      <c r="D38" s="6">
        <v>3</v>
      </c>
      <c r="E38" s="6">
        <v>4</v>
      </c>
      <c r="F38" s="6">
        <v>3</v>
      </c>
      <c r="G38" s="6">
        <v>2</v>
      </c>
      <c r="H38" s="6">
        <v>3</v>
      </c>
      <c r="I38" s="6">
        <v>2</v>
      </c>
      <c r="J38" s="6">
        <v>3</v>
      </c>
      <c r="K38" s="7">
        <v>3</v>
      </c>
    </row>
    <row r="39" spans="2:11" x14ac:dyDescent="0.25">
      <c r="B39" s="5">
        <v>38</v>
      </c>
      <c r="C39" s="6">
        <v>2</v>
      </c>
      <c r="D39" s="6">
        <v>2</v>
      </c>
      <c r="E39" s="6">
        <v>2</v>
      </c>
      <c r="F39" s="6">
        <v>3</v>
      </c>
      <c r="G39" s="6">
        <v>1</v>
      </c>
      <c r="H39" s="6">
        <v>1</v>
      </c>
      <c r="I39" s="6">
        <v>1</v>
      </c>
      <c r="J39" s="6">
        <v>2</v>
      </c>
      <c r="K39" s="7">
        <v>1</v>
      </c>
    </row>
    <row r="40" spans="2:11" x14ac:dyDescent="0.25">
      <c r="B40" s="5">
        <v>39</v>
      </c>
      <c r="C40" s="6">
        <v>2</v>
      </c>
      <c r="D40" s="6">
        <v>3</v>
      </c>
      <c r="E40" s="6">
        <v>2</v>
      </c>
      <c r="F40" s="6">
        <v>1</v>
      </c>
      <c r="G40" s="6">
        <v>2</v>
      </c>
      <c r="H40" s="6">
        <v>1</v>
      </c>
      <c r="I40" s="6">
        <v>2</v>
      </c>
      <c r="J40" s="6">
        <v>1</v>
      </c>
      <c r="K40" s="7">
        <v>1</v>
      </c>
    </row>
    <row r="41" spans="2:11" x14ac:dyDescent="0.25">
      <c r="B41" s="5">
        <v>40</v>
      </c>
      <c r="C41" s="6">
        <v>1</v>
      </c>
      <c r="D41" s="6">
        <v>1</v>
      </c>
      <c r="E41" s="6">
        <v>1</v>
      </c>
      <c r="F41" s="6">
        <v>1</v>
      </c>
      <c r="G41" s="6">
        <v>2</v>
      </c>
      <c r="H41" s="6">
        <v>1</v>
      </c>
      <c r="I41" s="6">
        <v>1</v>
      </c>
      <c r="J41" s="6">
        <v>2</v>
      </c>
      <c r="K41" s="7">
        <v>1</v>
      </c>
    </row>
    <row r="42" spans="2:11" x14ac:dyDescent="0.25">
      <c r="B42" s="5">
        <v>41</v>
      </c>
      <c r="C42" s="6">
        <v>1</v>
      </c>
      <c r="D42" s="6">
        <v>1</v>
      </c>
      <c r="E42" s="6">
        <v>1</v>
      </c>
      <c r="F42" s="6">
        <v>2</v>
      </c>
      <c r="G42" s="6">
        <v>2</v>
      </c>
      <c r="H42" s="6">
        <v>2</v>
      </c>
      <c r="I42" s="6">
        <v>2</v>
      </c>
      <c r="J42" s="6">
        <v>1</v>
      </c>
      <c r="K42" s="7">
        <v>3</v>
      </c>
    </row>
    <row r="43" spans="2:11" x14ac:dyDescent="0.25">
      <c r="B43" s="5">
        <v>42</v>
      </c>
      <c r="C43" s="6">
        <v>2</v>
      </c>
      <c r="D43" s="6">
        <v>1</v>
      </c>
      <c r="E43" s="6">
        <v>2</v>
      </c>
      <c r="F43" s="6">
        <v>2</v>
      </c>
      <c r="G43" s="6">
        <v>2</v>
      </c>
      <c r="H43" s="6">
        <v>1</v>
      </c>
      <c r="I43" s="6">
        <v>1</v>
      </c>
      <c r="J43" s="6">
        <v>1</v>
      </c>
      <c r="K43" s="7">
        <v>1</v>
      </c>
    </row>
    <row r="44" spans="2:11" x14ac:dyDescent="0.25">
      <c r="B44" s="5">
        <v>43</v>
      </c>
      <c r="C44" s="6">
        <v>2</v>
      </c>
      <c r="D44" s="6">
        <v>1</v>
      </c>
      <c r="E44" s="6">
        <v>1</v>
      </c>
      <c r="F44" s="6">
        <v>1</v>
      </c>
      <c r="G44" s="6">
        <v>2</v>
      </c>
      <c r="H44" s="6">
        <v>2</v>
      </c>
      <c r="I44" s="6">
        <v>1</v>
      </c>
      <c r="J44" s="6">
        <v>1</v>
      </c>
      <c r="K44" s="7">
        <v>1</v>
      </c>
    </row>
    <row r="45" spans="2:11" x14ac:dyDescent="0.25">
      <c r="B45" s="5">
        <v>44</v>
      </c>
      <c r="C45" s="6">
        <v>1</v>
      </c>
      <c r="D45" s="6">
        <v>3</v>
      </c>
      <c r="E45" s="6">
        <v>1</v>
      </c>
      <c r="F45" s="6">
        <v>3</v>
      </c>
      <c r="G45" s="6">
        <v>1</v>
      </c>
      <c r="H45" s="6">
        <v>2</v>
      </c>
      <c r="I45" s="6">
        <v>1</v>
      </c>
      <c r="J45" s="6">
        <v>4</v>
      </c>
      <c r="K45" s="7">
        <v>2</v>
      </c>
    </row>
    <row r="46" spans="2:11" x14ac:dyDescent="0.25">
      <c r="B46" s="5">
        <v>45</v>
      </c>
      <c r="C46" s="6">
        <v>1</v>
      </c>
      <c r="D46" s="6">
        <v>2</v>
      </c>
      <c r="E46" s="6">
        <v>2</v>
      </c>
      <c r="F46" s="6">
        <v>1</v>
      </c>
      <c r="G46" s="6">
        <v>2</v>
      </c>
      <c r="H46" s="6">
        <v>2</v>
      </c>
      <c r="I46" s="6">
        <v>3</v>
      </c>
      <c r="J46" s="6">
        <v>3</v>
      </c>
      <c r="K46" s="7">
        <v>2</v>
      </c>
    </row>
    <row r="47" spans="2:11" x14ac:dyDescent="0.25">
      <c r="B47" s="5">
        <v>46</v>
      </c>
      <c r="C47" s="6">
        <v>1</v>
      </c>
      <c r="D47" s="6">
        <v>2</v>
      </c>
      <c r="E47" s="6">
        <v>2</v>
      </c>
      <c r="F47" s="6">
        <v>3</v>
      </c>
      <c r="G47" s="6">
        <v>2</v>
      </c>
      <c r="H47" s="6">
        <v>2</v>
      </c>
      <c r="I47" s="6">
        <v>3</v>
      </c>
      <c r="J47" s="6">
        <v>2</v>
      </c>
      <c r="K47" s="7">
        <v>3</v>
      </c>
    </row>
    <row r="48" spans="2:11" x14ac:dyDescent="0.25">
      <c r="B48" s="5">
        <v>47</v>
      </c>
      <c r="C48" s="6">
        <v>2</v>
      </c>
      <c r="D48" s="6">
        <v>1</v>
      </c>
      <c r="E48" s="6">
        <v>2</v>
      </c>
      <c r="F48" s="6">
        <v>1</v>
      </c>
      <c r="G48" s="6">
        <v>2</v>
      </c>
      <c r="H48" s="6">
        <v>2</v>
      </c>
      <c r="I48" s="6">
        <v>3</v>
      </c>
      <c r="J48" s="6">
        <v>3</v>
      </c>
      <c r="K48" s="7">
        <v>5</v>
      </c>
    </row>
    <row r="49" spans="2:11" x14ac:dyDescent="0.25">
      <c r="B49" s="5">
        <v>48</v>
      </c>
      <c r="C49" s="6">
        <v>1</v>
      </c>
      <c r="D49" s="6">
        <v>2</v>
      </c>
      <c r="E49" s="6">
        <v>1</v>
      </c>
      <c r="F49" s="6">
        <v>2</v>
      </c>
      <c r="G49" s="6">
        <v>1</v>
      </c>
      <c r="H49" s="6">
        <v>2</v>
      </c>
      <c r="I49" s="6">
        <v>2</v>
      </c>
      <c r="J49" s="6">
        <v>1</v>
      </c>
      <c r="K49" s="7">
        <v>1</v>
      </c>
    </row>
    <row r="50" spans="2:11" x14ac:dyDescent="0.25">
      <c r="B50" s="5">
        <v>49</v>
      </c>
      <c r="C50" s="6">
        <v>1</v>
      </c>
      <c r="D50" s="6">
        <v>3</v>
      </c>
      <c r="E50" s="6">
        <v>1</v>
      </c>
      <c r="F50" s="6">
        <v>3</v>
      </c>
      <c r="G50" s="6">
        <v>2</v>
      </c>
      <c r="H50" s="6">
        <v>2</v>
      </c>
      <c r="I50" s="6">
        <v>5</v>
      </c>
      <c r="J50" s="6">
        <v>4</v>
      </c>
      <c r="K50" s="7">
        <v>5</v>
      </c>
    </row>
    <row r="51" spans="2:11" x14ac:dyDescent="0.25">
      <c r="B51" s="5">
        <v>50</v>
      </c>
      <c r="C51" s="6">
        <v>3</v>
      </c>
      <c r="D51" s="6">
        <v>3</v>
      </c>
      <c r="E51" s="6">
        <v>1</v>
      </c>
      <c r="F51" s="6">
        <v>3</v>
      </c>
      <c r="G51" s="6">
        <v>3</v>
      </c>
      <c r="H51" s="6">
        <v>2</v>
      </c>
      <c r="I51" s="6">
        <v>5</v>
      </c>
      <c r="J51" s="6">
        <v>5</v>
      </c>
      <c r="K51" s="7">
        <v>5</v>
      </c>
    </row>
    <row r="52" spans="2:11" x14ac:dyDescent="0.25">
      <c r="B52" s="5">
        <v>51</v>
      </c>
      <c r="C52" s="6">
        <v>1</v>
      </c>
      <c r="D52" s="6">
        <v>1</v>
      </c>
      <c r="E52" s="6">
        <v>2</v>
      </c>
      <c r="F52" s="6">
        <v>1</v>
      </c>
      <c r="G52" s="6">
        <v>1</v>
      </c>
      <c r="H52" s="6">
        <v>2</v>
      </c>
      <c r="I52" s="6">
        <v>1</v>
      </c>
      <c r="J52" s="6">
        <v>1</v>
      </c>
      <c r="K52" s="7">
        <v>2</v>
      </c>
    </row>
    <row r="53" spans="2:11" x14ac:dyDescent="0.25">
      <c r="B53" s="5">
        <v>52</v>
      </c>
      <c r="C53" s="6">
        <v>3</v>
      </c>
      <c r="D53" s="6">
        <v>3</v>
      </c>
      <c r="E53" s="6">
        <v>3</v>
      </c>
      <c r="F53" s="6">
        <v>2</v>
      </c>
      <c r="G53" s="6">
        <v>3</v>
      </c>
      <c r="H53" s="6">
        <v>2</v>
      </c>
      <c r="I53" s="6">
        <v>2</v>
      </c>
      <c r="J53" s="6">
        <v>3</v>
      </c>
      <c r="K53" s="7">
        <v>4</v>
      </c>
    </row>
    <row r="54" spans="2:11" x14ac:dyDescent="0.25">
      <c r="B54" s="5">
        <v>53</v>
      </c>
      <c r="C54" s="6">
        <v>1</v>
      </c>
      <c r="D54" s="6">
        <v>2</v>
      </c>
      <c r="E54" s="6">
        <v>1</v>
      </c>
      <c r="F54" s="6">
        <v>2</v>
      </c>
      <c r="G54" s="6">
        <v>1</v>
      </c>
      <c r="H54" s="6">
        <v>1</v>
      </c>
      <c r="I54" s="6">
        <v>2</v>
      </c>
      <c r="J54" s="6">
        <v>3</v>
      </c>
      <c r="K54" s="7">
        <v>3</v>
      </c>
    </row>
    <row r="55" spans="2:11" x14ac:dyDescent="0.25">
      <c r="B55" s="5">
        <v>54</v>
      </c>
      <c r="C55" s="6">
        <v>1</v>
      </c>
      <c r="D55" s="6">
        <v>3</v>
      </c>
      <c r="E55" s="6">
        <v>2</v>
      </c>
      <c r="F55" s="6">
        <v>3</v>
      </c>
      <c r="G55" s="6">
        <v>2</v>
      </c>
      <c r="H55" s="6">
        <v>1</v>
      </c>
      <c r="I55" s="6">
        <v>2</v>
      </c>
      <c r="J55" s="6">
        <v>1</v>
      </c>
      <c r="K55" s="7">
        <v>1</v>
      </c>
    </row>
    <row r="56" spans="2:11" x14ac:dyDescent="0.25">
      <c r="B56" s="5">
        <v>55</v>
      </c>
      <c r="C56" s="6">
        <v>1</v>
      </c>
      <c r="D56" s="6">
        <v>2</v>
      </c>
      <c r="E56" s="6">
        <v>1</v>
      </c>
      <c r="F56" s="6">
        <v>2</v>
      </c>
      <c r="G56" s="6">
        <v>1</v>
      </c>
      <c r="H56" s="6">
        <v>1</v>
      </c>
      <c r="I56" s="6">
        <v>1</v>
      </c>
      <c r="J56" s="6">
        <v>3</v>
      </c>
      <c r="K56" s="7">
        <v>1</v>
      </c>
    </row>
    <row r="57" spans="2:11" x14ac:dyDescent="0.25">
      <c r="B57" s="5">
        <v>56</v>
      </c>
      <c r="C57" s="6">
        <v>2</v>
      </c>
      <c r="D57" s="6">
        <v>1</v>
      </c>
      <c r="E57" s="6">
        <v>2</v>
      </c>
      <c r="F57" s="6">
        <v>2</v>
      </c>
      <c r="G57" s="6">
        <v>1</v>
      </c>
      <c r="H57" s="6">
        <v>2</v>
      </c>
      <c r="I57" s="6">
        <v>1</v>
      </c>
      <c r="J57" s="6">
        <v>2</v>
      </c>
      <c r="K57" s="7">
        <v>1</v>
      </c>
    </row>
    <row r="58" spans="2:11" x14ac:dyDescent="0.25">
      <c r="B58" s="5">
        <v>57</v>
      </c>
      <c r="C58" s="6">
        <v>1</v>
      </c>
      <c r="D58" s="6">
        <v>2</v>
      </c>
      <c r="E58" s="6">
        <v>1</v>
      </c>
      <c r="F58" s="6">
        <v>2</v>
      </c>
      <c r="G58" s="6">
        <v>1</v>
      </c>
      <c r="H58" s="6">
        <v>1</v>
      </c>
      <c r="I58" s="6">
        <v>2</v>
      </c>
      <c r="J58" s="6">
        <v>3</v>
      </c>
      <c r="K58" s="7">
        <v>2</v>
      </c>
    </row>
    <row r="59" spans="2:11" x14ac:dyDescent="0.25">
      <c r="B59" s="5">
        <v>58</v>
      </c>
      <c r="C59" s="6">
        <v>1</v>
      </c>
      <c r="D59" s="6">
        <v>2</v>
      </c>
      <c r="E59" s="6">
        <v>2</v>
      </c>
      <c r="F59" s="6">
        <v>3</v>
      </c>
      <c r="G59" s="6">
        <v>2</v>
      </c>
      <c r="H59" s="6">
        <v>2</v>
      </c>
      <c r="I59" s="6">
        <v>2</v>
      </c>
      <c r="J59" s="6">
        <v>1</v>
      </c>
      <c r="K59" s="7">
        <v>1</v>
      </c>
    </row>
    <row r="60" spans="2:11" x14ac:dyDescent="0.25">
      <c r="B60" s="5">
        <v>59</v>
      </c>
      <c r="C60" s="6">
        <v>1</v>
      </c>
      <c r="D60" s="6">
        <v>1</v>
      </c>
      <c r="E60" s="6">
        <v>1</v>
      </c>
      <c r="F60" s="6">
        <v>1</v>
      </c>
      <c r="G60" s="6">
        <v>2</v>
      </c>
      <c r="H60" s="6">
        <v>1</v>
      </c>
      <c r="I60" s="6">
        <v>2</v>
      </c>
      <c r="J60" s="6">
        <v>2</v>
      </c>
      <c r="K60" s="7">
        <v>1</v>
      </c>
    </row>
    <row r="61" spans="2:11" x14ac:dyDescent="0.25">
      <c r="B61" s="5">
        <v>60</v>
      </c>
      <c r="C61" s="6">
        <v>3</v>
      </c>
      <c r="D61" s="6">
        <v>2</v>
      </c>
      <c r="E61" s="6">
        <v>1</v>
      </c>
      <c r="F61" s="6">
        <v>2</v>
      </c>
      <c r="G61" s="6">
        <v>2</v>
      </c>
      <c r="H61" s="6">
        <v>2</v>
      </c>
      <c r="I61" s="6">
        <v>1</v>
      </c>
      <c r="J61" s="6">
        <v>2</v>
      </c>
      <c r="K61" s="7">
        <v>1</v>
      </c>
    </row>
    <row r="62" spans="2:11" x14ac:dyDescent="0.25">
      <c r="B62" s="5">
        <v>61</v>
      </c>
      <c r="C62" s="6">
        <v>1</v>
      </c>
      <c r="D62" s="6">
        <v>2</v>
      </c>
      <c r="E62" s="6">
        <v>1</v>
      </c>
      <c r="F62" s="6">
        <v>1</v>
      </c>
      <c r="G62" s="6">
        <v>3</v>
      </c>
      <c r="H62" s="6">
        <v>2</v>
      </c>
      <c r="I62" s="6">
        <v>1</v>
      </c>
      <c r="J62" s="6">
        <v>1</v>
      </c>
      <c r="K62" s="7">
        <v>2</v>
      </c>
    </row>
    <row r="63" spans="2:11" x14ac:dyDescent="0.25">
      <c r="B63" s="5">
        <v>62</v>
      </c>
      <c r="C63" s="6">
        <v>1</v>
      </c>
      <c r="D63" s="6">
        <v>2</v>
      </c>
      <c r="E63" s="6">
        <v>1</v>
      </c>
      <c r="F63" s="6">
        <v>1</v>
      </c>
      <c r="G63" s="6">
        <v>1</v>
      </c>
      <c r="H63" s="6">
        <v>2</v>
      </c>
      <c r="I63" s="6">
        <v>5</v>
      </c>
      <c r="J63" s="6">
        <v>4</v>
      </c>
      <c r="K63" s="7">
        <v>2</v>
      </c>
    </row>
    <row r="64" spans="2:11" x14ac:dyDescent="0.25">
      <c r="B64" s="5">
        <v>63</v>
      </c>
      <c r="C64" s="6">
        <v>2</v>
      </c>
      <c r="D64" s="6">
        <v>1</v>
      </c>
      <c r="E64" s="6">
        <v>1</v>
      </c>
      <c r="F64" s="6">
        <v>1</v>
      </c>
      <c r="G64" s="6">
        <v>2</v>
      </c>
      <c r="H64" s="6">
        <v>2</v>
      </c>
      <c r="I64" s="6">
        <v>2</v>
      </c>
      <c r="J64" s="6">
        <v>1</v>
      </c>
      <c r="K64" s="7">
        <v>2</v>
      </c>
    </row>
    <row r="65" spans="2:11" x14ac:dyDescent="0.25">
      <c r="B65" s="5">
        <v>64</v>
      </c>
      <c r="C65" s="6">
        <v>1</v>
      </c>
      <c r="D65" s="6">
        <v>1</v>
      </c>
      <c r="E65" s="6">
        <v>2</v>
      </c>
      <c r="F65" s="6">
        <v>1</v>
      </c>
      <c r="G65" s="6">
        <v>2</v>
      </c>
      <c r="H65" s="6">
        <v>2</v>
      </c>
      <c r="I65" s="6">
        <v>1</v>
      </c>
      <c r="J65" s="6">
        <v>2</v>
      </c>
      <c r="K65" s="7">
        <v>1</v>
      </c>
    </row>
    <row r="66" spans="2:11" x14ac:dyDescent="0.25">
      <c r="B66" s="5">
        <v>65</v>
      </c>
      <c r="C66" s="6">
        <v>1</v>
      </c>
      <c r="D66" s="6">
        <v>2</v>
      </c>
      <c r="E66" s="6">
        <v>2</v>
      </c>
      <c r="F66" s="6">
        <v>1</v>
      </c>
      <c r="G66" s="6">
        <v>2</v>
      </c>
      <c r="H66" s="6">
        <v>1</v>
      </c>
      <c r="I66" s="6">
        <v>1</v>
      </c>
      <c r="J66" s="6">
        <v>2</v>
      </c>
      <c r="K66" s="7">
        <v>1</v>
      </c>
    </row>
    <row r="67" spans="2:11" x14ac:dyDescent="0.25">
      <c r="B67" s="5">
        <v>66</v>
      </c>
      <c r="C67" s="6">
        <v>2</v>
      </c>
      <c r="D67" s="6">
        <v>1</v>
      </c>
      <c r="E67" s="6">
        <v>1</v>
      </c>
      <c r="F67" s="6">
        <v>2</v>
      </c>
      <c r="G67" s="6">
        <v>2</v>
      </c>
      <c r="H67" s="6">
        <v>1</v>
      </c>
      <c r="I67" s="6">
        <v>2</v>
      </c>
      <c r="J67" s="6">
        <v>2</v>
      </c>
      <c r="K67" s="7">
        <v>2</v>
      </c>
    </row>
    <row r="68" spans="2:11" x14ac:dyDescent="0.25">
      <c r="B68" s="5">
        <v>67</v>
      </c>
      <c r="C68" s="6">
        <v>1</v>
      </c>
      <c r="D68" s="6">
        <v>2</v>
      </c>
      <c r="E68" s="6">
        <v>2</v>
      </c>
      <c r="F68" s="6">
        <v>3</v>
      </c>
      <c r="G68" s="6">
        <v>2</v>
      </c>
      <c r="H68" s="6">
        <v>2</v>
      </c>
      <c r="I68" s="6">
        <v>1</v>
      </c>
      <c r="J68" s="6">
        <v>3</v>
      </c>
      <c r="K68" s="7">
        <v>2</v>
      </c>
    </row>
    <row r="69" spans="2:11" x14ac:dyDescent="0.25">
      <c r="B69" s="5">
        <v>68</v>
      </c>
      <c r="C69" s="6">
        <v>2</v>
      </c>
      <c r="D69" s="6">
        <v>2</v>
      </c>
      <c r="E69" s="6">
        <v>1</v>
      </c>
      <c r="F69" s="6">
        <v>1</v>
      </c>
      <c r="G69" s="6">
        <v>2</v>
      </c>
      <c r="H69" s="6">
        <v>2</v>
      </c>
      <c r="I69" s="6">
        <v>3</v>
      </c>
      <c r="J69" s="6">
        <v>3</v>
      </c>
      <c r="K69" s="7">
        <v>2</v>
      </c>
    </row>
    <row r="70" spans="2:11" x14ac:dyDescent="0.25">
      <c r="B70" s="5">
        <v>69</v>
      </c>
      <c r="C70" s="6">
        <v>1</v>
      </c>
      <c r="D70" s="6">
        <v>2</v>
      </c>
      <c r="E70" s="6">
        <v>2</v>
      </c>
      <c r="F70" s="6">
        <v>3</v>
      </c>
      <c r="G70" s="6">
        <v>2</v>
      </c>
      <c r="H70" s="6">
        <v>2</v>
      </c>
      <c r="I70" s="6">
        <v>3</v>
      </c>
      <c r="J70" s="6">
        <v>2</v>
      </c>
      <c r="K70" s="7">
        <v>3</v>
      </c>
    </row>
    <row r="71" spans="2:11" x14ac:dyDescent="0.25">
      <c r="B71" s="5">
        <v>70</v>
      </c>
      <c r="C71" s="6">
        <v>2</v>
      </c>
      <c r="D71" s="6">
        <v>2</v>
      </c>
      <c r="E71" s="6">
        <v>1</v>
      </c>
      <c r="F71" s="6">
        <v>3</v>
      </c>
      <c r="G71" s="6">
        <v>2</v>
      </c>
      <c r="H71" s="6">
        <v>2</v>
      </c>
      <c r="I71" s="6">
        <v>2</v>
      </c>
      <c r="J71" s="6">
        <v>3</v>
      </c>
      <c r="K71" s="7">
        <v>2</v>
      </c>
    </row>
    <row r="72" spans="2:11" x14ac:dyDescent="0.25">
      <c r="B72" s="5">
        <v>71</v>
      </c>
      <c r="C72" s="6">
        <v>2</v>
      </c>
      <c r="D72" s="6">
        <v>2</v>
      </c>
      <c r="E72" s="6">
        <v>3</v>
      </c>
      <c r="F72" s="6">
        <v>3</v>
      </c>
      <c r="G72" s="6">
        <v>2</v>
      </c>
      <c r="H72" s="6">
        <v>2</v>
      </c>
      <c r="I72" s="6">
        <v>3</v>
      </c>
      <c r="J72" s="6">
        <v>2</v>
      </c>
      <c r="K72" s="7">
        <v>2</v>
      </c>
    </row>
    <row r="73" spans="2:11" x14ac:dyDescent="0.25">
      <c r="B73" s="5">
        <v>72</v>
      </c>
      <c r="C73" s="6">
        <v>1</v>
      </c>
      <c r="D73" s="6">
        <v>2</v>
      </c>
      <c r="E73" s="6">
        <v>2</v>
      </c>
      <c r="F73" s="6">
        <v>1</v>
      </c>
      <c r="G73" s="6">
        <v>1</v>
      </c>
      <c r="H73" s="6">
        <v>2</v>
      </c>
      <c r="I73" s="6">
        <v>1</v>
      </c>
      <c r="J73" s="6">
        <v>3</v>
      </c>
      <c r="K73" s="7">
        <v>1</v>
      </c>
    </row>
    <row r="74" spans="2:11" x14ac:dyDescent="0.25">
      <c r="B74" s="5">
        <v>73</v>
      </c>
      <c r="C74" s="6">
        <v>1</v>
      </c>
      <c r="D74" s="6">
        <v>2</v>
      </c>
      <c r="E74" s="6">
        <v>2</v>
      </c>
      <c r="F74" s="6">
        <v>2</v>
      </c>
      <c r="G74" s="6">
        <v>2</v>
      </c>
      <c r="H74" s="6">
        <v>2</v>
      </c>
      <c r="I74" s="6">
        <v>3</v>
      </c>
      <c r="J74" s="6">
        <v>3</v>
      </c>
      <c r="K74" s="7">
        <v>2</v>
      </c>
    </row>
    <row r="75" spans="2:11" x14ac:dyDescent="0.25">
      <c r="B75" s="5">
        <v>74</v>
      </c>
      <c r="C75" s="6">
        <v>2</v>
      </c>
      <c r="D75" s="6">
        <v>2</v>
      </c>
      <c r="E75" s="6">
        <v>2</v>
      </c>
      <c r="F75" s="6">
        <v>3</v>
      </c>
      <c r="G75" s="6">
        <v>1</v>
      </c>
      <c r="H75" s="6">
        <v>2</v>
      </c>
      <c r="I75" s="6">
        <v>3</v>
      </c>
      <c r="J75" s="6">
        <v>3</v>
      </c>
      <c r="K75" s="7">
        <v>1</v>
      </c>
    </row>
    <row r="76" spans="2:11" x14ac:dyDescent="0.25">
      <c r="B76" s="5">
        <v>75</v>
      </c>
      <c r="C76" s="6">
        <v>2</v>
      </c>
      <c r="D76" s="6">
        <v>1</v>
      </c>
      <c r="E76" s="6">
        <v>1</v>
      </c>
      <c r="F76" s="6">
        <v>3</v>
      </c>
      <c r="G76" s="6">
        <v>2</v>
      </c>
      <c r="H76" s="6">
        <v>1</v>
      </c>
      <c r="I76" s="6">
        <v>2</v>
      </c>
      <c r="J76" s="6">
        <v>1</v>
      </c>
      <c r="K76" s="7">
        <v>2</v>
      </c>
    </row>
    <row r="77" spans="2:11" x14ac:dyDescent="0.25">
      <c r="B77" s="5">
        <v>76</v>
      </c>
      <c r="C77" s="6">
        <v>2</v>
      </c>
      <c r="D77" s="6">
        <v>1</v>
      </c>
      <c r="E77" s="6">
        <v>1</v>
      </c>
      <c r="F77" s="6">
        <v>2</v>
      </c>
      <c r="G77" s="6">
        <v>2</v>
      </c>
      <c r="H77" s="6">
        <v>2</v>
      </c>
      <c r="I77" s="6">
        <v>2</v>
      </c>
      <c r="J77" s="6">
        <v>3</v>
      </c>
      <c r="K77" s="7">
        <v>1</v>
      </c>
    </row>
    <row r="78" spans="2:11" x14ac:dyDescent="0.25">
      <c r="B78" s="5">
        <v>77</v>
      </c>
      <c r="C78" s="6">
        <v>1</v>
      </c>
      <c r="D78" s="6">
        <v>2</v>
      </c>
      <c r="E78" s="6">
        <v>1</v>
      </c>
      <c r="F78" s="6">
        <v>2</v>
      </c>
      <c r="G78" s="6">
        <v>2</v>
      </c>
      <c r="H78" s="6">
        <v>1</v>
      </c>
      <c r="I78" s="6">
        <v>2</v>
      </c>
      <c r="J78" s="6">
        <v>3</v>
      </c>
      <c r="K78" s="7">
        <v>1</v>
      </c>
    </row>
    <row r="79" spans="2:11" x14ac:dyDescent="0.25">
      <c r="B79" s="5">
        <v>78</v>
      </c>
      <c r="C79" s="6">
        <v>2</v>
      </c>
      <c r="D79" s="6">
        <v>2</v>
      </c>
      <c r="E79" s="6">
        <v>1</v>
      </c>
      <c r="F79" s="6">
        <v>2</v>
      </c>
      <c r="G79" s="6">
        <v>2</v>
      </c>
      <c r="H79" s="6">
        <v>1</v>
      </c>
      <c r="I79" s="6">
        <v>3</v>
      </c>
      <c r="J79" s="6">
        <v>3</v>
      </c>
      <c r="K79" s="7">
        <v>1</v>
      </c>
    </row>
    <row r="80" spans="2:11" x14ac:dyDescent="0.25">
      <c r="B80" s="5">
        <v>79</v>
      </c>
      <c r="C80" s="6">
        <v>3</v>
      </c>
      <c r="D80" s="6">
        <v>2</v>
      </c>
      <c r="E80" s="6">
        <v>4</v>
      </c>
      <c r="F80" s="6">
        <v>3</v>
      </c>
      <c r="G80" s="6">
        <v>3</v>
      </c>
      <c r="H80" s="6">
        <v>3</v>
      </c>
      <c r="I80" s="6">
        <v>3</v>
      </c>
      <c r="J80" s="6">
        <v>2</v>
      </c>
      <c r="K80" s="7">
        <v>2</v>
      </c>
    </row>
    <row r="81" spans="1:11" x14ac:dyDescent="0.25">
      <c r="B81" s="5">
        <v>80</v>
      </c>
      <c r="C81" s="6">
        <v>1</v>
      </c>
      <c r="D81" s="6">
        <v>2</v>
      </c>
      <c r="E81" s="6">
        <v>2</v>
      </c>
      <c r="F81" s="6">
        <v>1</v>
      </c>
      <c r="G81" s="6">
        <v>2</v>
      </c>
      <c r="H81" s="6">
        <v>2</v>
      </c>
      <c r="I81" s="6">
        <v>3</v>
      </c>
      <c r="J81" s="6">
        <v>2</v>
      </c>
      <c r="K81" s="7">
        <v>1</v>
      </c>
    </row>
    <row r="82" spans="1:11" x14ac:dyDescent="0.25">
      <c r="B82" s="5">
        <v>81</v>
      </c>
      <c r="C82" s="6">
        <v>2</v>
      </c>
      <c r="D82" s="6">
        <v>2</v>
      </c>
      <c r="E82" s="6">
        <v>4</v>
      </c>
      <c r="F82" s="6">
        <v>3</v>
      </c>
      <c r="G82" s="6">
        <v>2</v>
      </c>
      <c r="H82" s="6">
        <v>1</v>
      </c>
      <c r="I82" s="6">
        <v>3</v>
      </c>
      <c r="J82" s="6">
        <v>1</v>
      </c>
      <c r="K82" s="7">
        <v>2</v>
      </c>
    </row>
    <row r="83" spans="1:11" x14ac:dyDescent="0.25">
      <c r="B83" s="5">
        <v>82</v>
      </c>
      <c r="C83" s="6">
        <v>2</v>
      </c>
      <c r="D83" s="6">
        <v>2</v>
      </c>
      <c r="E83" s="6">
        <v>4</v>
      </c>
      <c r="F83" s="6">
        <v>4</v>
      </c>
      <c r="G83" s="6">
        <v>1</v>
      </c>
      <c r="H83" s="6">
        <v>2</v>
      </c>
      <c r="I83" s="6">
        <v>3</v>
      </c>
      <c r="J83" s="6">
        <v>2</v>
      </c>
      <c r="K83" s="7">
        <v>2</v>
      </c>
    </row>
    <row r="84" spans="1:11" x14ac:dyDescent="0.25">
      <c r="B84" s="5">
        <v>83</v>
      </c>
      <c r="C84" s="6">
        <v>2</v>
      </c>
      <c r="D84" s="6">
        <v>2</v>
      </c>
      <c r="E84" s="6">
        <v>1</v>
      </c>
      <c r="F84" s="6">
        <v>1</v>
      </c>
      <c r="G84" s="6">
        <v>2</v>
      </c>
      <c r="H84" s="6">
        <v>3</v>
      </c>
      <c r="I84" s="6">
        <v>3</v>
      </c>
      <c r="J84" s="6">
        <v>2</v>
      </c>
      <c r="K84" s="7">
        <v>3</v>
      </c>
    </row>
    <row r="85" spans="1:11" x14ac:dyDescent="0.25">
      <c r="B85" s="5">
        <v>84</v>
      </c>
      <c r="C85" s="6">
        <v>2</v>
      </c>
      <c r="D85" s="6">
        <v>3</v>
      </c>
      <c r="E85" s="6">
        <v>2</v>
      </c>
      <c r="F85" s="6">
        <v>2</v>
      </c>
      <c r="G85" s="6">
        <v>2</v>
      </c>
      <c r="H85" s="6">
        <v>2</v>
      </c>
      <c r="I85" s="6">
        <v>1</v>
      </c>
      <c r="J85" s="6">
        <v>3</v>
      </c>
      <c r="K85" s="7">
        <v>2</v>
      </c>
    </row>
    <row r="86" spans="1:11" x14ac:dyDescent="0.25">
      <c r="B86" s="5">
        <v>85</v>
      </c>
      <c r="C86" s="6">
        <v>3</v>
      </c>
      <c r="D86" s="6">
        <v>1</v>
      </c>
      <c r="E86" s="6">
        <v>3</v>
      </c>
      <c r="F86" s="6">
        <v>2</v>
      </c>
      <c r="G86" s="6">
        <v>3</v>
      </c>
      <c r="H86" s="6">
        <v>3</v>
      </c>
      <c r="I86" s="6">
        <v>3</v>
      </c>
      <c r="J86" s="6">
        <v>1</v>
      </c>
      <c r="K86" s="7">
        <v>2</v>
      </c>
    </row>
    <row r="87" spans="1:11" x14ac:dyDescent="0.25">
      <c r="B87" s="5">
        <v>86</v>
      </c>
      <c r="C87" s="6">
        <v>2</v>
      </c>
      <c r="D87" s="6">
        <v>2</v>
      </c>
      <c r="E87" s="6">
        <v>2</v>
      </c>
      <c r="F87" s="6">
        <v>2</v>
      </c>
      <c r="G87" s="6">
        <v>2</v>
      </c>
      <c r="H87" s="6">
        <v>2</v>
      </c>
      <c r="I87" s="6">
        <v>3</v>
      </c>
      <c r="J87" s="6">
        <v>3</v>
      </c>
      <c r="K87" s="7">
        <v>2</v>
      </c>
    </row>
    <row r="88" spans="1:11" x14ac:dyDescent="0.25">
      <c r="B88" s="5">
        <v>87</v>
      </c>
      <c r="C88" s="6">
        <v>1</v>
      </c>
      <c r="D88" s="6">
        <v>2</v>
      </c>
      <c r="E88" s="6">
        <v>1</v>
      </c>
      <c r="F88" s="6">
        <v>2</v>
      </c>
      <c r="G88" s="6">
        <v>1</v>
      </c>
      <c r="H88" s="6">
        <v>2</v>
      </c>
      <c r="I88" s="6">
        <v>2</v>
      </c>
      <c r="J88" s="6">
        <v>3</v>
      </c>
      <c r="K88" s="7">
        <v>1</v>
      </c>
    </row>
    <row r="89" spans="1:11" x14ac:dyDescent="0.25">
      <c r="B89" s="5">
        <v>88</v>
      </c>
      <c r="C89" s="6">
        <v>1</v>
      </c>
      <c r="D89" s="6">
        <v>2</v>
      </c>
      <c r="E89" s="6">
        <v>3</v>
      </c>
      <c r="F89" s="6">
        <v>1</v>
      </c>
      <c r="G89" s="6">
        <v>2</v>
      </c>
      <c r="H89" s="6">
        <v>2</v>
      </c>
      <c r="I89" s="6">
        <v>3</v>
      </c>
      <c r="J89" s="6">
        <v>2</v>
      </c>
      <c r="K89" s="7">
        <v>1</v>
      </c>
    </row>
    <row r="90" spans="1:11" x14ac:dyDescent="0.25">
      <c r="B90" s="5">
        <v>89</v>
      </c>
      <c r="C90" s="6">
        <v>2</v>
      </c>
      <c r="D90" s="6">
        <v>2</v>
      </c>
      <c r="E90" s="6">
        <v>1</v>
      </c>
      <c r="F90" s="6">
        <v>2</v>
      </c>
      <c r="G90" s="6">
        <v>3</v>
      </c>
      <c r="H90" s="6">
        <v>2</v>
      </c>
      <c r="I90" s="6">
        <v>1</v>
      </c>
      <c r="J90" s="6">
        <v>2</v>
      </c>
      <c r="K90" s="7">
        <v>1</v>
      </c>
    </row>
    <row r="92" spans="1:11" x14ac:dyDescent="0.25">
      <c r="A92" s="66" t="s">
        <v>20</v>
      </c>
      <c r="B92" s="66"/>
      <c r="C92" s="19">
        <f>SUM(C2:C90)</f>
        <v>192</v>
      </c>
      <c r="D92" s="19">
        <f t="shared" ref="D92:K92" si="0">SUM(D2:D90)</f>
        <v>198</v>
      </c>
      <c r="E92" s="19">
        <f t="shared" si="0"/>
        <v>194</v>
      </c>
      <c r="F92" s="19">
        <f t="shared" si="0"/>
        <v>213</v>
      </c>
      <c r="G92" s="19">
        <f t="shared" si="0"/>
        <v>213</v>
      </c>
      <c r="H92" s="19">
        <f t="shared" si="0"/>
        <v>202</v>
      </c>
      <c r="I92" s="19">
        <f t="shared" si="0"/>
        <v>224</v>
      </c>
      <c r="J92" s="19">
        <f t="shared" si="0"/>
        <v>230</v>
      </c>
      <c r="K92" s="19">
        <f t="shared" si="0"/>
        <v>207</v>
      </c>
    </row>
    <row r="93" spans="1:11" x14ac:dyDescent="0.25">
      <c r="A93" s="66" t="s">
        <v>19</v>
      </c>
      <c r="B93" s="66"/>
      <c r="C93" s="47">
        <f>AVERAGE(C2:C90)</f>
        <v>2.1573033707865168</v>
      </c>
      <c r="D93" s="47">
        <f t="shared" ref="D93:K93" si="1">AVERAGE(D2:D90)</f>
        <v>2.2247191011235956</v>
      </c>
      <c r="E93" s="47">
        <f t="shared" si="1"/>
        <v>2.1797752808988764</v>
      </c>
      <c r="F93" s="47">
        <f t="shared" si="1"/>
        <v>2.393258426966292</v>
      </c>
      <c r="G93" s="47">
        <f t="shared" si="1"/>
        <v>2.393258426966292</v>
      </c>
      <c r="H93" s="47">
        <f t="shared" si="1"/>
        <v>2.2696629213483148</v>
      </c>
      <c r="I93" s="47">
        <f t="shared" si="1"/>
        <v>2.5168539325842696</v>
      </c>
      <c r="J93" s="47">
        <f t="shared" si="1"/>
        <v>2.5842696629213484</v>
      </c>
      <c r="K93" s="47">
        <f t="shared" si="1"/>
        <v>2.3258426966292136</v>
      </c>
    </row>
  </sheetData>
  <mergeCells count="2">
    <mergeCell ref="A92:B92"/>
    <mergeCell ref="A93:B93"/>
  </mergeCells>
  <pageMargins left="0.7" right="0.7" top="0.75" bottom="0.75" header="0.3" footer="0.3"/>
  <pageSetup paperSize="9" orientation="portrait" horizontalDpi="4294967292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116B0-8A63-400A-BAAA-0EB6966DC81A}">
  <dimension ref="A1:AM90"/>
  <sheetViews>
    <sheetView topLeftCell="Q1" zoomScale="85" zoomScaleNormal="85" workbookViewId="0">
      <selection activeCell="AE2" sqref="AE2:AM11"/>
    </sheetView>
  </sheetViews>
  <sheetFormatPr defaultRowHeight="15.75" x14ac:dyDescent="0.25"/>
  <cols>
    <col min="1" max="1" width="5.42578125" style="18" customWidth="1"/>
    <col min="2" max="2" width="9.28515625" style="18" customWidth="1"/>
    <col min="3" max="4" width="9.140625" style="18"/>
    <col min="5" max="5" width="9.140625" style="18" customWidth="1"/>
    <col min="6" max="7" width="9.140625" style="18"/>
    <col min="8" max="8" width="10.42578125" style="18" customWidth="1"/>
    <col min="9" max="10" width="9.140625" style="18"/>
    <col min="11" max="11" width="10.42578125" style="18" customWidth="1"/>
    <col min="12" max="13" width="9.140625" style="18"/>
    <col min="14" max="14" width="10.140625" style="18" customWidth="1"/>
    <col min="15" max="16" width="9.140625" style="18"/>
    <col min="17" max="17" width="9.28515625" style="18" customWidth="1"/>
    <col min="18" max="19" width="9.140625" style="18"/>
    <col min="20" max="20" width="9.140625" style="18" customWidth="1"/>
    <col min="21" max="22" width="9.140625" style="18"/>
    <col min="23" max="23" width="9.85546875" style="18" customWidth="1"/>
    <col min="24" max="25" width="9.140625" style="18"/>
    <col min="26" max="26" width="10.42578125" style="18" customWidth="1"/>
    <col min="27" max="38" width="9.140625" style="18"/>
    <col min="39" max="39" width="11.140625" style="18" customWidth="1"/>
    <col min="40" max="16384" width="9.140625" style="18"/>
  </cols>
  <sheetData>
    <row r="1" spans="1:39" x14ac:dyDescent="0.25">
      <c r="A1" s="5" t="s">
        <v>17</v>
      </c>
      <c r="B1" s="21" t="s">
        <v>8</v>
      </c>
      <c r="C1" s="22" t="s">
        <v>8</v>
      </c>
      <c r="D1" s="5" t="s">
        <v>21</v>
      </c>
      <c r="E1" s="21" t="s">
        <v>9</v>
      </c>
      <c r="F1" s="22" t="s">
        <v>9</v>
      </c>
      <c r="G1" s="5" t="s">
        <v>21</v>
      </c>
      <c r="H1" s="21" t="s">
        <v>10</v>
      </c>
      <c r="I1" s="22" t="s">
        <v>10</v>
      </c>
      <c r="J1" s="5" t="s">
        <v>21</v>
      </c>
      <c r="K1" s="21" t="s">
        <v>11</v>
      </c>
      <c r="L1" s="22" t="s">
        <v>11</v>
      </c>
      <c r="M1" s="5" t="s">
        <v>21</v>
      </c>
      <c r="N1" s="21" t="s">
        <v>12</v>
      </c>
      <c r="O1" s="22" t="s">
        <v>12</v>
      </c>
      <c r="P1" s="5" t="s">
        <v>21</v>
      </c>
      <c r="Q1" s="21" t="s">
        <v>13</v>
      </c>
      <c r="R1" s="22" t="s">
        <v>13</v>
      </c>
      <c r="S1" s="5" t="s">
        <v>21</v>
      </c>
      <c r="T1" s="21" t="s">
        <v>14</v>
      </c>
      <c r="U1" s="22" t="s">
        <v>14</v>
      </c>
      <c r="V1" s="5" t="s">
        <v>21</v>
      </c>
      <c r="W1" s="21" t="s">
        <v>15</v>
      </c>
      <c r="X1" s="22" t="s">
        <v>15</v>
      </c>
      <c r="Y1" s="5" t="s">
        <v>21</v>
      </c>
      <c r="Z1" s="21" t="s">
        <v>16</v>
      </c>
      <c r="AA1" s="22" t="s">
        <v>16</v>
      </c>
      <c r="AB1" s="5" t="s">
        <v>21</v>
      </c>
    </row>
    <row r="2" spans="1:39" x14ac:dyDescent="0.25">
      <c r="A2" s="5">
        <v>1</v>
      </c>
      <c r="B2" s="5">
        <v>5</v>
      </c>
      <c r="C2" s="7">
        <v>4</v>
      </c>
      <c r="D2" s="24" t="s">
        <v>22</v>
      </c>
      <c r="E2" s="5">
        <v>5</v>
      </c>
      <c r="F2" s="7">
        <v>4</v>
      </c>
      <c r="G2" s="30" t="s">
        <v>22</v>
      </c>
      <c r="H2" s="5">
        <v>5</v>
      </c>
      <c r="I2" s="7">
        <v>4</v>
      </c>
      <c r="J2" s="33" t="s">
        <v>22</v>
      </c>
      <c r="K2" s="5">
        <v>4</v>
      </c>
      <c r="L2" s="7">
        <v>5</v>
      </c>
      <c r="M2" s="36" t="s">
        <v>26</v>
      </c>
      <c r="N2" s="5">
        <v>5</v>
      </c>
      <c r="O2" s="7">
        <v>4</v>
      </c>
      <c r="P2" s="40" t="s">
        <v>22</v>
      </c>
      <c r="Q2" s="5">
        <v>5</v>
      </c>
      <c r="R2" s="7">
        <v>4</v>
      </c>
      <c r="S2" s="16" t="s">
        <v>22</v>
      </c>
      <c r="T2" s="5">
        <v>5</v>
      </c>
      <c r="U2" s="7">
        <v>4</v>
      </c>
      <c r="V2" s="31" t="s">
        <v>22</v>
      </c>
      <c r="W2" s="5">
        <v>4</v>
      </c>
      <c r="X2" s="7">
        <v>4</v>
      </c>
      <c r="Y2" s="17" t="s">
        <v>24</v>
      </c>
      <c r="Z2" s="5">
        <v>4</v>
      </c>
      <c r="AA2" s="7">
        <v>5</v>
      </c>
      <c r="AB2" s="5" t="s">
        <v>26</v>
      </c>
      <c r="AF2" s="29" t="s">
        <v>23</v>
      </c>
      <c r="AG2" s="29" t="s">
        <v>26</v>
      </c>
      <c r="AH2" s="29" t="s">
        <v>25</v>
      </c>
      <c r="AI2" s="29" t="s">
        <v>24</v>
      </c>
      <c r="AJ2" s="29" t="s">
        <v>22</v>
      </c>
      <c r="AK2" s="29" t="s">
        <v>27</v>
      </c>
      <c r="AL2" s="30" t="s">
        <v>28</v>
      </c>
      <c r="AM2" s="30" t="s">
        <v>29</v>
      </c>
    </row>
    <row r="3" spans="1:39" x14ac:dyDescent="0.25">
      <c r="A3" s="5">
        <v>2</v>
      </c>
      <c r="B3" s="5">
        <v>1</v>
      </c>
      <c r="C3" s="7">
        <v>2</v>
      </c>
      <c r="D3" s="17" t="s">
        <v>23</v>
      </c>
      <c r="E3" s="5">
        <v>1</v>
      </c>
      <c r="F3" s="7">
        <v>2</v>
      </c>
      <c r="G3" s="31" t="s">
        <v>23</v>
      </c>
      <c r="H3" s="5">
        <v>1</v>
      </c>
      <c r="I3" s="7">
        <v>3</v>
      </c>
      <c r="J3" s="17" t="s">
        <v>23</v>
      </c>
      <c r="K3" s="5">
        <v>2</v>
      </c>
      <c r="L3" s="7">
        <v>3</v>
      </c>
      <c r="M3" s="37" t="s">
        <v>24</v>
      </c>
      <c r="N3" s="5">
        <v>1</v>
      </c>
      <c r="O3" s="7">
        <v>4</v>
      </c>
      <c r="P3" s="17" t="s">
        <v>23</v>
      </c>
      <c r="Q3" s="5">
        <v>1</v>
      </c>
      <c r="R3" s="7">
        <v>3</v>
      </c>
      <c r="S3" s="17" t="s">
        <v>23</v>
      </c>
      <c r="T3" s="5">
        <v>1</v>
      </c>
      <c r="U3" s="7">
        <v>3</v>
      </c>
      <c r="V3" s="16" t="s">
        <v>23</v>
      </c>
      <c r="W3" s="5">
        <v>1</v>
      </c>
      <c r="X3" s="7">
        <v>3</v>
      </c>
      <c r="Y3" s="44" t="s">
        <v>23</v>
      </c>
      <c r="Z3" s="5">
        <v>2</v>
      </c>
      <c r="AA3" s="7">
        <v>4</v>
      </c>
      <c r="AB3" s="45" t="s">
        <v>24</v>
      </c>
      <c r="AE3" s="27" t="s">
        <v>8</v>
      </c>
      <c r="AF3" s="28">
        <v>30</v>
      </c>
      <c r="AG3" s="18">
        <v>2</v>
      </c>
      <c r="AH3" s="18">
        <v>1</v>
      </c>
      <c r="AI3" s="18">
        <v>26</v>
      </c>
      <c r="AJ3" s="18">
        <v>24</v>
      </c>
      <c r="AK3" s="18">
        <v>6</v>
      </c>
      <c r="AL3" s="18">
        <f>SUM(AF3:AK3)</f>
        <v>89</v>
      </c>
      <c r="AM3" s="18" t="s">
        <v>23</v>
      </c>
    </row>
    <row r="4" spans="1:39" x14ac:dyDescent="0.25">
      <c r="A4" s="5">
        <v>3</v>
      </c>
      <c r="B4" s="5">
        <v>1</v>
      </c>
      <c r="C4" s="7">
        <v>3</v>
      </c>
      <c r="D4" s="17" t="s">
        <v>23</v>
      </c>
      <c r="E4" s="5">
        <v>2</v>
      </c>
      <c r="F4" s="7">
        <v>3</v>
      </c>
      <c r="G4" s="17" t="s">
        <v>24</v>
      </c>
      <c r="H4" s="5">
        <v>2</v>
      </c>
      <c r="I4" s="7">
        <v>3</v>
      </c>
      <c r="J4" s="34" t="s">
        <v>24</v>
      </c>
      <c r="K4" s="5">
        <v>2</v>
      </c>
      <c r="L4" s="7">
        <v>3</v>
      </c>
      <c r="M4" s="37" t="s">
        <v>24</v>
      </c>
      <c r="N4" s="5">
        <v>2</v>
      </c>
      <c r="O4" s="7">
        <v>5</v>
      </c>
      <c r="P4" s="41" t="s">
        <v>26</v>
      </c>
      <c r="Q4" s="5">
        <v>1</v>
      </c>
      <c r="R4" s="7">
        <v>3</v>
      </c>
      <c r="S4" s="17" t="s">
        <v>23</v>
      </c>
      <c r="T4" s="5">
        <v>2</v>
      </c>
      <c r="U4" s="7">
        <v>3</v>
      </c>
      <c r="V4" s="43" t="s">
        <v>24</v>
      </c>
      <c r="W4" s="5">
        <v>2</v>
      </c>
      <c r="X4" s="7">
        <v>3</v>
      </c>
      <c r="Y4" s="17" t="s">
        <v>24</v>
      </c>
      <c r="Z4" s="5">
        <v>2</v>
      </c>
      <c r="AA4" s="7">
        <v>3</v>
      </c>
      <c r="AB4" s="45" t="s">
        <v>24</v>
      </c>
      <c r="AE4" s="27" t="s">
        <v>9</v>
      </c>
      <c r="AF4" s="18">
        <v>30</v>
      </c>
      <c r="AG4" s="18">
        <v>2</v>
      </c>
      <c r="AH4" s="18">
        <v>1</v>
      </c>
      <c r="AI4" s="28">
        <v>38</v>
      </c>
      <c r="AJ4" s="18">
        <v>15</v>
      </c>
      <c r="AK4" s="18">
        <v>3</v>
      </c>
      <c r="AL4" s="20">
        <f t="shared" ref="AL4:AL11" si="0">SUM(AF4:AK4)</f>
        <v>89</v>
      </c>
      <c r="AM4" s="18" t="s">
        <v>24</v>
      </c>
    </row>
    <row r="5" spans="1:39" x14ac:dyDescent="0.25">
      <c r="A5" s="5">
        <v>4</v>
      </c>
      <c r="B5" s="5">
        <v>1</v>
      </c>
      <c r="C5" s="7">
        <v>2</v>
      </c>
      <c r="D5" s="17" t="s">
        <v>23</v>
      </c>
      <c r="E5" s="5">
        <v>1</v>
      </c>
      <c r="F5" s="7">
        <v>2</v>
      </c>
      <c r="G5" s="31" t="s">
        <v>23</v>
      </c>
      <c r="H5" s="5">
        <v>1</v>
      </c>
      <c r="I5" s="7">
        <v>3</v>
      </c>
      <c r="J5" s="17" t="s">
        <v>23</v>
      </c>
      <c r="K5" s="5">
        <v>2</v>
      </c>
      <c r="L5" s="7">
        <v>4</v>
      </c>
      <c r="M5" s="37" t="s">
        <v>24</v>
      </c>
      <c r="N5" s="5">
        <v>1</v>
      </c>
      <c r="O5" s="7">
        <v>4</v>
      </c>
      <c r="P5" s="17" t="s">
        <v>23</v>
      </c>
      <c r="Q5" s="5">
        <v>1</v>
      </c>
      <c r="R5" s="7">
        <v>4</v>
      </c>
      <c r="S5" s="17" t="s">
        <v>23</v>
      </c>
      <c r="T5" s="5">
        <v>2</v>
      </c>
      <c r="U5" s="7">
        <v>3</v>
      </c>
      <c r="V5" s="43" t="s">
        <v>24</v>
      </c>
      <c r="W5" s="5">
        <v>1</v>
      </c>
      <c r="X5" s="7">
        <v>3</v>
      </c>
      <c r="Y5" s="44" t="s">
        <v>23</v>
      </c>
      <c r="Z5" s="5">
        <v>2</v>
      </c>
      <c r="AA5" s="7">
        <v>3</v>
      </c>
      <c r="AB5" s="45" t="s">
        <v>24</v>
      </c>
      <c r="AE5" s="27" t="s">
        <v>10</v>
      </c>
      <c r="AF5" s="18">
        <v>23</v>
      </c>
      <c r="AG5" s="18">
        <v>0</v>
      </c>
      <c r="AH5" s="18">
        <v>0</v>
      </c>
      <c r="AI5" s="28">
        <v>39</v>
      </c>
      <c r="AJ5" s="18">
        <v>18</v>
      </c>
      <c r="AK5" s="18">
        <v>9</v>
      </c>
      <c r="AL5" s="20">
        <f t="shared" si="0"/>
        <v>89</v>
      </c>
      <c r="AM5" s="18" t="s">
        <v>24</v>
      </c>
    </row>
    <row r="6" spans="1:39" x14ac:dyDescent="0.25">
      <c r="A6" s="5">
        <v>5</v>
      </c>
      <c r="B6" s="5">
        <v>1</v>
      </c>
      <c r="C6" s="7">
        <v>3</v>
      </c>
      <c r="D6" s="17" t="s">
        <v>23</v>
      </c>
      <c r="E6" s="5">
        <v>1</v>
      </c>
      <c r="F6" s="7">
        <v>4</v>
      </c>
      <c r="G6" s="31" t="s">
        <v>23</v>
      </c>
      <c r="H6" s="5">
        <v>1</v>
      </c>
      <c r="I6" s="7">
        <v>4</v>
      </c>
      <c r="J6" s="17" t="s">
        <v>23</v>
      </c>
      <c r="K6" s="5">
        <v>1</v>
      </c>
      <c r="L6" s="7">
        <v>3</v>
      </c>
      <c r="M6" s="38" t="s">
        <v>23</v>
      </c>
      <c r="N6" s="5">
        <v>1</v>
      </c>
      <c r="O6" s="7">
        <v>5</v>
      </c>
      <c r="P6" s="5" t="s">
        <v>25</v>
      </c>
      <c r="Q6" s="5">
        <v>1</v>
      </c>
      <c r="R6" s="7">
        <v>5</v>
      </c>
      <c r="S6" s="33" t="s">
        <v>25</v>
      </c>
      <c r="T6" s="5">
        <v>1</v>
      </c>
      <c r="U6" s="7">
        <v>5</v>
      </c>
      <c r="V6" s="5" t="s">
        <v>25</v>
      </c>
      <c r="W6" s="5">
        <v>1</v>
      </c>
      <c r="X6" s="7">
        <v>5</v>
      </c>
      <c r="Y6" s="31" t="s">
        <v>25</v>
      </c>
      <c r="Z6" s="5">
        <v>1</v>
      </c>
      <c r="AA6" s="7">
        <v>4</v>
      </c>
      <c r="AB6" s="17" t="s">
        <v>23</v>
      </c>
      <c r="AE6" s="27" t="s">
        <v>11</v>
      </c>
      <c r="AF6" s="18">
        <v>22</v>
      </c>
      <c r="AG6" s="18">
        <v>2</v>
      </c>
      <c r="AH6" s="18">
        <v>0</v>
      </c>
      <c r="AI6" s="28">
        <v>44</v>
      </c>
      <c r="AJ6" s="18">
        <v>14</v>
      </c>
      <c r="AK6" s="18">
        <v>7</v>
      </c>
      <c r="AL6" s="20">
        <f t="shared" si="0"/>
        <v>89</v>
      </c>
      <c r="AM6" s="18" t="s">
        <v>24</v>
      </c>
    </row>
    <row r="7" spans="1:39" x14ac:dyDescent="0.25">
      <c r="A7" s="5">
        <v>6</v>
      </c>
      <c r="B7" s="5">
        <v>1</v>
      </c>
      <c r="C7" s="7">
        <v>3</v>
      </c>
      <c r="D7" s="17" t="s">
        <v>23</v>
      </c>
      <c r="E7" s="5">
        <v>1</v>
      </c>
      <c r="F7" s="7">
        <v>5</v>
      </c>
      <c r="G7" s="5" t="s">
        <v>25</v>
      </c>
      <c r="H7" s="5">
        <v>1</v>
      </c>
      <c r="I7" s="7">
        <v>3</v>
      </c>
      <c r="J7" s="17" t="s">
        <v>23</v>
      </c>
      <c r="K7" s="5">
        <v>1</v>
      </c>
      <c r="L7" s="7">
        <v>2</v>
      </c>
      <c r="M7" s="38" t="s">
        <v>23</v>
      </c>
      <c r="N7" s="5">
        <v>2</v>
      </c>
      <c r="O7" s="7">
        <v>5</v>
      </c>
      <c r="P7" s="41" t="s">
        <v>26</v>
      </c>
      <c r="Q7" s="5">
        <v>3</v>
      </c>
      <c r="R7" s="7">
        <v>3</v>
      </c>
      <c r="S7" s="30" t="s">
        <v>24</v>
      </c>
      <c r="T7" s="5">
        <v>1</v>
      </c>
      <c r="U7" s="7">
        <v>5</v>
      </c>
      <c r="V7" s="5" t="s">
        <v>25</v>
      </c>
      <c r="W7" s="5">
        <v>1</v>
      </c>
      <c r="X7" s="7">
        <v>4</v>
      </c>
      <c r="Y7" s="44" t="s">
        <v>23</v>
      </c>
      <c r="Z7" s="5">
        <v>1</v>
      </c>
      <c r="AA7" s="7">
        <v>3</v>
      </c>
      <c r="AB7" s="17" t="s">
        <v>23</v>
      </c>
      <c r="AE7" s="27" t="s">
        <v>12</v>
      </c>
      <c r="AF7" s="18">
        <v>18</v>
      </c>
      <c r="AG7" s="18">
        <v>4</v>
      </c>
      <c r="AH7" s="18">
        <v>2</v>
      </c>
      <c r="AI7" s="28">
        <v>47</v>
      </c>
      <c r="AJ7" s="18">
        <v>17</v>
      </c>
      <c r="AK7" s="18">
        <v>1</v>
      </c>
      <c r="AL7" s="20">
        <f t="shared" si="0"/>
        <v>89</v>
      </c>
      <c r="AM7" s="18" t="s">
        <v>24</v>
      </c>
    </row>
    <row r="8" spans="1:39" x14ac:dyDescent="0.25">
      <c r="A8" s="5">
        <v>7</v>
      </c>
      <c r="B8" s="5">
        <v>5</v>
      </c>
      <c r="C8" s="7">
        <v>4</v>
      </c>
      <c r="D8" s="24" t="s">
        <v>22</v>
      </c>
      <c r="E8" s="5">
        <v>5</v>
      </c>
      <c r="F8" s="7">
        <v>4</v>
      </c>
      <c r="G8" s="30" t="s">
        <v>22</v>
      </c>
      <c r="H8" s="5">
        <v>3</v>
      </c>
      <c r="I8" s="7">
        <v>3</v>
      </c>
      <c r="J8" s="34" t="s">
        <v>24</v>
      </c>
      <c r="K8" s="5">
        <v>5</v>
      </c>
      <c r="L8" s="7">
        <v>5</v>
      </c>
      <c r="M8" s="39" t="s">
        <v>27</v>
      </c>
      <c r="N8" s="5">
        <v>3</v>
      </c>
      <c r="O8" s="7">
        <v>2</v>
      </c>
      <c r="P8" s="42" t="s">
        <v>24</v>
      </c>
      <c r="Q8" s="5">
        <v>3</v>
      </c>
      <c r="R8" s="7">
        <v>1</v>
      </c>
      <c r="S8" s="16" t="s">
        <v>22</v>
      </c>
      <c r="T8" s="5">
        <v>3</v>
      </c>
      <c r="U8" s="7">
        <v>1</v>
      </c>
      <c r="V8" s="31" t="s">
        <v>22</v>
      </c>
      <c r="W8" s="5">
        <v>3</v>
      </c>
      <c r="X8" s="7">
        <v>1</v>
      </c>
      <c r="Y8" s="45" t="s">
        <v>22</v>
      </c>
      <c r="Z8" s="5">
        <v>3</v>
      </c>
      <c r="AA8" s="7">
        <v>1</v>
      </c>
      <c r="AB8" s="31" t="s">
        <v>22</v>
      </c>
      <c r="AE8" s="27" t="s">
        <v>13</v>
      </c>
      <c r="AF8" s="18">
        <v>21</v>
      </c>
      <c r="AG8" s="18">
        <v>2</v>
      </c>
      <c r="AH8" s="18">
        <v>1</v>
      </c>
      <c r="AI8" s="28">
        <v>46</v>
      </c>
      <c r="AJ8" s="18">
        <v>18</v>
      </c>
      <c r="AK8" s="18">
        <v>1</v>
      </c>
      <c r="AL8" s="20">
        <f t="shared" si="0"/>
        <v>89</v>
      </c>
      <c r="AM8" s="18" t="s">
        <v>24</v>
      </c>
    </row>
    <row r="9" spans="1:39" x14ac:dyDescent="0.25">
      <c r="A9" s="5">
        <v>8</v>
      </c>
      <c r="B9" s="5">
        <v>3</v>
      </c>
      <c r="C9" s="7">
        <v>4</v>
      </c>
      <c r="D9" s="25" t="s">
        <v>24</v>
      </c>
      <c r="E9" s="5">
        <v>1</v>
      </c>
      <c r="F9" s="7">
        <v>3</v>
      </c>
      <c r="G9" s="31" t="s">
        <v>23</v>
      </c>
      <c r="H9" s="5">
        <v>1</v>
      </c>
      <c r="I9" s="7">
        <v>1</v>
      </c>
      <c r="J9" s="35" t="s">
        <v>27</v>
      </c>
      <c r="K9" s="5">
        <v>1</v>
      </c>
      <c r="L9" s="7">
        <v>3</v>
      </c>
      <c r="M9" s="38" t="s">
        <v>23</v>
      </c>
      <c r="N9" s="5">
        <v>1</v>
      </c>
      <c r="O9" s="7">
        <v>4</v>
      </c>
      <c r="P9" s="17" t="s">
        <v>23</v>
      </c>
      <c r="Q9" s="5">
        <v>3</v>
      </c>
      <c r="R9" s="7">
        <v>4</v>
      </c>
      <c r="S9" s="30" t="s">
        <v>24</v>
      </c>
      <c r="T9" s="5">
        <v>1</v>
      </c>
      <c r="U9" s="7">
        <v>4</v>
      </c>
      <c r="V9" s="16" t="s">
        <v>23</v>
      </c>
      <c r="W9" s="5">
        <v>1</v>
      </c>
      <c r="X9" s="7">
        <v>5</v>
      </c>
      <c r="Y9" s="31" t="s">
        <v>25</v>
      </c>
      <c r="Z9" s="5">
        <v>1</v>
      </c>
      <c r="AA9" s="7">
        <v>4</v>
      </c>
      <c r="AB9" s="17" t="s">
        <v>23</v>
      </c>
      <c r="AE9" s="27" t="s">
        <v>14</v>
      </c>
      <c r="AF9" s="18">
        <v>19</v>
      </c>
      <c r="AG9" s="18">
        <v>1</v>
      </c>
      <c r="AH9" s="18">
        <v>5</v>
      </c>
      <c r="AI9" s="28">
        <v>43</v>
      </c>
      <c r="AJ9" s="18">
        <v>18</v>
      </c>
      <c r="AK9" s="18">
        <v>3</v>
      </c>
      <c r="AL9" s="20">
        <f t="shared" si="0"/>
        <v>89</v>
      </c>
      <c r="AM9" s="18" t="s">
        <v>24</v>
      </c>
    </row>
    <row r="10" spans="1:39" x14ac:dyDescent="0.25">
      <c r="A10" s="5">
        <v>9</v>
      </c>
      <c r="B10" s="5">
        <v>3</v>
      </c>
      <c r="C10" s="7">
        <v>2</v>
      </c>
      <c r="D10" s="25" t="s">
        <v>24</v>
      </c>
      <c r="E10" s="5">
        <v>3</v>
      </c>
      <c r="F10" s="7">
        <v>2</v>
      </c>
      <c r="G10" s="17" t="s">
        <v>24</v>
      </c>
      <c r="H10" s="5">
        <v>3</v>
      </c>
      <c r="I10" s="7">
        <v>2</v>
      </c>
      <c r="J10" s="34" t="s">
        <v>24</v>
      </c>
      <c r="K10" s="5">
        <v>3</v>
      </c>
      <c r="L10" s="7">
        <v>2</v>
      </c>
      <c r="M10" s="37" t="s">
        <v>24</v>
      </c>
      <c r="N10" s="5">
        <v>3</v>
      </c>
      <c r="O10" s="7">
        <v>3</v>
      </c>
      <c r="P10" s="42" t="s">
        <v>24</v>
      </c>
      <c r="Q10" s="5">
        <v>3</v>
      </c>
      <c r="R10" s="7">
        <v>3</v>
      </c>
      <c r="S10" s="30" t="s">
        <v>24</v>
      </c>
      <c r="T10" s="5">
        <v>3</v>
      </c>
      <c r="U10" s="7">
        <v>3</v>
      </c>
      <c r="V10" s="43" t="s">
        <v>24</v>
      </c>
      <c r="W10" s="5">
        <v>3</v>
      </c>
      <c r="X10" s="7">
        <v>3</v>
      </c>
      <c r="Y10" s="17" t="s">
        <v>24</v>
      </c>
      <c r="Z10" s="5">
        <v>3</v>
      </c>
      <c r="AA10" s="7">
        <v>2</v>
      </c>
      <c r="AB10" s="45" t="s">
        <v>24</v>
      </c>
      <c r="AE10" s="27" t="s">
        <v>15</v>
      </c>
      <c r="AF10" s="18">
        <v>23</v>
      </c>
      <c r="AG10" s="18">
        <v>0</v>
      </c>
      <c r="AH10" s="18">
        <v>4</v>
      </c>
      <c r="AI10" s="28">
        <v>46</v>
      </c>
      <c r="AJ10" s="18">
        <v>12</v>
      </c>
      <c r="AK10" s="18">
        <v>4</v>
      </c>
      <c r="AL10" s="20">
        <f t="shared" si="0"/>
        <v>89</v>
      </c>
      <c r="AM10" s="18" t="s">
        <v>24</v>
      </c>
    </row>
    <row r="11" spans="1:39" x14ac:dyDescent="0.25">
      <c r="A11" s="5">
        <v>10</v>
      </c>
      <c r="B11" s="5">
        <v>3</v>
      </c>
      <c r="C11" s="7">
        <v>2</v>
      </c>
      <c r="D11" s="25" t="s">
        <v>24</v>
      </c>
      <c r="E11" s="5">
        <v>3</v>
      </c>
      <c r="F11" s="7">
        <v>3</v>
      </c>
      <c r="G11" s="17" t="s">
        <v>24</v>
      </c>
      <c r="H11" s="5">
        <v>3</v>
      </c>
      <c r="I11" s="7">
        <v>3</v>
      </c>
      <c r="J11" s="34" t="s">
        <v>24</v>
      </c>
      <c r="K11" s="5">
        <v>3</v>
      </c>
      <c r="L11" s="7">
        <v>3</v>
      </c>
      <c r="M11" s="37" t="s">
        <v>24</v>
      </c>
      <c r="N11" s="5">
        <v>3</v>
      </c>
      <c r="O11" s="7">
        <v>2</v>
      </c>
      <c r="P11" s="42" t="s">
        <v>24</v>
      </c>
      <c r="Q11" s="5">
        <v>2</v>
      </c>
      <c r="R11" s="7">
        <v>3</v>
      </c>
      <c r="S11" s="30" t="s">
        <v>24</v>
      </c>
      <c r="T11" s="5">
        <v>3</v>
      </c>
      <c r="U11" s="7">
        <v>2</v>
      </c>
      <c r="V11" s="43" t="s">
        <v>24</v>
      </c>
      <c r="W11" s="5">
        <v>3</v>
      </c>
      <c r="X11" s="7">
        <v>2</v>
      </c>
      <c r="Y11" s="17" t="s">
        <v>24</v>
      </c>
      <c r="Z11" s="5">
        <v>2</v>
      </c>
      <c r="AA11" s="7">
        <v>3</v>
      </c>
      <c r="AB11" s="45" t="s">
        <v>24</v>
      </c>
      <c r="AE11" s="27" t="s">
        <v>16</v>
      </c>
      <c r="AF11" s="18">
        <v>25</v>
      </c>
      <c r="AG11" s="18">
        <v>4</v>
      </c>
      <c r="AH11" s="18">
        <v>2</v>
      </c>
      <c r="AI11" s="28">
        <v>31</v>
      </c>
      <c r="AJ11" s="18">
        <v>27</v>
      </c>
      <c r="AK11" s="18">
        <v>0</v>
      </c>
      <c r="AL11" s="20">
        <f t="shared" si="0"/>
        <v>89</v>
      </c>
      <c r="AM11" s="18" t="s">
        <v>24</v>
      </c>
    </row>
    <row r="12" spans="1:39" x14ac:dyDescent="0.25">
      <c r="A12" s="5">
        <v>11</v>
      </c>
      <c r="B12" s="5">
        <v>1</v>
      </c>
      <c r="C12" s="7">
        <v>5</v>
      </c>
      <c r="D12" s="26" t="s">
        <v>25</v>
      </c>
      <c r="E12" s="5">
        <v>2</v>
      </c>
      <c r="F12" s="7">
        <v>5</v>
      </c>
      <c r="G12" s="32" t="s">
        <v>26</v>
      </c>
      <c r="H12" s="5">
        <v>3</v>
      </c>
      <c r="I12" s="7">
        <v>4</v>
      </c>
      <c r="J12" s="34" t="s">
        <v>24</v>
      </c>
      <c r="K12" s="5">
        <v>1</v>
      </c>
      <c r="L12" s="7">
        <v>3</v>
      </c>
      <c r="M12" s="38" t="s">
        <v>23</v>
      </c>
      <c r="N12" s="5">
        <v>1</v>
      </c>
      <c r="O12" s="7">
        <v>2</v>
      </c>
      <c r="P12" s="17" t="s">
        <v>23</v>
      </c>
      <c r="Q12" s="5">
        <v>1</v>
      </c>
      <c r="R12" s="7">
        <v>3</v>
      </c>
      <c r="S12" s="17" t="s">
        <v>23</v>
      </c>
      <c r="T12" s="5">
        <v>1</v>
      </c>
      <c r="U12" s="7">
        <v>4</v>
      </c>
      <c r="V12" s="16" t="s">
        <v>23</v>
      </c>
      <c r="W12" s="5">
        <v>1</v>
      </c>
      <c r="X12" s="7">
        <v>4</v>
      </c>
      <c r="Y12" s="44" t="s">
        <v>23</v>
      </c>
      <c r="Z12" s="5">
        <v>1</v>
      </c>
      <c r="AA12" s="7">
        <v>4</v>
      </c>
      <c r="AB12" s="17" t="s">
        <v>23</v>
      </c>
      <c r="AE12" s="23"/>
    </row>
    <row r="13" spans="1:39" x14ac:dyDescent="0.25">
      <c r="A13" s="5">
        <v>12</v>
      </c>
      <c r="B13" s="5">
        <v>1</v>
      </c>
      <c r="C13" s="7">
        <v>2</v>
      </c>
      <c r="D13" s="17" t="s">
        <v>23</v>
      </c>
      <c r="E13" s="5">
        <v>1</v>
      </c>
      <c r="F13" s="7">
        <v>2</v>
      </c>
      <c r="G13" s="31" t="s">
        <v>23</v>
      </c>
      <c r="H13" s="5">
        <v>1</v>
      </c>
      <c r="I13" s="7">
        <v>2</v>
      </c>
      <c r="J13" s="17" t="s">
        <v>23</v>
      </c>
      <c r="K13" s="5">
        <v>1</v>
      </c>
      <c r="L13" s="7">
        <v>4</v>
      </c>
      <c r="M13" s="38" t="s">
        <v>23</v>
      </c>
      <c r="N13" s="5">
        <v>2</v>
      </c>
      <c r="O13" s="7">
        <v>3</v>
      </c>
      <c r="P13" s="42" t="s">
        <v>24</v>
      </c>
      <c r="Q13" s="5">
        <v>1</v>
      </c>
      <c r="R13" s="7">
        <v>2</v>
      </c>
      <c r="S13" s="17" t="s">
        <v>23</v>
      </c>
      <c r="T13" s="5">
        <v>2</v>
      </c>
      <c r="U13" s="7">
        <v>3</v>
      </c>
      <c r="V13" s="43" t="s">
        <v>24</v>
      </c>
      <c r="W13" s="5">
        <v>1</v>
      </c>
      <c r="X13" s="7">
        <v>2</v>
      </c>
      <c r="Y13" s="44" t="s">
        <v>23</v>
      </c>
      <c r="Z13" s="5">
        <v>1</v>
      </c>
      <c r="AA13" s="7">
        <v>2</v>
      </c>
      <c r="AB13" s="17" t="s">
        <v>23</v>
      </c>
    </row>
    <row r="14" spans="1:39" x14ac:dyDescent="0.25">
      <c r="A14" s="5">
        <v>13</v>
      </c>
      <c r="B14" s="5">
        <v>3</v>
      </c>
      <c r="C14" s="7">
        <v>2</v>
      </c>
      <c r="D14" s="25" t="s">
        <v>24</v>
      </c>
      <c r="E14" s="5">
        <v>2</v>
      </c>
      <c r="F14" s="7">
        <v>2</v>
      </c>
      <c r="G14" s="17" t="s">
        <v>24</v>
      </c>
      <c r="H14" s="5">
        <v>2</v>
      </c>
      <c r="I14" s="7">
        <v>2</v>
      </c>
      <c r="J14" s="34" t="s">
        <v>24</v>
      </c>
      <c r="K14" s="5">
        <v>2</v>
      </c>
      <c r="L14" s="7">
        <v>4</v>
      </c>
      <c r="M14" s="37" t="s">
        <v>24</v>
      </c>
      <c r="N14" s="5">
        <v>3</v>
      </c>
      <c r="O14" s="7">
        <v>3</v>
      </c>
      <c r="P14" s="42" t="s">
        <v>24</v>
      </c>
      <c r="Q14" s="5">
        <v>2</v>
      </c>
      <c r="R14" s="7">
        <v>2</v>
      </c>
      <c r="S14" s="30" t="s">
        <v>24</v>
      </c>
      <c r="T14" s="5">
        <v>3</v>
      </c>
      <c r="U14" s="7">
        <v>3</v>
      </c>
      <c r="V14" s="43" t="s">
        <v>24</v>
      </c>
      <c r="W14" s="5">
        <v>2</v>
      </c>
      <c r="X14" s="7">
        <v>2</v>
      </c>
      <c r="Y14" s="17" t="s">
        <v>24</v>
      </c>
      <c r="Z14" s="5">
        <v>2</v>
      </c>
      <c r="AA14" s="7">
        <v>2</v>
      </c>
      <c r="AB14" s="45" t="s">
        <v>24</v>
      </c>
    </row>
    <row r="15" spans="1:39" x14ac:dyDescent="0.25">
      <c r="A15" s="5">
        <v>14</v>
      </c>
      <c r="B15" s="5">
        <v>2</v>
      </c>
      <c r="C15" s="7">
        <v>1</v>
      </c>
      <c r="D15" s="24" t="s">
        <v>22</v>
      </c>
      <c r="E15" s="5">
        <v>3</v>
      </c>
      <c r="F15" s="7">
        <v>2</v>
      </c>
      <c r="G15" s="17" t="s">
        <v>24</v>
      </c>
      <c r="H15" s="5">
        <v>1</v>
      </c>
      <c r="I15" s="7">
        <v>2</v>
      </c>
      <c r="J15" s="17" t="s">
        <v>23</v>
      </c>
      <c r="K15" s="5">
        <v>2</v>
      </c>
      <c r="L15" s="7">
        <v>1</v>
      </c>
      <c r="M15" s="40" t="s">
        <v>22</v>
      </c>
      <c r="N15" s="5">
        <v>2</v>
      </c>
      <c r="O15" s="7">
        <v>1</v>
      </c>
      <c r="P15" s="40" t="s">
        <v>22</v>
      </c>
      <c r="Q15" s="5">
        <v>1</v>
      </c>
      <c r="R15" s="7">
        <v>2</v>
      </c>
      <c r="S15" s="17" t="s">
        <v>23</v>
      </c>
      <c r="T15" s="5">
        <v>2</v>
      </c>
      <c r="U15" s="7">
        <v>1</v>
      </c>
      <c r="V15" s="31" t="s">
        <v>22</v>
      </c>
      <c r="W15" s="5">
        <v>1</v>
      </c>
      <c r="X15" s="7">
        <v>3</v>
      </c>
      <c r="Y15" s="44" t="s">
        <v>23</v>
      </c>
      <c r="Z15" s="5">
        <v>1</v>
      </c>
      <c r="AA15" s="7">
        <v>2</v>
      </c>
      <c r="AB15" s="17" t="s">
        <v>23</v>
      </c>
    </row>
    <row r="16" spans="1:39" x14ac:dyDescent="0.25">
      <c r="A16" s="5">
        <v>15</v>
      </c>
      <c r="B16" s="5">
        <v>3</v>
      </c>
      <c r="C16" s="7">
        <v>4</v>
      </c>
      <c r="D16" s="25" t="s">
        <v>24</v>
      </c>
      <c r="E16" s="5">
        <v>3</v>
      </c>
      <c r="F16" s="7">
        <v>4</v>
      </c>
      <c r="G16" s="17" t="s">
        <v>24</v>
      </c>
      <c r="H16" s="5">
        <v>3</v>
      </c>
      <c r="I16" s="7">
        <v>4</v>
      </c>
      <c r="J16" s="34" t="s">
        <v>24</v>
      </c>
      <c r="K16" s="5">
        <v>3</v>
      </c>
      <c r="L16" s="7">
        <v>4</v>
      </c>
      <c r="M16" s="37" t="s">
        <v>24</v>
      </c>
      <c r="N16" s="5">
        <v>3</v>
      </c>
      <c r="O16" s="7">
        <v>4</v>
      </c>
      <c r="P16" s="42" t="s">
        <v>24</v>
      </c>
      <c r="Q16" s="5">
        <v>3</v>
      </c>
      <c r="R16" s="7">
        <v>4</v>
      </c>
      <c r="S16" s="30" t="s">
        <v>24</v>
      </c>
      <c r="T16" s="5">
        <v>3</v>
      </c>
      <c r="U16" s="7">
        <v>4</v>
      </c>
      <c r="V16" s="43" t="s">
        <v>24</v>
      </c>
      <c r="W16" s="5">
        <v>3</v>
      </c>
      <c r="X16" s="7">
        <v>4</v>
      </c>
      <c r="Y16" s="17" t="s">
        <v>24</v>
      </c>
      <c r="Z16" s="5">
        <v>3</v>
      </c>
      <c r="AA16" s="7">
        <v>4</v>
      </c>
      <c r="AB16" s="45" t="s">
        <v>24</v>
      </c>
    </row>
    <row r="17" spans="1:29" x14ac:dyDescent="0.25">
      <c r="A17" s="5">
        <v>16</v>
      </c>
      <c r="B17" s="5">
        <v>1</v>
      </c>
      <c r="C17" s="7">
        <v>3</v>
      </c>
      <c r="D17" s="17" t="s">
        <v>23</v>
      </c>
      <c r="E17" s="5">
        <v>1</v>
      </c>
      <c r="F17" s="7">
        <v>3</v>
      </c>
      <c r="G17" s="31" t="s">
        <v>23</v>
      </c>
      <c r="H17" s="5">
        <v>1</v>
      </c>
      <c r="I17" s="7">
        <v>3</v>
      </c>
      <c r="J17" s="17" t="s">
        <v>23</v>
      </c>
      <c r="K17" s="5">
        <v>1</v>
      </c>
      <c r="L17" s="7">
        <v>3</v>
      </c>
      <c r="M17" s="38" t="s">
        <v>23</v>
      </c>
      <c r="N17" s="5">
        <v>1</v>
      </c>
      <c r="O17" s="7">
        <v>3</v>
      </c>
      <c r="P17" s="17" t="s">
        <v>23</v>
      </c>
      <c r="Q17" s="5">
        <v>1</v>
      </c>
      <c r="R17" s="7">
        <v>3</v>
      </c>
      <c r="S17" s="17" t="s">
        <v>23</v>
      </c>
      <c r="T17" s="5">
        <v>1</v>
      </c>
      <c r="U17" s="7">
        <v>3</v>
      </c>
      <c r="V17" s="16" t="s">
        <v>23</v>
      </c>
      <c r="W17" s="5">
        <v>1</v>
      </c>
      <c r="X17" s="7">
        <v>3</v>
      </c>
      <c r="Y17" s="44" t="s">
        <v>23</v>
      </c>
      <c r="Z17" s="5">
        <v>1</v>
      </c>
      <c r="AA17" s="7">
        <v>3</v>
      </c>
      <c r="AB17" s="17" t="s">
        <v>23</v>
      </c>
    </row>
    <row r="18" spans="1:29" x14ac:dyDescent="0.25">
      <c r="A18" s="5">
        <v>17</v>
      </c>
      <c r="B18" s="5">
        <v>4</v>
      </c>
      <c r="C18" s="7">
        <v>5</v>
      </c>
      <c r="D18" s="27" t="s">
        <v>26</v>
      </c>
      <c r="E18" s="5">
        <v>4</v>
      </c>
      <c r="F18" s="7">
        <v>5</v>
      </c>
      <c r="G18" s="32" t="s">
        <v>26</v>
      </c>
      <c r="H18" s="5">
        <v>4</v>
      </c>
      <c r="I18" s="7">
        <v>4</v>
      </c>
      <c r="J18" s="34" t="s">
        <v>24</v>
      </c>
      <c r="K18" s="5">
        <v>4</v>
      </c>
      <c r="L18" s="7">
        <v>5</v>
      </c>
      <c r="M18" s="36" t="s">
        <v>26</v>
      </c>
      <c r="N18" s="5">
        <v>4</v>
      </c>
      <c r="O18" s="7">
        <v>5</v>
      </c>
      <c r="P18" s="41" t="s">
        <v>26</v>
      </c>
      <c r="Q18" s="5">
        <v>4</v>
      </c>
      <c r="R18" s="7">
        <v>4</v>
      </c>
      <c r="S18" s="30" t="s">
        <v>24</v>
      </c>
      <c r="T18" s="5">
        <v>4</v>
      </c>
      <c r="U18" s="7">
        <v>5</v>
      </c>
      <c r="V18" s="5" t="s">
        <v>26</v>
      </c>
      <c r="W18" s="5">
        <v>5</v>
      </c>
      <c r="X18" s="7">
        <v>4</v>
      </c>
      <c r="Y18" s="45" t="s">
        <v>22</v>
      </c>
      <c r="Z18" s="5">
        <v>4</v>
      </c>
      <c r="AA18" s="7">
        <v>5</v>
      </c>
      <c r="AB18" s="5" t="s">
        <v>26</v>
      </c>
    </row>
    <row r="19" spans="1:29" x14ac:dyDescent="0.25">
      <c r="A19" s="5">
        <v>18</v>
      </c>
      <c r="B19" s="5">
        <v>4</v>
      </c>
      <c r="C19" s="7">
        <v>4</v>
      </c>
      <c r="D19" s="25" t="s">
        <v>24</v>
      </c>
      <c r="E19" s="5">
        <v>4</v>
      </c>
      <c r="F19" s="7">
        <v>4</v>
      </c>
      <c r="G19" s="17" t="s">
        <v>24</v>
      </c>
      <c r="H19" s="5">
        <v>4</v>
      </c>
      <c r="I19" s="7">
        <v>3</v>
      </c>
      <c r="J19" s="34" t="s">
        <v>24</v>
      </c>
      <c r="K19" s="5">
        <v>5</v>
      </c>
      <c r="L19" s="7">
        <v>4</v>
      </c>
      <c r="M19" s="40" t="s">
        <v>22</v>
      </c>
      <c r="N19" s="5">
        <v>5</v>
      </c>
      <c r="O19" s="7">
        <v>5</v>
      </c>
      <c r="P19" s="16" t="s">
        <v>27</v>
      </c>
      <c r="Q19" s="5">
        <v>5</v>
      </c>
      <c r="R19" s="7">
        <v>4</v>
      </c>
      <c r="S19" s="16" t="s">
        <v>22</v>
      </c>
      <c r="T19" s="5">
        <v>5</v>
      </c>
      <c r="U19" s="7">
        <v>4</v>
      </c>
      <c r="V19" s="31" t="s">
        <v>22</v>
      </c>
      <c r="W19" s="5">
        <v>5</v>
      </c>
      <c r="X19" s="7">
        <v>4</v>
      </c>
      <c r="Y19" s="45" t="s">
        <v>22</v>
      </c>
      <c r="Z19" s="5">
        <v>5</v>
      </c>
      <c r="AA19" s="7">
        <v>3</v>
      </c>
      <c r="AB19" s="31" t="s">
        <v>22</v>
      </c>
    </row>
    <row r="20" spans="1:29" x14ac:dyDescent="0.25">
      <c r="A20" s="5">
        <v>19</v>
      </c>
      <c r="B20" s="5">
        <v>3</v>
      </c>
      <c r="C20" s="7">
        <v>3</v>
      </c>
      <c r="D20" s="25" t="s">
        <v>24</v>
      </c>
      <c r="E20" s="5">
        <v>3</v>
      </c>
      <c r="F20" s="7">
        <v>2</v>
      </c>
      <c r="G20" s="17" t="s">
        <v>24</v>
      </c>
      <c r="H20" s="5">
        <v>3</v>
      </c>
      <c r="I20" s="7">
        <v>3</v>
      </c>
      <c r="J20" s="34" t="s">
        <v>24</v>
      </c>
      <c r="K20" s="5">
        <v>3</v>
      </c>
      <c r="L20" s="7">
        <v>3</v>
      </c>
      <c r="M20" s="37" t="s">
        <v>24</v>
      </c>
      <c r="N20" s="5">
        <v>3</v>
      </c>
      <c r="O20" s="7">
        <v>4</v>
      </c>
      <c r="P20" s="42" t="s">
        <v>24</v>
      </c>
      <c r="Q20" s="5">
        <v>2</v>
      </c>
      <c r="R20" s="7">
        <v>5</v>
      </c>
      <c r="S20" s="31" t="s">
        <v>26</v>
      </c>
      <c r="T20" s="5">
        <v>1</v>
      </c>
      <c r="U20" s="7">
        <v>2</v>
      </c>
      <c r="V20" s="16" t="s">
        <v>23</v>
      </c>
      <c r="W20" s="5">
        <v>1</v>
      </c>
      <c r="X20" s="7">
        <v>3</v>
      </c>
      <c r="Y20" s="44" t="s">
        <v>23</v>
      </c>
      <c r="Z20" s="5">
        <v>1</v>
      </c>
      <c r="AA20" s="7">
        <v>4</v>
      </c>
      <c r="AB20" s="17" t="s">
        <v>23</v>
      </c>
    </row>
    <row r="21" spans="1:29" x14ac:dyDescent="0.25">
      <c r="A21" s="5">
        <v>20</v>
      </c>
      <c r="B21" s="5">
        <v>1</v>
      </c>
      <c r="C21" s="7">
        <v>4</v>
      </c>
      <c r="D21" s="17" t="s">
        <v>23</v>
      </c>
      <c r="E21" s="5">
        <v>1</v>
      </c>
      <c r="F21" s="7">
        <v>3</v>
      </c>
      <c r="G21" s="31" t="s">
        <v>23</v>
      </c>
      <c r="H21" s="5">
        <v>2</v>
      </c>
      <c r="I21" s="7">
        <v>4</v>
      </c>
      <c r="J21" s="34" t="s">
        <v>24</v>
      </c>
      <c r="K21" s="5">
        <v>2</v>
      </c>
      <c r="L21" s="7">
        <v>4</v>
      </c>
      <c r="M21" s="37" t="s">
        <v>24</v>
      </c>
      <c r="N21" s="5">
        <v>1</v>
      </c>
      <c r="O21" s="7">
        <v>2</v>
      </c>
      <c r="P21" s="17" t="s">
        <v>23</v>
      </c>
      <c r="Q21" s="5">
        <v>2</v>
      </c>
      <c r="R21" s="7">
        <v>2</v>
      </c>
      <c r="S21" s="30" t="s">
        <v>24</v>
      </c>
      <c r="T21" s="5">
        <v>3</v>
      </c>
      <c r="U21" s="7">
        <v>3</v>
      </c>
      <c r="V21" s="43" t="s">
        <v>24</v>
      </c>
      <c r="W21" s="5">
        <v>2</v>
      </c>
      <c r="X21" s="7">
        <v>4</v>
      </c>
      <c r="Y21" s="17" t="s">
        <v>24</v>
      </c>
      <c r="Z21" s="5">
        <v>2</v>
      </c>
      <c r="AA21" s="7">
        <v>3</v>
      </c>
      <c r="AB21" s="45" t="s">
        <v>24</v>
      </c>
    </row>
    <row r="22" spans="1:29" x14ac:dyDescent="0.25">
      <c r="A22" s="5">
        <v>21</v>
      </c>
      <c r="B22" s="5">
        <v>2</v>
      </c>
      <c r="C22" s="7">
        <v>3</v>
      </c>
      <c r="D22" s="25" t="s">
        <v>24</v>
      </c>
      <c r="E22" s="5">
        <v>3</v>
      </c>
      <c r="F22" s="7">
        <v>2</v>
      </c>
      <c r="G22" s="17" t="s">
        <v>24</v>
      </c>
      <c r="H22" s="5">
        <v>3</v>
      </c>
      <c r="I22" s="7">
        <v>3</v>
      </c>
      <c r="J22" s="34" t="s">
        <v>24</v>
      </c>
      <c r="K22" s="5">
        <v>3</v>
      </c>
      <c r="L22" s="7">
        <v>1</v>
      </c>
      <c r="M22" s="40" t="s">
        <v>22</v>
      </c>
      <c r="N22" s="5">
        <v>3</v>
      </c>
      <c r="O22" s="7">
        <v>1</v>
      </c>
      <c r="P22" s="40" t="s">
        <v>22</v>
      </c>
      <c r="Q22" s="5">
        <v>3</v>
      </c>
      <c r="R22" s="7">
        <v>2</v>
      </c>
      <c r="S22" s="30" t="s">
        <v>24</v>
      </c>
      <c r="T22" s="5">
        <v>2</v>
      </c>
      <c r="U22" s="7">
        <v>3</v>
      </c>
      <c r="V22" s="43" t="s">
        <v>24</v>
      </c>
      <c r="W22" s="5">
        <v>3</v>
      </c>
      <c r="X22" s="7">
        <v>2</v>
      </c>
      <c r="Y22" s="17" t="s">
        <v>24</v>
      </c>
      <c r="Z22" s="5">
        <v>2</v>
      </c>
      <c r="AA22" s="7">
        <v>3</v>
      </c>
      <c r="AB22" s="45" t="s">
        <v>24</v>
      </c>
      <c r="AC22" s="46"/>
    </row>
    <row r="23" spans="1:29" x14ac:dyDescent="0.25">
      <c r="A23" s="5">
        <v>22</v>
      </c>
      <c r="B23" s="5">
        <v>1</v>
      </c>
      <c r="C23" s="7">
        <v>4</v>
      </c>
      <c r="D23" s="17" t="s">
        <v>23</v>
      </c>
      <c r="E23" s="5">
        <v>2</v>
      </c>
      <c r="F23" s="7">
        <v>3</v>
      </c>
      <c r="G23" s="17" t="s">
        <v>24</v>
      </c>
      <c r="H23" s="5">
        <v>3</v>
      </c>
      <c r="I23" s="7">
        <v>4</v>
      </c>
      <c r="J23" s="34" t="s">
        <v>24</v>
      </c>
      <c r="K23" s="5">
        <v>1</v>
      </c>
      <c r="L23" s="7">
        <v>2</v>
      </c>
      <c r="M23" s="38" t="s">
        <v>23</v>
      </c>
      <c r="N23" s="5">
        <v>2</v>
      </c>
      <c r="O23" s="7">
        <v>5</v>
      </c>
      <c r="P23" s="41" t="s">
        <v>26</v>
      </c>
      <c r="Q23" s="5">
        <v>2</v>
      </c>
      <c r="R23" s="7">
        <v>5</v>
      </c>
      <c r="S23" s="31" t="s">
        <v>26</v>
      </c>
      <c r="T23" s="5">
        <v>3</v>
      </c>
      <c r="U23" s="7">
        <v>2</v>
      </c>
      <c r="V23" s="43" t="s">
        <v>24</v>
      </c>
      <c r="W23" s="5">
        <v>2</v>
      </c>
      <c r="X23" s="7">
        <v>4</v>
      </c>
      <c r="Y23" s="17" t="s">
        <v>24</v>
      </c>
      <c r="Z23" s="5">
        <v>3</v>
      </c>
      <c r="AA23" s="7">
        <v>4</v>
      </c>
      <c r="AB23" s="45" t="s">
        <v>24</v>
      </c>
    </row>
    <row r="24" spans="1:29" x14ac:dyDescent="0.25">
      <c r="A24" s="5">
        <v>23</v>
      </c>
      <c r="B24" s="5">
        <v>1</v>
      </c>
      <c r="C24" s="7">
        <v>2</v>
      </c>
      <c r="D24" s="17" t="s">
        <v>23</v>
      </c>
      <c r="E24" s="5">
        <v>1</v>
      </c>
      <c r="F24" s="7">
        <v>2</v>
      </c>
      <c r="G24" s="31" t="s">
        <v>23</v>
      </c>
      <c r="H24" s="5">
        <v>1</v>
      </c>
      <c r="I24" s="7">
        <v>2</v>
      </c>
      <c r="J24" s="17" t="s">
        <v>23</v>
      </c>
      <c r="K24" s="5">
        <v>1</v>
      </c>
      <c r="L24" s="7">
        <v>2</v>
      </c>
      <c r="M24" s="38" t="s">
        <v>23</v>
      </c>
      <c r="N24" s="5">
        <v>1</v>
      </c>
      <c r="O24" s="7">
        <v>2</v>
      </c>
      <c r="P24" s="17" t="s">
        <v>23</v>
      </c>
      <c r="Q24" s="5">
        <v>1</v>
      </c>
      <c r="R24" s="7">
        <v>2</v>
      </c>
      <c r="S24" s="17" t="s">
        <v>23</v>
      </c>
      <c r="T24" s="5">
        <v>1</v>
      </c>
      <c r="U24" s="7">
        <v>2</v>
      </c>
      <c r="V24" s="16" t="s">
        <v>23</v>
      </c>
      <c r="W24" s="5">
        <v>1</v>
      </c>
      <c r="X24" s="7">
        <v>2</v>
      </c>
      <c r="Y24" s="44" t="s">
        <v>23</v>
      </c>
      <c r="Z24" s="5">
        <v>3</v>
      </c>
      <c r="AA24" s="7">
        <v>4</v>
      </c>
      <c r="AB24" s="45" t="s">
        <v>24</v>
      </c>
    </row>
    <row r="25" spans="1:29" x14ac:dyDescent="0.25">
      <c r="A25" s="5">
        <v>24</v>
      </c>
      <c r="B25" s="5">
        <v>1</v>
      </c>
      <c r="C25" s="7">
        <v>2</v>
      </c>
      <c r="D25" s="17" t="s">
        <v>23</v>
      </c>
      <c r="E25" s="5">
        <v>1</v>
      </c>
      <c r="F25" s="7">
        <v>1</v>
      </c>
      <c r="G25" s="5" t="s">
        <v>27</v>
      </c>
      <c r="H25" s="5">
        <v>2</v>
      </c>
      <c r="I25" s="7">
        <v>2</v>
      </c>
      <c r="J25" s="34" t="s">
        <v>24</v>
      </c>
      <c r="K25" s="5">
        <v>1</v>
      </c>
      <c r="L25" s="7">
        <v>2</v>
      </c>
      <c r="M25" s="38" t="s">
        <v>23</v>
      </c>
      <c r="N25" s="5">
        <v>1</v>
      </c>
      <c r="O25" s="7">
        <v>2</v>
      </c>
      <c r="P25" s="17" t="s">
        <v>23</v>
      </c>
      <c r="Q25" s="5">
        <v>2</v>
      </c>
      <c r="R25" s="7">
        <v>1</v>
      </c>
      <c r="S25" s="16" t="s">
        <v>22</v>
      </c>
      <c r="T25" s="5">
        <v>3</v>
      </c>
      <c r="U25" s="7">
        <v>2</v>
      </c>
      <c r="V25" s="43" t="s">
        <v>24</v>
      </c>
      <c r="W25" s="5">
        <v>2</v>
      </c>
      <c r="X25" s="7">
        <v>2</v>
      </c>
      <c r="Y25" s="17" t="s">
        <v>24</v>
      </c>
      <c r="Z25" s="5">
        <v>3</v>
      </c>
      <c r="AA25" s="7">
        <v>2</v>
      </c>
      <c r="AB25" s="45" t="s">
        <v>24</v>
      </c>
    </row>
    <row r="26" spans="1:29" x14ac:dyDescent="0.25">
      <c r="A26" s="5">
        <v>25</v>
      </c>
      <c r="B26" s="5">
        <v>3</v>
      </c>
      <c r="C26" s="7">
        <v>3</v>
      </c>
      <c r="D26" s="25" t="s">
        <v>24</v>
      </c>
      <c r="E26" s="5">
        <v>3</v>
      </c>
      <c r="F26" s="7">
        <v>2</v>
      </c>
      <c r="G26" s="17" t="s">
        <v>24</v>
      </c>
      <c r="H26" s="5">
        <v>2</v>
      </c>
      <c r="I26" s="7">
        <v>3</v>
      </c>
      <c r="J26" s="34" t="s">
        <v>24</v>
      </c>
      <c r="K26" s="5">
        <v>2</v>
      </c>
      <c r="L26" s="7">
        <v>3</v>
      </c>
      <c r="M26" s="37" t="s">
        <v>24</v>
      </c>
      <c r="N26" s="5">
        <v>3</v>
      </c>
      <c r="O26" s="7">
        <v>2</v>
      </c>
      <c r="P26" s="42" t="s">
        <v>24</v>
      </c>
      <c r="Q26" s="5">
        <v>3</v>
      </c>
      <c r="R26" s="7">
        <v>2</v>
      </c>
      <c r="S26" s="30" t="s">
        <v>24</v>
      </c>
      <c r="T26" s="5">
        <v>2</v>
      </c>
      <c r="U26" s="7">
        <v>3</v>
      </c>
      <c r="V26" s="43" t="s">
        <v>24</v>
      </c>
      <c r="W26" s="5">
        <v>3</v>
      </c>
      <c r="X26" s="7">
        <v>2</v>
      </c>
      <c r="Y26" s="17" t="s">
        <v>24</v>
      </c>
      <c r="Z26" s="5">
        <v>3</v>
      </c>
      <c r="AA26" s="7">
        <v>2</v>
      </c>
      <c r="AB26" s="45" t="s">
        <v>24</v>
      </c>
    </row>
    <row r="27" spans="1:29" x14ac:dyDescent="0.25">
      <c r="A27" s="5">
        <v>26</v>
      </c>
      <c r="B27" s="5">
        <v>3</v>
      </c>
      <c r="C27" s="7">
        <v>3</v>
      </c>
      <c r="D27" s="25" t="s">
        <v>24</v>
      </c>
      <c r="E27" s="5">
        <v>3</v>
      </c>
      <c r="F27" s="7">
        <v>3</v>
      </c>
      <c r="G27" s="17" t="s">
        <v>24</v>
      </c>
      <c r="H27" s="5">
        <v>3</v>
      </c>
      <c r="I27" s="7">
        <v>3</v>
      </c>
      <c r="J27" s="17" t="s">
        <v>23</v>
      </c>
      <c r="K27" s="5">
        <v>3</v>
      </c>
      <c r="L27" s="7">
        <v>3</v>
      </c>
      <c r="M27" s="37" t="s">
        <v>24</v>
      </c>
      <c r="N27" s="5">
        <v>3</v>
      </c>
      <c r="O27" s="7">
        <v>3</v>
      </c>
      <c r="P27" s="42" t="s">
        <v>24</v>
      </c>
      <c r="Q27" s="5">
        <v>3</v>
      </c>
      <c r="R27" s="7">
        <v>3</v>
      </c>
      <c r="S27" s="30" t="s">
        <v>24</v>
      </c>
      <c r="T27" s="5">
        <v>3</v>
      </c>
      <c r="U27" s="7">
        <v>3</v>
      </c>
      <c r="V27" s="43" t="s">
        <v>24</v>
      </c>
      <c r="W27" s="5">
        <v>3</v>
      </c>
      <c r="X27" s="7">
        <v>3</v>
      </c>
      <c r="Y27" s="17" t="s">
        <v>24</v>
      </c>
      <c r="Z27" s="5">
        <v>3</v>
      </c>
      <c r="AA27" s="7">
        <v>4</v>
      </c>
      <c r="AB27" s="45" t="s">
        <v>24</v>
      </c>
    </row>
    <row r="28" spans="1:29" x14ac:dyDescent="0.25">
      <c r="A28" s="5">
        <v>27</v>
      </c>
      <c r="B28" s="5">
        <v>1</v>
      </c>
      <c r="C28" s="7">
        <v>3</v>
      </c>
      <c r="D28" s="17" t="s">
        <v>23</v>
      </c>
      <c r="E28" s="5">
        <v>2</v>
      </c>
      <c r="F28" s="7">
        <v>2</v>
      </c>
      <c r="G28" s="17" t="s">
        <v>24</v>
      </c>
      <c r="H28" s="5">
        <v>3</v>
      </c>
      <c r="I28" s="7">
        <v>2</v>
      </c>
      <c r="J28" s="34" t="s">
        <v>24</v>
      </c>
      <c r="K28" s="5">
        <v>3</v>
      </c>
      <c r="L28" s="7">
        <v>3</v>
      </c>
      <c r="M28" s="37" t="s">
        <v>24</v>
      </c>
      <c r="N28" s="5">
        <v>1</v>
      </c>
      <c r="O28" s="7">
        <v>2</v>
      </c>
      <c r="P28" s="17" t="s">
        <v>23</v>
      </c>
      <c r="Q28" s="5">
        <v>3</v>
      </c>
      <c r="R28" s="7">
        <v>3</v>
      </c>
      <c r="S28" s="30" t="s">
        <v>24</v>
      </c>
      <c r="T28" s="5">
        <v>3</v>
      </c>
      <c r="U28" s="7">
        <v>2</v>
      </c>
      <c r="V28" s="43" t="s">
        <v>24</v>
      </c>
      <c r="W28" s="5">
        <v>3</v>
      </c>
      <c r="X28" s="7">
        <v>2</v>
      </c>
      <c r="Y28" s="17" t="s">
        <v>24</v>
      </c>
      <c r="Z28" s="5">
        <v>1</v>
      </c>
      <c r="AA28" s="7">
        <v>2</v>
      </c>
      <c r="AB28" s="17" t="s">
        <v>23</v>
      </c>
    </row>
    <row r="29" spans="1:29" x14ac:dyDescent="0.25">
      <c r="A29" s="5">
        <v>28</v>
      </c>
      <c r="B29" s="5">
        <v>1</v>
      </c>
      <c r="C29" s="7">
        <v>2</v>
      </c>
      <c r="D29" s="17" t="s">
        <v>23</v>
      </c>
      <c r="E29" s="5">
        <v>1</v>
      </c>
      <c r="F29" s="7">
        <v>2</v>
      </c>
      <c r="G29" s="31" t="s">
        <v>23</v>
      </c>
      <c r="H29" s="5">
        <v>1</v>
      </c>
      <c r="I29" s="7">
        <v>2</v>
      </c>
      <c r="J29" s="17" t="s">
        <v>23</v>
      </c>
      <c r="K29" s="5">
        <v>2</v>
      </c>
      <c r="L29" s="7">
        <v>2</v>
      </c>
      <c r="M29" s="37" t="s">
        <v>24</v>
      </c>
      <c r="N29" s="5">
        <v>3</v>
      </c>
      <c r="O29" s="7">
        <v>3</v>
      </c>
      <c r="P29" s="42" t="s">
        <v>24</v>
      </c>
      <c r="Q29" s="5">
        <v>2</v>
      </c>
      <c r="R29" s="7">
        <v>2</v>
      </c>
      <c r="S29" s="30" t="s">
        <v>24</v>
      </c>
      <c r="T29" s="5">
        <v>3</v>
      </c>
      <c r="U29" s="7">
        <v>2</v>
      </c>
      <c r="V29" s="43" t="s">
        <v>24</v>
      </c>
      <c r="W29" s="5">
        <v>3</v>
      </c>
      <c r="X29" s="7">
        <v>2</v>
      </c>
      <c r="Y29" s="17" t="s">
        <v>24</v>
      </c>
      <c r="Z29" s="5">
        <v>2</v>
      </c>
      <c r="AA29" s="7">
        <v>3</v>
      </c>
      <c r="AB29" s="45" t="s">
        <v>24</v>
      </c>
    </row>
    <row r="30" spans="1:29" x14ac:dyDescent="0.25">
      <c r="A30" s="5">
        <v>29</v>
      </c>
      <c r="B30" s="5">
        <v>1</v>
      </c>
      <c r="C30" s="7">
        <v>4</v>
      </c>
      <c r="D30" s="17" t="s">
        <v>23</v>
      </c>
      <c r="E30" s="5">
        <v>1</v>
      </c>
      <c r="F30" s="7">
        <v>2</v>
      </c>
      <c r="G30" s="31" t="s">
        <v>23</v>
      </c>
      <c r="H30" s="5">
        <v>1</v>
      </c>
      <c r="I30" s="7">
        <v>3</v>
      </c>
      <c r="J30" s="17" t="s">
        <v>23</v>
      </c>
      <c r="K30" s="5">
        <v>1</v>
      </c>
      <c r="L30" s="7">
        <v>3</v>
      </c>
      <c r="M30" s="38" t="s">
        <v>23</v>
      </c>
      <c r="N30" s="5">
        <v>1</v>
      </c>
      <c r="O30" s="7">
        <v>5</v>
      </c>
      <c r="P30" s="5" t="s">
        <v>25</v>
      </c>
      <c r="Q30" s="5">
        <v>1</v>
      </c>
      <c r="R30" s="7">
        <v>4</v>
      </c>
      <c r="S30" s="17" t="s">
        <v>23</v>
      </c>
      <c r="T30" s="5">
        <v>1</v>
      </c>
      <c r="U30" s="7">
        <v>4</v>
      </c>
      <c r="V30" s="16" t="s">
        <v>23</v>
      </c>
      <c r="W30" s="5">
        <v>1</v>
      </c>
      <c r="X30" s="7">
        <v>4</v>
      </c>
      <c r="Y30" s="44" t="s">
        <v>23</v>
      </c>
      <c r="Z30" s="5">
        <v>1</v>
      </c>
      <c r="AA30" s="7">
        <v>3</v>
      </c>
      <c r="AB30" s="17" t="s">
        <v>23</v>
      </c>
    </row>
    <row r="31" spans="1:29" x14ac:dyDescent="0.25">
      <c r="A31" s="5">
        <v>30</v>
      </c>
      <c r="B31" s="5">
        <v>1</v>
      </c>
      <c r="C31" s="7">
        <v>3</v>
      </c>
      <c r="D31" s="17" t="s">
        <v>23</v>
      </c>
      <c r="E31" s="5">
        <v>1</v>
      </c>
      <c r="F31" s="7">
        <v>3</v>
      </c>
      <c r="G31" s="31" t="s">
        <v>23</v>
      </c>
      <c r="H31" s="5">
        <v>1</v>
      </c>
      <c r="I31" s="7">
        <v>3</v>
      </c>
      <c r="J31" s="17" t="s">
        <v>23</v>
      </c>
      <c r="K31" s="5">
        <v>1</v>
      </c>
      <c r="L31" s="7">
        <v>3</v>
      </c>
      <c r="M31" s="38" t="s">
        <v>23</v>
      </c>
      <c r="N31" s="5">
        <v>1</v>
      </c>
      <c r="O31" s="7">
        <v>3</v>
      </c>
      <c r="P31" s="17" t="s">
        <v>23</v>
      </c>
      <c r="Q31" s="5">
        <v>2</v>
      </c>
      <c r="R31" s="7">
        <v>3</v>
      </c>
      <c r="S31" s="30" t="s">
        <v>24</v>
      </c>
      <c r="T31" s="5">
        <v>1</v>
      </c>
      <c r="U31" s="7">
        <v>4</v>
      </c>
      <c r="V31" s="16" t="s">
        <v>23</v>
      </c>
      <c r="W31" s="5">
        <v>1</v>
      </c>
      <c r="X31" s="7">
        <v>5</v>
      </c>
      <c r="Y31" s="31" t="s">
        <v>25</v>
      </c>
      <c r="Z31" s="5">
        <v>2</v>
      </c>
      <c r="AA31" s="7">
        <v>3</v>
      </c>
      <c r="AB31" s="45" t="s">
        <v>24</v>
      </c>
    </row>
    <row r="32" spans="1:29" x14ac:dyDescent="0.25">
      <c r="A32" s="5">
        <v>31</v>
      </c>
      <c r="B32" s="5">
        <v>3</v>
      </c>
      <c r="C32" s="7">
        <v>3</v>
      </c>
      <c r="D32" s="25" t="s">
        <v>24</v>
      </c>
      <c r="E32" s="5">
        <v>2</v>
      </c>
      <c r="F32" s="7">
        <v>2</v>
      </c>
      <c r="G32" s="17" t="s">
        <v>24</v>
      </c>
      <c r="H32" s="5">
        <v>3</v>
      </c>
      <c r="I32" s="7">
        <v>3</v>
      </c>
      <c r="J32" s="34" t="s">
        <v>24</v>
      </c>
      <c r="K32" s="5">
        <v>3</v>
      </c>
      <c r="L32" s="7">
        <v>3</v>
      </c>
      <c r="M32" s="37" t="s">
        <v>24</v>
      </c>
      <c r="N32" s="5">
        <v>3</v>
      </c>
      <c r="O32" s="7">
        <v>3</v>
      </c>
      <c r="P32" s="42" t="s">
        <v>24</v>
      </c>
      <c r="Q32" s="5">
        <v>3</v>
      </c>
      <c r="R32" s="7">
        <v>3</v>
      </c>
      <c r="S32" s="30" t="s">
        <v>24</v>
      </c>
      <c r="T32" s="5">
        <v>3</v>
      </c>
      <c r="U32" s="7">
        <v>3</v>
      </c>
      <c r="V32" s="43" t="s">
        <v>24</v>
      </c>
      <c r="W32" s="5">
        <v>3</v>
      </c>
      <c r="X32" s="7">
        <v>3</v>
      </c>
      <c r="Y32" s="17" t="s">
        <v>24</v>
      </c>
      <c r="Z32" s="5">
        <v>3</v>
      </c>
      <c r="AA32" s="7">
        <v>2</v>
      </c>
      <c r="AB32" s="45" t="s">
        <v>24</v>
      </c>
    </row>
    <row r="33" spans="1:28" x14ac:dyDescent="0.25">
      <c r="A33" s="5">
        <v>32</v>
      </c>
      <c r="B33" s="5">
        <v>2</v>
      </c>
      <c r="C33" s="7">
        <v>1</v>
      </c>
      <c r="D33" s="24" t="s">
        <v>22</v>
      </c>
      <c r="E33" s="5">
        <v>1</v>
      </c>
      <c r="F33" s="7">
        <v>2</v>
      </c>
      <c r="G33" s="31" t="s">
        <v>23</v>
      </c>
      <c r="H33" s="5">
        <v>1</v>
      </c>
      <c r="I33" s="7">
        <v>2</v>
      </c>
      <c r="J33" s="17" t="s">
        <v>23</v>
      </c>
      <c r="K33" s="5">
        <v>2</v>
      </c>
      <c r="L33" s="7">
        <v>1</v>
      </c>
      <c r="M33" s="40" t="s">
        <v>22</v>
      </c>
      <c r="N33" s="5">
        <v>2</v>
      </c>
      <c r="O33" s="7">
        <v>4</v>
      </c>
      <c r="P33" s="42" t="s">
        <v>24</v>
      </c>
      <c r="Q33" s="5">
        <v>1</v>
      </c>
      <c r="R33" s="7">
        <v>3</v>
      </c>
      <c r="S33" s="17" t="s">
        <v>23</v>
      </c>
      <c r="T33" s="5">
        <v>2</v>
      </c>
      <c r="U33" s="7">
        <v>4</v>
      </c>
      <c r="V33" s="43" t="s">
        <v>24</v>
      </c>
      <c r="W33" s="5">
        <v>1</v>
      </c>
      <c r="X33" s="7">
        <v>3</v>
      </c>
      <c r="Y33" s="44" t="s">
        <v>23</v>
      </c>
      <c r="Z33" s="5">
        <v>3</v>
      </c>
      <c r="AA33" s="7">
        <v>1</v>
      </c>
      <c r="AB33" s="31" t="s">
        <v>22</v>
      </c>
    </row>
    <row r="34" spans="1:28" x14ac:dyDescent="0.25">
      <c r="A34" s="5">
        <v>33</v>
      </c>
      <c r="B34" s="5">
        <v>1</v>
      </c>
      <c r="C34" s="7">
        <v>3</v>
      </c>
      <c r="D34" s="17" t="s">
        <v>23</v>
      </c>
      <c r="E34" s="5">
        <v>1</v>
      </c>
      <c r="F34" s="7">
        <v>3</v>
      </c>
      <c r="G34" s="31" t="s">
        <v>23</v>
      </c>
      <c r="H34" s="5">
        <v>1</v>
      </c>
      <c r="I34" s="7">
        <v>2</v>
      </c>
      <c r="J34" s="17" t="s">
        <v>23</v>
      </c>
      <c r="K34" s="5">
        <v>1</v>
      </c>
      <c r="L34" s="7">
        <v>2</v>
      </c>
      <c r="M34" s="38" t="s">
        <v>23</v>
      </c>
      <c r="N34" s="5">
        <v>1</v>
      </c>
      <c r="O34" s="7">
        <v>3</v>
      </c>
      <c r="P34" s="17" t="s">
        <v>23</v>
      </c>
      <c r="Q34" s="5">
        <v>1</v>
      </c>
      <c r="R34" s="7">
        <v>2</v>
      </c>
      <c r="S34" s="17" t="s">
        <v>23</v>
      </c>
      <c r="T34" s="5">
        <v>1</v>
      </c>
      <c r="U34" s="7">
        <v>2</v>
      </c>
      <c r="V34" s="16" t="s">
        <v>23</v>
      </c>
      <c r="W34" s="5">
        <v>1</v>
      </c>
      <c r="X34" s="7">
        <v>2</v>
      </c>
      <c r="Y34" s="44" t="s">
        <v>23</v>
      </c>
      <c r="Z34" s="5">
        <v>1</v>
      </c>
      <c r="AA34" s="7">
        <v>2</v>
      </c>
      <c r="AB34" s="17" t="s">
        <v>23</v>
      </c>
    </row>
    <row r="35" spans="1:28" x14ac:dyDescent="0.25">
      <c r="A35" s="5">
        <v>34</v>
      </c>
      <c r="B35" s="5">
        <v>3</v>
      </c>
      <c r="C35" s="7">
        <v>5</v>
      </c>
      <c r="D35" s="27" t="s">
        <v>26</v>
      </c>
      <c r="E35" s="5">
        <v>1</v>
      </c>
      <c r="F35" s="7">
        <v>2</v>
      </c>
      <c r="G35" s="31" t="s">
        <v>23</v>
      </c>
      <c r="H35" s="5">
        <v>2</v>
      </c>
      <c r="I35" s="7">
        <v>3</v>
      </c>
      <c r="J35" s="34" t="s">
        <v>24</v>
      </c>
      <c r="K35" s="5">
        <v>3</v>
      </c>
      <c r="L35" s="7">
        <v>3</v>
      </c>
      <c r="M35" s="37" t="s">
        <v>24</v>
      </c>
      <c r="N35" s="5">
        <v>1</v>
      </c>
      <c r="O35" s="7">
        <v>3</v>
      </c>
      <c r="P35" s="17" t="s">
        <v>23</v>
      </c>
      <c r="Q35" s="5">
        <v>2</v>
      </c>
      <c r="R35" s="7">
        <v>4</v>
      </c>
      <c r="S35" s="30" t="s">
        <v>24</v>
      </c>
      <c r="T35" s="5">
        <v>2</v>
      </c>
      <c r="U35" s="7">
        <v>4</v>
      </c>
      <c r="V35" s="43" t="s">
        <v>24</v>
      </c>
      <c r="W35" s="5">
        <v>1</v>
      </c>
      <c r="X35" s="7">
        <v>3</v>
      </c>
      <c r="Y35" s="44" t="s">
        <v>23</v>
      </c>
      <c r="Z35" s="5">
        <v>3</v>
      </c>
      <c r="AA35" s="7">
        <v>5</v>
      </c>
      <c r="AB35" s="5" t="s">
        <v>26</v>
      </c>
    </row>
    <row r="36" spans="1:28" x14ac:dyDescent="0.25">
      <c r="A36" s="5">
        <v>35</v>
      </c>
      <c r="B36" s="5">
        <v>1</v>
      </c>
      <c r="C36" s="7">
        <v>2</v>
      </c>
      <c r="D36" s="17" t="s">
        <v>23</v>
      </c>
      <c r="E36" s="5">
        <v>1</v>
      </c>
      <c r="F36" s="7">
        <v>2</v>
      </c>
      <c r="G36" s="31" t="s">
        <v>23</v>
      </c>
      <c r="H36" s="5">
        <v>1</v>
      </c>
      <c r="I36" s="7">
        <v>2</v>
      </c>
      <c r="J36" s="17" t="s">
        <v>23</v>
      </c>
      <c r="K36" s="5">
        <v>1</v>
      </c>
      <c r="L36" s="7">
        <v>2</v>
      </c>
      <c r="M36" s="38" t="s">
        <v>23</v>
      </c>
      <c r="N36" s="5">
        <v>1</v>
      </c>
      <c r="O36" s="7">
        <v>2</v>
      </c>
      <c r="P36" s="17" t="s">
        <v>23</v>
      </c>
      <c r="Q36" s="5">
        <v>1</v>
      </c>
      <c r="R36" s="7">
        <v>2</v>
      </c>
      <c r="S36" s="17" t="s">
        <v>23</v>
      </c>
      <c r="T36" s="5">
        <v>1</v>
      </c>
      <c r="U36" s="7">
        <v>2</v>
      </c>
      <c r="V36" s="16" t="s">
        <v>23</v>
      </c>
      <c r="W36" s="5">
        <v>1</v>
      </c>
      <c r="X36" s="7">
        <v>2</v>
      </c>
      <c r="Y36" s="44" t="s">
        <v>23</v>
      </c>
      <c r="Z36" s="5">
        <v>1</v>
      </c>
      <c r="AA36" s="7">
        <v>2</v>
      </c>
      <c r="AB36" s="17" t="s">
        <v>23</v>
      </c>
    </row>
    <row r="37" spans="1:28" x14ac:dyDescent="0.25">
      <c r="A37" s="5">
        <v>36</v>
      </c>
      <c r="B37" s="5">
        <v>1</v>
      </c>
      <c r="C37" s="7">
        <v>2</v>
      </c>
      <c r="D37" s="17" t="s">
        <v>23</v>
      </c>
      <c r="E37" s="5">
        <v>2</v>
      </c>
      <c r="F37" s="7">
        <v>1</v>
      </c>
      <c r="G37" s="30" t="s">
        <v>22</v>
      </c>
      <c r="H37" s="5">
        <v>2</v>
      </c>
      <c r="I37" s="7">
        <v>2</v>
      </c>
      <c r="J37" s="34" t="s">
        <v>24</v>
      </c>
      <c r="K37" s="5">
        <v>3</v>
      </c>
      <c r="L37" s="7">
        <v>3</v>
      </c>
      <c r="M37" s="37" t="s">
        <v>24</v>
      </c>
      <c r="N37" s="5">
        <v>2</v>
      </c>
      <c r="O37" s="7">
        <v>1</v>
      </c>
      <c r="P37" s="40" t="s">
        <v>22</v>
      </c>
      <c r="Q37" s="5">
        <v>1</v>
      </c>
      <c r="R37" s="7">
        <v>2</v>
      </c>
      <c r="S37" s="17" t="s">
        <v>23</v>
      </c>
      <c r="T37" s="5">
        <v>1</v>
      </c>
      <c r="U37" s="7">
        <v>1</v>
      </c>
      <c r="V37" s="5" t="s">
        <v>27</v>
      </c>
      <c r="W37" s="5">
        <v>2</v>
      </c>
      <c r="X37" s="7">
        <v>2</v>
      </c>
      <c r="Y37" s="17" t="s">
        <v>24</v>
      </c>
      <c r="Z37" s="5">
        <v>2</v>
      </c>
      <c r="AA37" s="7">
        <v>1</v>
      </c>
      <c r="AB37" s="31" t="s">
        <v>22</v>
      </c>
    </row>
    <row r="38" spans="1:28" x14ac:dyDescent="0.25">
      <c r="A38" s="5">
        <v>37</v>
      </c>
      <c r="B38" s="5">
        <v>1</v>
      </c>
      <c r="C38" s="7">
        <v>2</v>
      </c>
      <c r="D38" s="17" t="s">
        <v>23</v>
      </c>
      <c r="E38" s="5">
        <v>2</v>
      </c>
      <c r="F38" s="7">
        <v>3</v>
      </c>
      <c r="G38" s="17" t="s">
        <v>24</v>
      </c>
      <c r="H38" s="5">
        <v>3</v>
      </c>
      <c r="I38" s="7">
        <v>4</v>
      </c>
      <c r="J38" s="17" t="s">
        <v>23</v>
      </c>
      <c r="K38" s="5">
        <v>2</v>
      </c>
      <c r="L38" s="7">
        <v>3</v>
      </c>
      <c r="M38" s="37" t="s">
        <v>24</v>
      </c>
      <c r="N38" s="5">
        <v>2</v>
      </c>
      <c r="O38" s="7">
        <v>2</v>
      </c>
      <c r="P38" s="42" t="s">
        <v>24</v>
      </c>
      <c r="Q38" s="5">
        <v>3</v>
      </c>
      <c r="R38" s="7">
        <v>3</v>
      </c>
      <c r="S38" s="30" t="s">
        <v>24</v>
      </c>
      <c r="T38" s="5">
        <v>4</v>
      </c>
      <c r="U38" s="7">
        <v>2</v>
      </c>
      <c r="V38" s="43" t="s">
        <v>24</v>
      </c>
      <c r="W38" s="5">
        <v>2</v>
      </c>
      <c r="X38" s="7">
        <v>3</v>
      </c>
      <c r="Y38" s="17" t="s">
        <v>24</v>
      </c>
      <c r="Z38" s="5">
        <v>2</v>
      </c>
      <c r="AA38" s="7">
        <v>3</v>
      </c>
      <c r="AB38" s="45" t="s">
        <v>24</v>
      </c>
    </row>
    <row r="39" spans="1:28" x14ac:dyDescent="0.25">
      <c r="A39" s="5">
        <v>38</v>
      </c>
      <c r="B39" s="5">
        <v>2</v>
      </c>
      <c r="C39" s="7">
        <v>2</v>
      </c>
      <c r="D39" s="25" t="s">
        <v>24</v>
      </c>
      <c r="E39" s="5">
        <v>2</v>
      </c>
      <c r="F39" s="7">
        <v>2</v>
      </c>
      <c r="G39" s="17" t="s">
        <v>24</v>
      </c>
      <c r="H39" s="5">
        <v>2</v>
      </c>
      <c r="I39" s="7">
        <v>2</v>
      </c>
      <c r="J39" s="17" t="s">
        <v>23</v>
      </c>
      <c r="K39" s="5">
        <v>3</v>
      </c>
      <c r="L39" s="7">
        <v>3</v>
      </c>
      <c r="M39" s="37" t="s">
        <v>24</v>
      </c>
      <c r="N39" s="5">
        <v>2</v>
      </c>
      <c r="O39" s="7">
        <v>1</v>
      </c>
      <c r="P39" s="40" t="s">
        <v>22</v>
      </c>
      <c r="Q39" s="5">
        <v>2</v>
      </c>
      <c r="R39" s="7">
        <v>1</v>
      </c>
      <c r="S39" s="16" t="s">
        <v>22</v>
      </c>
      <c r="T39" s="5">
        <v>2</v>
      </c>
      <c r="U39" s="7">
        <v>1</v>
      </c>
      <c r="V39" s="31" t="s">
        <v>22</v>
      </c>
      <c r="W39" s="5">
        <v>1</v>
      </c>
      <c r="X39" s="7">
        <v>2</v>
      </c>
      <c r="Y39" s="44" t="s">
        <v>23</v>
      </c>
      <c r="Z39" s="5">
        <v>2</v>
      </c>
      <c r="AA39" s="7">
        <v>1</v>
      </c>
      <c r="AB39" s="31" t="s">
        <v>22</v>
      </c>
    </row>
    <row r="40" spans="1:28" x14ac:dyDescent="0.25">
      <c r="A40" s="5">
        <v>39</v>
      </c>
      <c r="B40" s="5">
        <v>3</v>
      </c>
      <c r="C40" s="7">
        <v>2</v>
      </c>
      <c r="D40" s="25" t="s">
        <v>24</v>
      </c>
      <c r="E40" s="5">
        <v>2</v>
      </c>
      <c r="F40" s="7">
        <v>3</v>
      </c>
      <c r="G40" s="17" t="s">
        <v>24</v>
      </c>
      <c r="H40" s="5">
        <v>2</v>
      </c>
      <c r="I40" s="7">
        <v>2</v>
      </c>
      <c r="J40" s="17" t="s">
        <v>23</v>
      </c>
      <c r="K40" s="5">
        <v>2</v>
      </c>
      <c r="L40" s="7">
        <v>1</v>
      </c>
      <c r="M40" s="40" t="s">
        <v>22</v>
      </c>
      <c r="N40" s="5">
        <v>2</v>
      </c>
      <c r="O40" s="7">
        <v>2</v>
      </c>
      <c r="P40" s="42" t="s">
        <v>24</v>
      </c>
      <c r="Q40" s="5">
        <v>1</v>
      </c>
      <c r="R40" s="7">
        <v>1</v>
      </c>
      <c r="S40" s="5" t="s">
        <v>27</v>
      </c>
      <c r="T40" s="5">
        <v>1</v>
      </c>
      <c r="U40" s="7">
        <v>2</v>
      </c>
      <c r="V40" s="16" t="s">
        <v>23</v>
      </c>
      <c r="W40" s="5">
        <v>2</v>
      </c>
      <c r="X40" s="7">
        <v>1</v>
      </c>
      <c r="Y40" s="45" t="s">
        <v>22</v>
      </c>
      <c r="Z40" s="5">
        <v>2</v>
      </c>
      <c r="AA40" s="7">
        <v>1</v>
      </c>
      <c r="AB40" s="31" t="s">
        <v>22</v>
      </c>
    </row>
    <row r="41" spans="1:28" x14ac:dyDescent="0.25">
      <c r="A41" s="5">
        <v>40</v>
      </c>
      <c r="B41" s="5">
        <v>1</v>
      </c>
      <c r="C41" s="7">
        <v>1</v>
      </c>
      <c r="D41" s="5" t="s">
        <v>27</v>
      </c>
      <c r="E41" s="5">
        <v>1</v>
      </c>
      <c r="F41" s="7">
        <v>1</v>
      </c>
      <c r="G41" s="5" t="s">
        <v>27</v>
      </c>
      <c r="H41" s="5">
        <v>1</v>
      </c>
      <c r="I41" s="7">
        <v>1</v>
      </c>
      <c r="J41" s="35" t="s">
        <v>27</v>
      </c>
      <c r="K41" s="5">
        <v>1</v>
      </c>
      <c r="L41" s="7">
        <v>1</v>
      </c>
      <c r="M41" s="39" t="s">
        <v>27</v>
      </c>
      <c r="N41" s="5">
        <v>2</v>
      </c>
      <c r="O41" s="7">
        <v>2</v>
      </c>
      <c r="P41" s="42" t="s">
        <v>24</v>
      </c>
      <c r="Q41" s="5">
        <v>2</v>
      </c>
      <c r="R41" s="7">
        <v>1</v>
      </c>
      <c r="S41" s="16" t="s">
        <v>22</v>
      </c>
      <c r="T41" s="5">
        <v>2</v>
      </c>
      <c r="U41" s="7">
        <v>1</v>
      </c>
      <c r="V41" s="31" t="s">
        <v>22</v>
      </c>
      <c r="W41" s="5">
        <v>2</v>
      </c>
      <c r="X41" s="7">
        <v>2</v>
      </c>
      <c r="Y41" s="17" t="s">
        <v>24</v>
      </c>
      <c r="Z41" s="5">
        <v>2</v>
      </c>
      <c r="AA41" s="7">
        <v>1</v>
      </c>
      <c r="AB41" s="31" t="s">
        <v>22</v>
      </c>
    </row>
    <row r="42" spans="1:28" x14ac:dyDescent="0.25">
      <c r="A42" s="5">
        <v>41</v>
      </c>
      <c r="B42" s="5">
        <v>2</v>
      </c>
      <c r="C42" s="7">
        <v>1</v>
      </c>
      <c r="D42" s="24" t="s">
        <v>22</v>
      </c>
      <c r="E42" s="5">
        <v>2</v>
      </c>
      <c r="F42" s="7">
        <v>1</v>
      </c>
      <c r="G42" s="30" t="s">
        <v>22</v>
      </c>
      <c r="H42" s="5">
        <v>2</v>
      </c>
      <c r="I42" s="7">
        <v>1</v>
      </c>
      <c r="J42" s="33" t="s">
        <v>22</v>
      </c>
      <c r="K42" s="5">
        <v>2</v>
      </c>
      <c r="L42" s="7">
        <v>2</v>
      </c>
      <c r="M42" s="37" t="s">
        <v>24</v>
      </c>
      <c r="N42" s="5">
        <v>2</v>
      </c>
      <c r="O42" s="7">
        <v>2</v>
      </c>
      <c r="P42" s="42" t="s">
        <v>24</v>
      </c>
      <c r="Q42" s="5">
        <v>2</v>
      </c>
      <c r="R42" s="7">
        <v>2</v>
      </c>
      <c r="S42" s="30" t="s">
        <v>24</v>
      </c>
      <c r="T42" s="5">
        <v>2</v>
      </c>
      <c r="U42" s="7">
        <v>2</v>
      </c>
      <c r="V42" s="5" t="s">
        <v>24</v>
      </c>
      <c r="W42" s="5">
        <v>2</v>
      </c>
      <c r="X42" s="7">
        <v>1</v>
      </c>
      <c r="Y42" s="45" t="s">
        <v>22</v>
      </c>
      <c r="Z42" s="5">
        <v>1</v>
      </c>
      <c r="AA42" s="7">
        <v>3</v>
      </c>
      <c r="AB42" s="17" t="s">
        <v>23</v>
      </c>
    </row>
    <row r="43" spans="1:28" x14ac:dyDescent="0.25">
      <c r="A43" s="5">
        <v>42</v>
      </c>
      <c r="B43" s="5">
        <v>2</v>
      </c>
      <c r="C43" s="7">
        <v>2</v>
      </c>
      <c r="D43" s="25" t="s">
        <v>24</v>
      </c>
      <c r="E43" s="5">
        <v>2</v>
      </c>
      <c r="F43" s="7">
        <v>1</v>
      </c>
      <c r="G43" s="30" t="s">
        <v>22</v>
      </c>
      <c r="H43" s="5">
        <v>2</v>
      </c>
      <c r="I43" s="7">
        <v>2</v>
      </c>
      <c r="J43" s="34" t="s">
        <v>24</v>
      </c>
      <c r="K43" s="5">
        <v>2</v>
      </c>
      <c r="L43" s="7">
        <v>2</v>
      </c>
      <c r="M43" s="37" t="s">
        <v>24</v>
      </c>
      <c r="N43" s="5">
        <v>2</v>
      </c>
      <c r="O43" s="7">
        <v>2</v>
      </c>
      <c r="P43" s="42" t="s">
        <v>24</v>
      </c>
      <c r="Q43" s="5">
        <v>2</v>
      </c>
      <c r="R43" s="7">
        <v>1</v>
      </c>
      <c r="S43" s="16" t="s">
        <v>22</v>
      </c>
      <c r="T43" s="5">
        <v>2</v>
      </c>
      <c r="U43" s="7">
        <v>1</v>
      </c>
      <c r="V43" s="31" t="s">
        <v>22</v>
      </c>
      <c r="W43" s="5">
        <v>1</v>
      </c>
      <c r="X43" s="7">
        <v>1</v>
      </c>
      <c r="Y43" s="5" t="s">
        <v>27</v>
      </c>
      <c r="Z43" s="5">
        <v>2</v>
      </c>
      <c r="AA43" s="7">
        <v>1</v>
      </c>
      <c r="AB43" s="31" t="s">
        <v>22</v>
      </c>
    </row>
    <row r="44" spans="1:28" x14ac:dyDescent="0.25">
      <c r="A44" s="5">
        <v>43</v>
      </c>
      <c r="B44" s="5">
        <v>2</v>
      </c>
      <c r="C44" s="7">
        <v>2</v>
      </c>
      <c r="D44" s="25" t="s">
        <v>24</v>
      </c>
      <c r="E44" s="5">
        <v>2</v>
      </c>
      <c r="F44" s="7">
        <v>1</v>
      </c>
      <c r="G44" s="30" t="s">
        <v>22</v>
      </c>
      <c r="H44" s="5">
        <v>1</v>
      </c>
      <c r="I44" s="7">
        <v>1</v>
      </c>
      <c r="J44" s="35" t="s">
        <v>27</v>
      </c>
      <c r="K44" s="5">
        <v>2</v>
      </c>
      <c r="L44" s="7">
        <v>1</v>
      </c>
      <c r="M44" s="40" t="s">
        <v>22</v>
      </c>
      <c r="N44" s="5">
        <v>2</v>
      </c>
      <c r="O44" s="7">
        <v>2</v>
      </c>
      <c r="P44" s="42" t="s">
        <v>24</v>
      </c>
      <c r="Q44" s="5">
        <v>2</v>
      </c>
      <c r="R44" s="7">
        <v>2</v>
      </c>
      <c r="S44" s="30" t="s">
        <v>24</v>
      </c>
      <c r="T44" s="5">
        <v>2</v>
      </c>
      <c r="U44" s="7">
        <v>1</v>
      </c>
      <c r="V44" s="31" t="s">
        <v>22</v>
      </c>
      <c r="W44" s="5">
        <v>2</v>
      </c>
      <c r="X44" s="7">
        <v>1</v>
      </c>
      <c r="Y44" s="45" t="s">
        <v>22</v>
      </c>
      <c r="Z44" s="5">
        <v>2</v>
      </c>
      <c r="AA44" s="7">
        <v>1</v>
      </c>
      <c r="AB44" s="31" t="s">
        <v>22</v>
      </c>
    </row>
    <row r="45" spans="1:28" x14ac:dyDescent="0.25">
      <c r="A45" s="5">
        <v>44</v>
      </c>
      <c r="B45" s="5">
        <v>1</v>
      </c>
      <c r="C45" s="7">
        <v>1</v>
      </c>
      <c r="D45" s="5" t="s">
        <v>27</v>
      </c>
      <c r="E45" s="5">
        <v>1</v>
      </c>
      <c r="F45" s="7">
        <v>3</v>
      </c>
      <c r="G45" s="31" t="s">
        <v>23</v>
      </c>
      <c r="H45" s="5">
        <v>1</v>
      </c>
      <c r="I45" s="7">
        <v>1</v>
      </c>
      <c r="J45" s="35" t="s">
        <v>27</v>
      </c>
      <c r="K45" s="5">
        <v>2</v>
      </c>
      <c r="L45" s="7">
        <v>3</v>
      </c>
      <c r="M45" s="37" t="s">
        <v>24</v>
      </c>
      <c r="N45" s="5">
        <v>2</v>
      </c>
      <c r="O45" s="7">
        <v>1</v>
      </c>
      <c r="P45" s="40" t="s">
        <v>22</v>
      </c>
      <c r="Q45" s="5">
        <v>1</v>
      </c>
      <c r="R45" s="7">
        <v>2</v>
      </c>
      <c r="S45" s="17" t="s">
        <v>23</v>
      </c>
      <c r="T45" s="5">
        <v>2</v>
      </c>
      <c r="U45" s="7">
        <v>1</v>
      </c>
      <c r="V45" s="31" t="s">
        <v>22</v>
      </c>
      <c r="W45" s="5">
        <v>1</v>
      </c>
      <c r="X45" s="7">
        <v>4</v>
      </c>
      <c r="Y45" s="44" t="s">
        <v>23</v>
      </c>
      <c r="Z45" s="5">
        <v>3</v>
      </c>
      <c r="AA45" s="7">
        <v>2</v>
      </c>
      <c r="AB45" s="45" t="s">
        <v>24</v>
      </c>
    </row>
    <row r="46" spans="1:28" x14ac:dyDescent="0.25">
      <c r="A46" s="5">
        <v>45</v>
      </c>
      <c r="B46" s="5">
        <v>2</v>
      </c>
      <c r="C46" s="7">
        <v>1</v>
      </c>
      <c r="D46" s="24" t="s">
        <v>22</v>
      </c>
      <c r="E46" s="5">
        <v>2</v>
      </c>
      <c r="F46" s="7">
        <v>2</v>
      </c>
      <c r="G46" s="17" t="s">
        <v>24</v>
      </c>
      <c r="H46" s="5">
        <v>2</v>
      </c>
      <c r="I46" s="7">
        <v>2</v>
      </c>
      <c r="J46" s="34" t="s">
        <v>24</v>
      </c>
      <c r="K46" s="5">
        <v>2</v>
      </c>
      <c r="L46" s="7">
        <v>1</v>
      </c>
      <c r="M46" s="40" t="s">
        <v>22</v>
      </c>
      <c r="N46" s="5">
        <v>2</v>
      </c>
      <c r="O46" s="7">
        <v>2</v>
      </c>
      <c r="P46" s="42" t="s">
        <v>24</v>
      </c>
      <c r="Q46" s="5">
        <v>2</v>
      </c>
      <c r="R46" s="7">
        <v>2</v>
      </c>
      <c r="S46" s="30" t="s">
        <v>24</v>
      </c>
      <c r="T46" s="5">
        <v>3</v>
      </c>
      <c r="U46" s="7">
        <v>3</v>
      </c>
      <c r="V46" s="43" t="s">
        <v>24</v>
      </c>
      <c r="W46" s="5">
        <v>3</v>
      </c>
      <c r="X46" s="7">
        <v>3</v>
      </c>
      <c r="Y46" s="17" t="s">
        <v>24</v>
      </c>
      <c r="Z46" s="5">
        <v>3</v>
      </c>
      <c r="AA46" s="7">
        <v>2</v>
      </c>
      <c r="AB46" s="45" t="s">
        <v>24</v>
      </c>
    </row>
    <row r="47" spans="1:28" x14ac:dyDescent="0.25">
      <c r="A47" s="5">
        <v>46</v>
      </c>
      <c r="B47" s="5">
        <v>2</v>
      </c>
      <c r="C47" s="7">
        <v>1</v>
      </c>
      <c r="D47" s="24" t="s">
        <v>22</v>
      </c>
      <c r="E47" s="5">
        <v>1</v>
      </c>
      <c r="F47" s="7">
        <v>2</v>
      </c>
      <c r="G47" s="31" t="s">
        <v>23</v>
      </c>
      <c r="H47" s="5">
        <v>2</v>
      </c>
      <c r="I47" s="7">
        <v>2</v>
      </c>
      <c r="J47" s="34" t="s">
        <v>24</v>
      </c>
      <c r="K47" s="5">
        <v>3</v>
      </c>
      <c r="L47" s="7">
        <v>3</v>
      </c>
      <c r="M47" s="37" t="s">
        <v>24</v>
      </c>
      <c r="N47" s="5">
        <v>3</v>
      </c>
      <c r="O47" s="7">
        <v>2</v>
      </c>
      <c r="P47" s="42" t="s">
        <v>24</v>
      </c>
      <c r="Q47" s="5">
        <v>2</v>
      </c>
      <c r="R47" s="7">
        <v>2</v>
      </c>
      <c r="S47" s="30" t="s">
        <v>24</v>
      </c>
      <c r="T47" s="5">
        <v>3</v>
      </c>
      <c r="U47" s="7">
        <v>3</v>
      </c>
      <c r="V47" s="43" t="s">
        <v>24</v>
      </c>
      <c r="W47" s="5">
        <v>3</v>
      </c>
      <c r="X47" s="7">
        <v>2</v>
      </c>
      <c r="Y47" s="17" t="s">
        <v>24</v>
      </c>
      <c r="Z47" s="5">
        <v>2</v>
      </c>
      <c r="AA47" s="7">
        <v>3</v>
      </c>
      <c r="AB47" s="45" t="s">
        <v>24</v>
      </c>
    </row>
    <row r="48" spans="1:28" x14ac:dyDescent="0.25">
      <c r="A48" s="5">
        <v>47</v>
      </c>
      <c r="B48" s="5">
        <v>2</v>
      </c>
      <c r="C48" s="7">
        <v>2</v>
      </c>
      <c r="D48" s="25" t="s">
        <v>24</v>
      </c>
      <c r="E48" s="5">
        <v>2</v>
      </c>
      <c r="F48" s="7">
        <v>1</v>
      </c>
      <c r="G48" s="30" t="s">
        <v>22</v>
      </c>
      <c r="H48" s="5">
        <v>2</v>
      </c>
      <c r="I48" s="7">
        <v>2</v>
      </c>
      <c r="J48" s="34" t="s">
        <v>24</v>
      </c>
      <c r="K48" s="5">
        <v>2</v>
      </c>
      <c r="L48" s="7">
        <v>1</v>
      </c>
      <c r="M48" s="40" t="s">
        <v>22</v>
      </c>
      <c r="N48" s="5">
        <v>2</v>
      </c>
      <c r="O48" s="7">
        <v>2</v>
      </c>
      <c r="P48" s="42" t="s">
        <v>24</v>
      </c>
      <c r="Q48" s="5">
        <v>2</v>
      </c>
      <c r="R48" s="7">
        <v>2</v>
      </c>
      <c r="S48" s="30" t="s">
        <v>24</v>
      </c>
      <c r="T48" s="5">
        <v>3</v>
      </c>
      <c r="U48" s="7">
        <v>3</v>
      </c>
      <c r="V48" s="43" t="s">
        <v>24</v>
      </c>
      <c r="W48" s="5">
        <v>3</v>
      </c>
      <c r="X48" s="7">
        <v>3</v>
      </c>
      <c r="Y48" s="17" t="s">
        <v>24</v>
      </c>
      <c r="Z48" s="5">
        <v>1</v>
      </c>
      <c r="AA48" s="7">
        <v>5</v>
      </c>
      <c r="AB48" s="5" t="s">
        <v>25</v>
      </c>
    </row>
    <row r="49" spans="1:28" x14ac:dyDescent="0.25">
      <c r="A49" s="5">
        <v>48</v>
      </c>
      <c r="B49" s="5">
        <v>2</v>
      </c>
      <c r="C49" s="7">
        <v>1</v>
      </c>
      <c r="D49" s="24" t="s">
        <v>22</v>
      </c>
      <c r="E49" s="5">
        <v>2</v>
      </c>
      <c r="F49" s="7">
        <v>2</v>
      </c>
      <c r="G49" s="17" t="s">
        <v>24</v>
      </c>
      <c r="H49" s="5">
        <v>2</v>
      </c>
      <c r="I49" s="7">
        <v>1</v>
      </c>
      <c r="J49" s="33" t="s">
        <v>22</v>
      </c>
      <c r="K49" s="5">
        <v>2</v>
      </c>
      <c r="L49" s="7">
        <v>2</v>
      </c>
      <c r="M49" s="37" t="s">
        <v>24</v>
      </c>
      <c r="N49" s="5">
        <v>2</v>
      </c>
      <c r="O49" s="7">
        <v>1</v>
      </c>
      <c r="P49" s="40" t="s">
        <v>22</v>
      </c>
      <c r="Q49" s="5">
        <v>2</v>
      </c>
      <c r="R49" s="7">
        <v>2</v>
      </c>
      <c r="S49" s="30" t="s">
        <v>24</v>
      </c>
      <c r="T49" s="5">
        <v>2</v>
      </c>
      <c r="U49" s="7">
        <v>2</v>
      </c>
      <c r="V49" s="43" t="s">
        <v>24</v>
      </c>
      <c r="W49" s="5">
        <v>2</v>
      </c>
      <c r="X49" s="7">
        <v>1</v>
      </c>
      <c r="Y49" s="45" t="s">
        <v>22</v>
      </c>
      <c r="Z49" s="5">
        <v>2</v>
      </c>
      <c r="AA49" s="7">
        <v>1</v>
      </c>
      <c r="AB49" s="31" t="s">
        <v>22</v>
      </c>
    </row>
    <row r="50" spans="1:28" x14ac:dyDescent="0.25">
      <c r="A50" s="5">
        <v>49</v>
      </c>
      <c r="B50" s="5">
        <v>1</v>
      </c>
      <c r="C50" s="7">
        <v>1</v>
      </c>
      <c r="D50" s="5" t="s">
        <v>27</v>
      </c>
      <c r="E50" s="5">
        <v>1</v>
      </c>
      <c r="F50" s="7">
        <v>3</v>
      </c>
      <c r="G50" s="31" t="s">
        <v>23</v>
      </c>
      <c r="H50" s="5">
        <v>1</v>
      </c>
      <c r="I50" s="7">
        <v>1</v>
      </c>
      <c r="J50" s="35" t="s">
        <v>27</v>
      </c>
      <c r="K50" s="5">
        <v>1</v>
      </c>
      <c r="L50" s="7">
        <v>3</v>
      </c>
      <c r="M50" s="38" t="s">
        <v>23</v>
      </c>
      <c r="N50" s="5">
        <v>1</v>
      </c>
      <c r="O50" s="7">
        <v>2</v>
      </c>
      <c r="P50" s="17" t="s">
        <v>23</v>
      </c>
      <c r="Q50" s="5">
        <v>1</v>
      </c>
      <c r="R50" s="7">
        <v>2</v>
      </c>
      <c r="S50" s="17" t="s">
        <v>23</v>
      </c>
      <c r="T50" s="5">
        <v>1</v>
      </c>
      <c r="U50" s="7">
        <v>5</v>
      </c>
      <c r="V50" s="5" t="s">
        <v>25</v>
      </c>
      <c r="W50" s="5">
        <v>1</v>
      </c>
      <c r="X50" s="7">
        <v>4</v>
      </c>
      <c r="Y50" s="44" t="s">
        <v>23</v>
      </c>
      <c r="Z50" s="5">
        <v>1</v>
      </c>
      <c r="AA50" s="7">
        <v>5</v>
      </c>
      <c r="AB50" s="5" t="s">
        <v>25</v>
      </c>
    </row>
    <row r="51" spans="1:28" x14ac:dyDescent="0.25">
      <c r="A51" s="5">
        <v>50</v>
      </c>
      <c r="B51" s="5">
        <v>2</v>
      </c>
      <c r="C51" s="7">
        <v>3</v>
      </c>
      <c r="D51" s="25" t="s">
        <v>24</v>
      </c>
      <c r="E51" s="5">
        <v>3</v>
      </c>
      <c r="F51" s="7">
        <v>3</v>
      </c>
      <c r="G51" s="17" t="s">
        <v>24</v>
      </c>
      <c r="H51" s="5">
        <v>3</v>
      </c>
      <c r="I51" s="7">
        <v>1</v>
      </c>
      <c r="J51" s="33" t="s">
        <v>22</v>
      </c>
      <c r="K51" s="5">
        <v>1</v>
      </c>
      <c r="L51" s="7">
        <v>3</v>
      </c>
      <c r="M51" s="38" t="s">
        <v>23</v>
      </c>
      <c r="N51" s="5">
        <v>2</v>
      </c>
      <c r="O51" s="7">
        <v>3</v>
      </c>
      <c r="P51" s="42" t="s">
        <v>24</v>
      </c>
      <c r="Q51" s="5">
        <v>2</v>
      </c>
      <c r="R51" s="7">
        <v>2</v>
      </c>
      <c r="S51" s="30" t="s">
        <v>24</v>
      </c>
      <c r="T51" s="5">
        <v>1</v>
      </c>
      <c r="U51" s="7">
        <v>5</v>
      </c>
      <c r="V51" s="5" t="s">
        <v>25</v>
      </c>
      <c r="W51" s="5">
        <v>1</v>
      </c>
      <c r="X51" s="7">
        <v>5</v>
      </c>
      <c r="Y51" s="31" t="s">
        <v>25</v>
      </c>
      <c r="Z51" s="5">
        <v>2</v>
      </c>
      <c r="AA51" s="7">
        <v>5</v>
      </c>
      <c r="AB51" s="5" t="s">
        <v>26</v>
      </c>
    </row>
    <row r="52" spans="1:28" x14ac:dyDescent="0.25">
      <c r="A52" s="5">
        <v>51</v>
      </c>
      <c r="B52" s="5">
        <v>2</v>
      </c>
      <c r="C52" s="7">
        <v>1</v>
      </c>
      <c r="D52" s="24" t="s">
        <v>22</v>
      </c>
      <c r="E52" s="5">
        <v>2</v>
      </c>
      <c r="F52" s="7">
        <v>1</v>
      </c>
      <c r="G52" s="30" t="s">
        <v>22</v>
      </c>
      <c r="H52" s="5">
        <v>2</v>
      </c>
      <c r="I52" s="7">
        <v>2</v>
      </c>
      <c r="J52" s="34" t="s">
        <v>24</v>
      </c>
      <c r="K52" s="5">
        <v>2</v>
      </c>
      <c r="L52" s="7">
        <v>1</v>
      </c>
      <c r="M52" s="40" t="s">
        <v>22</v>
      </c>
      <c r="N52" s="5">
        <v>2</v>
      </c>
      <c r="O52" s="7">
        <v>1</v>
      </c>
      <c r="P52" s="40" t="s">
        <v>22</v>
      </c>
      <c r="Q52" s="5">
        <v>2</v>
      </c>
      <c r="R52" s="7">
        <v>2</v>
      </c>
      <c r="S52" s="30" t="s">
        <v>24</v>
      </c>
      <c r="T52" s="5">
        <v>2</v>
      </c>
      <c r="U52" s="7">
        <v>1</v>
      </c>
      <c r="V52" s="31" t="s">
        <v>22</v>
      </c>
      <c r="W52" s="5">
        <v>1</v>
      </c>
      <c r="X52" s="7">
        <v>1</v>
      </c>
      <c r="Y52" s="5" t="s">
        <v>27</v>
      </c>
      <c r="Z52" s="5">
        <v>1</v>
      </c>
      <c r="AA52" s="7">
        <v>2</v>
      </c>
      <c r="AB52" s="17" t="s">
        <v>23</v>
      </c>
    </row>
    <row r="53" spans="1:28" x14ac:dyDescent="0.25">
      <c r="A53" s="5">
        <v>52</v>
      </c>
      <c r="B53" s="5">
        <v>2</v>
      </c>
      <c r="C53" s="7">
        <v>3</v>
      </c>
      <c r="D53" s="25" t="s">
        <v>24</v>
      </c>
      <c r="E53" s="5">
        <v>3</v>
      </c>
      <c r="F53" s="7">
        <v>3</v>
      </c>
      <c r="G53" s="17" t="s">
        <v>24</v>
      </c>
      <c r="H53" s="5">
        <v>3</v>
      </c>
      <c r="I53" s="7">
        <v>3</v>
      </c>
      <c r="J53" s="34" t="s">
        <v>24</v>
      </c>
      <c r="K53" s="5">
        <v>3</v>
      </c>
      <c r="L53" s="7">
        <v>2</v>
      </c>
      <c r="M53" s="37" t="s">
        <v>24</v>
      </c>
      <c r="N53" s="5">
        <v>2</v>
      </c>
      <c r="O53" s="7">
        <v>3</v>
      </c>
      <c r="P53" s="42" t="s">
        <v>24</v>
      </c>
      <c r="Q53" s="5">
        <v>2</v>
      </c>
      <c r="R53" s="7">
        <v>2</v>
      </c>
      <c r="S53" s="30" t="s">
        <v>24</v>
      </c>
      <c r="T53" s="5">
        <v>3</v>
      </c>
      <c r="U53" s="7">
        <v>2</v>
      </c>
      <c r="V53" s="43" t="s">
        <v>24</v>
      </c>
      <c r="W53" s="5">
        <v>3</v>
      </c>
      <c r="X53" s="7">
        <v>3</v>
      </c>
      <c r="Y53" s="17" t="s">
        <v>24</v>
      </c>
      <c r="Z53" s="5">
        <v>3</v>
      </c>
      <c r="AA53" s="7">
        <v>4</v>
      </c>
      <c r="AB53" s="45" t="s">
        <v>24</v>
      </c>
    </row>
    <row r="54" spans="1:28" x14ac:dyDescent="0.25">
      <c r="A54" s="5">
        <v>53</v>
      </c>
      <c r="B54" s="5">
        <v>2</v>
      </c>
      <c r="C54" s="7">
        <v>1</v>
      </c>
      <c r="D54" s="24" t="s">
        <v>22</v>
      </c>
      <c r="E54" s="5">
        <v>2</v>
      </c>
      <c r="F54" s="7">
        <v>2</v>
      </c>
      <c r="G54" s="17" t="s">
        <v>24</v>
      </c>
      <c r="H54" s="5">
        <v>2</v>
      </c>
      <c r="I54" s="7">
        <v>1</v>
      </c>
      <c r="J54" s="33" t="s">
        <v>22</v>
      </c>
      <c r="K54" s="5">
        <v>2</v>
      </c>
      <c r="L54" s="7">
        <v>2</v>
      </c>
      <c r="M54" s="37" t="s">
        <v>24</v>
      </c>
      <c r="N54" s="5">
        <v>2</v>
      </c>
      <c r="O54" s="7">
        <v>1</v>
      </c>
      <c r="P54" s="40" t="s">
        <v>22</v>
      </c>
      <c r="Q54" s="5">
        <v>2</v>
      </c>
      <c r="R54" s="7">
        <v>1</v>
      </c>
      <c r="S54" s="16" t="s">
        <v>22</v>
      </c>
      <c r="T54" s="5">
        <v>2</v>
      </c>
      <c r="U54" s="7">
        <v>2</v>
      </c>
      <c r="V54" s="43" t="s">
        <v>24</v>
      </c>
      <c r="W54" s="5">
        <v>2</v>
      </c>
      <c r="X54" s="7">
        <v>3</v>
      </c>
      <c r="Y54" s="17" t="s">
        <v>24</v>
      </c>
      <c r="Z54" s="5">
        <v>2</v>
      </c>
      <c r="AA54" s="7">
        <v>3</v>
      </c>
      <c r="AB54" s="45" t="s">
        <v>24</v>
      </c>
    </row>
    <row r="55" spans="1:28" x14ac:dyDescent="0.25">
      <c r="A55" s="5">
        <v>54</v>
      </c>
      <c r="B55" s="5">
        <v>1</v>
      </c>
      <c r="C55" s="7">
        <v>1</v>
      </c>
      <c r="D55" s="5" t="s">
        <v>27</v>
      </c>
      <c r="E55" s="5">
        <v>1</v>
      </c>
      <c r="F55" s="7">
        <v>3</v>
      </c>
      <c r="G55" s="31" t="s">
        <v>23</v>
      </c>
      <c r="H55" s="5">
        <v>1</v>
      </c>
      <c r="I55" s="7">
        <v>2</v>
      </c>
      <c r="J55" s="5" t="s">
        <v>23</v>
      </c>
      <c r="K55" s="5">
        <v>3</v>
      </c>
      <c r="L55" s="7">
        <v>3</v>
      </c>
      <c r="M55" s="37" t="s">
        <v>24</v>
      </c>
      <c r="N55" s="5">
        <v>1</v>
      </c>
      <c r="O55" s="7">
        <v>2</v>
      </c>
      <c r="P55" s="5" t="s">
        <v>23</v>
      </c>
      <c r="Q55" s="5">
        <v>2</v>
      </c>
      <c r="R55" s="7">
        <v>1</v>
      </c>
      <c r="S55" s="16" t="s">
        <v>22</v>
      </c>
      <c r="T55" s="5">
        <v>2</v>
      </c>
      <c r="U55" s="7">
        <v>2</v>
      </c>
      <c r="V55" s="43" t="s">
        <v>24</v>
      </c>
      <c r="W55" s="5">
        <v>2</v>
      </c>
      <c r="X55" s="7">
        <v>1</v>
      </c>
      <c r="Y55" s="45" t="s">
        <v>22</v>
      </c>
      <c r="Z55" s="5">
        <v>2</v>
      </c>
      <c r="AA55" s="7">
        <v>1</v>
      </c>
      <c r="AB55" s="31" t="s">
        <v>22</v>
      </c>
    </row>
    <row r="56" spans="1:28" x14ac:dyDescent="0.25">
      <c r="A56" s="5">
        <v>55</v>
      </c>
      <c r="B56" s="5">
        <v>2</v>
      </c>
      <c r="C56" s="7">
        <v>1</v>
      </c>
      <c r="D56" s="24" t="s">
        <v>22</v>
      </c>
      <c r="E56" s="5">
        <v>2</v>
      </c>
      <c r="F56" s="7">
        <v>2</v>
      </c>
      <c r="G56" s="17" t="s">
        <v>24</v>
      </c>
      <c r="H56" s="5">
        <v>1</v>
      </c>
      <c r="I56" s="7">
        <v>1</v>
      </c>
      <c r="J56" s="35" t="s">
        <v>27</v>
      </c>
      <c r="K56" s="5">
        <v>1</v>
      </c>
      <c r="L56" s="7">
        <v>2</v>
      </c>
      <c r="M56" s="38" t="s">
        <v>23</v>
      </c>
      <c r="N56" s="5">
        <v>2</v>
      </c>
      <c r="O56" s="7">
        <v>1</v>
      </c>
      <c r="P56" s="40" t="s">
        <v>22</v>
      </c>
      <c r="Q56" s="5">
        <v>2</v>
      </c>
      <c r="R56" s="7">
        <v>1</v>
      </c>
      <c r="S56" s="16" t="s">
        <v>22</v>
      </c>
      <c r="T56" s="5">
        <v>2</v>
      </c>
      <c r="U56" s="7">
        <v>1</v>
      </c>
      <c r="V56" s="31" t="s">
        <v>22</v>
      </c>
      <c r="W56" s="5">
        <v>3</v>
      </c>
      <c r="X56" s="7">
        <v>3</v>
      </c>
      <c r="Y56" s="17" t="s">
        <v>24</v>
      </c>
      <c r="Z56" s="5">
        <v>2</v>
      </c>
      <c r="AA56" s="7">
        <v>1</v>
      </c>
      <c r="AB56" s="31" t="s">
        <v>22</v>
      </c>
    </row>
    <row r="57" spans="1:28" x14ac:dyDescent="0.25">
      <c r="A57" s="5">
        <v>56</v>
      </c>
      <c r="B57" s="5">
        <v>2</v>
      </c>
      <c r="C57" s="7">
        <v>2</v>
      </c>
      <c r="D57" s="25" t="s">
        <v>24</v>
      </c>
      <c r="E57" s="5">
        <v>2</v>
      </c>
      <c r="F57" s="7">
        <v>1</v>
      </c>
      <c r="G57" s="30" t="s">
        <v>22</v>
      </c>
      <c r="H57" s="5">
        <v>2</v>
      </c>
      <c r="I57" s="7">
        <v>2</v>
      </c>
      <c r="J57" s="34" t="s">
        <v>24</v>
      </c>
      <c r="K57" s="5">
        <v>3</v>
      </c>
      <c r="L57" s="7">
        <v>2</v>
      </c>
      <c r="M57" s="37" t="s">
        <v>24</v>
      </c>
      <c r="N57" s="5">
        <v>2</v>
      </c>
      <c r="O57" s="7">
        <v>1</v>
      </c>
      <c r="P57" s="40" t="s">
        <v>22</v>
      </c>
      <c r="Q57" s="5">
        <v>2</v>
      </c>
      <c r="R57" s="7">
        <v>2</v>
      </c>
      <c r="S57" s="30" t="s">
        <v>24</v>
      </c>
      <c r="T57" s="5">
        <v>2</v>
      </c>
      <c r="U57" s="7">
        <v>1</v>
      </c>
      <c r="V57" s="31" t="s">
        <v>22</v>
      </c>
      <c r="W57" s="5">
        <v>2</v>
      </c>
      <c r="X57" s="7">
        <v>2</v>
      </c>
      <c r="Y57" s="17" t="s">
        <v>24</v>
      </c>
      <c r="Z57" s="5">
        <v>2</v>
      </c>
      <c r="AA57" s="7">
        <v>1</v>
      </c>
      <c r="AB57" s="31" t="s">
        <v>22</v>
      </c>
    </row>
    <row r="58" spans="1:28" x14ac:dyDescent="0.25">
      <c r="A58" s="5">
        <v>57</v>
      </c>
      <c r="B58" s="5">
        <v>2</v>
      </c>
      <c r="C58" s="7">
        <v>1</v>
      </c>
      <c r="D58" s="24" t="s">
        <v>22</v>
      </c>
      <c r="E58" s="5">
        <v>2</v>
      </c>
      <c r="F58" s="7">
        <v>2</v>
      </c>
      <c r="G58" s="17" t="s">
        <v>24</v>
      </c>
      <c r="H58" s="5">
        <v>2</v>
      </c>
      <c r="I58" s="7">
        <v>1</v>
      </c>
      <c r="J58" s="33" t="s">
        <v>22</v>
      </c>
      <c r="K58" s="5">
        <v>2</v>
      </c>
      <c r="L58" s="7">
        <v>2</v>
      </c>
      <c r="M58" s="37" t="s">
        <v>24</v>
      </c>
      <c r="N58" s="5">
        <v>2</v>
      </c>
      <c r="O58" s="7">
        <v>1</v>
      </c>
      <c r="P58" s="40" t="s">
        <v>22</v>
      </c>
      <c r="Q58" s="5">
        <v>2</v>
      </c>
      <c r="R58" s="7">
        <v>1</v>
      </c>
      <c r="S58" s="16" t="s">
        <v>22</v>
      </c>
      <c r="T58" s="5">
        <v>2</v>
      </c>
      <c r="U58" s="7">
        <v>2</v>
      </c>
      <c r="V58" s="43" t="s">
        <v>24</v>
      </c>
      <c r="W58" s="5">
        <v>3</v>
      </c>
      <c r="X58" s="7">
        <v>3</v>
      </c>
      <c r="Y58" s="17" t="s">
        <v>24</v>
      </c>
      <c r="Z58" s="5">
        <v>3</v>
      </c>
      <c r="AA58" s="7">
        <v>2</v>
      </c>
      <c r="AB58" s="45" t="s">
        <v>24</v>
      </c>
    </row>
    <row r="59" spans="1:28" x14ac:dyDescent="0.25">
      <c r="A59" s="5">
        <v>58</v>
      </c>
      <c r="B59" s="5">
        <v>2</v>
      </c>
      <c r="C59" s="7">
        <v>1</v>
      </c>
      <c r="D59" s="24" t="s">
        <v>22</v>
      </c>
      <c r="E59" s="5">
        <v>2</v>
      </c>
      <c r="F59" s="7">
        <v>2</v>
      </c>
      <c r="G59" s="17" t="s">
        <v>24</v>
      </c>
      <c r="H59" s="5">
        <v>3</v>
      </c>
      <c r="I59" s="7">
        <v>2</v>
      </c>
      <c r="J59" s="34" t="s">
        <v>24</v>
      </c>
      <c r="K59" s="5">
        <v>3</v>
      </c>
      <c r="L59" s="7">
        <v>3</v>
      </c>
      <c r="M59" s="37" t="s">
        <v>24</v>
      </c>
      <c r="N59" s="5">
        <v>2</v>
      </c>
      <c r="O59" s="7">
        <v>2</v>
      </c>
      <c r="P59" s="42" t="s">
        <v>24</v>
      </c>
      <c r="Q59" s="5">
        <v>1</v>
      </c>
      <c r="R59" s="7">
        <v>2</v>
      </c>
      <c r="S59" s="17" t="s">
        <v>23</v>
      </c>
      <c r="T59" s="5">
        <v>1</v>
      </c>
      <c r="U59" s="7">
        <v>2</v>
      </c>
      <c r="V59" s="16" t="s">
        <v>23</v>
      </c>
      <c r="W59" s="5">
        <v>2</v>
      </c>
      <c r="X59" s="7">
        <v>1</v>
      </c>
      <c r="Y59" s="45" t="s">
        <v>22</v>
      </c>
      <c r="Z59" s="5">
        <v>2</v>
      </c>
      <c r="AA59" s="7">
        <v>1</v>
      </c>
      <c r="AB59" s="31" t="s">
        <v>22</v>
      </c>
    </row>
    <row r="60" spans="1:28" x14ac:dyDescent="0.25">
      <c r="A60" s="5">
        <v>59</v>
      </c>
      <c r="B60" s="5">
        <v>2</v>
      </c>
      <c r="C60" s="7">
        <v>1</v>
      </c>
      <c r="D60" s="24" t="s">
        <v>22</v>
      </c>
      <c r="E60" s="5">
        <v>2</v>
      </c>
      <c r="F60" s="7">
        <v>1</v>
      </c>
      <c r="G60" s="30" t="s">
        <v>22</v>
      </c>
      <c r="H60" s="5">
        <v>1</v>
      </c>
      <c r="I60" s="7">
        <v>1</v>
      </c>
      <c r="J60" s="35" t="s">
        <v>27</v>
      </c>
      <c r="K60" s="5">
        <v>1</v>
      </c>
      <c r="L60" s="7">
        <v>1</v>
      </c>
      <c r="M60" s="39" t="s">
        <v>27</v>
      </c>
      <c r="N60" s="5">
        <v>2</v>
      </c>
      <c r="O60" s="7">
        <v>2</v>
      </c>
      <c r="P60" s="42" t="s">
        <v>24</v>
      </c>
      <c r="Q60" s="5">
        <v>2</v>
      </c>
      <c r="R60" s="7">
        <v>1</v>
      </c>
      <c r="S60" s="16" t="s">
        <v>22</v>
      </c>
      <c r="T60" s="5">
        <v>1</v>
      </c>
      <c r="U60" s="7">
        <v>2</v>
      </c>
      <c r="V60" s="16" t="s">
        <v>23</v>
      </c>
      <c r="W60" s="5">
        <v>1</v>
      </c>
      <c r="X60" s="7">
        <v>2</v>
      </c>
      <c r="Y60" s="44" t="s">
        <v>23</v>
      </c>
      <c r="Z60" s="5">
        <v>2</v>
      </c>
      <c r="AA60" s="7">
        <v>1</v>
      </c>
      <c r="AB60" s="31" t="s">
        <v>22</v>
      </c>
    </row>
    <row r="61" spans="1:28" x14ac:dyDescent="0.25">
      <c r="A61" s="5">
        <v>60</v>
      </c>
      <c r="B61" s="5">
        <v>2</v>
      </c>
      <c r="C61" s="7">
        <v>3</v>
      </c>
      <c r="D61" s="25" t="s">
        <v>24</v>
      </c>
      <c r="E61" s="5">
        <v>2</v>
      </c>
      <c r="F61" s="7">
        <v>2</v>
      </c>
      <c r="G61" s="17" t="s">
        <v>24</v>
      </c>
      <c r="H61" s="5">
        <v>2</v>
      </c>
      <c r="I61" s="7">
        <v>1</v>
      </c>
      <c r="J61" s="33" t="s">
        <v>22</v>
      </c>
      <c r="K61" s="5">
        <v>2</v>
      </c>
      <c r="L61" s="7">
        <v>2</v>
      </c>
      <c r="M61" s="37" t="s">
        <v>24</v>
      </c>
      <c r="N61" s="5">
        <v>2</v>
      </c>
      <c r="O61" s="7">
        <v>2</v>
      </c>
      <c r="P61" s="42" t="s">
        <v>24</v>
      </c>
      <c r="Q61" s="5">
        <v>2</v>
      </c>
      <c r="R61" s="7">
        <v>2</v>
      </c>
      <c r="S61" s="30" t="s">
        <v>24</v>
      </c>
      <c r="T61" s="5">
        <v>2</v>
      </c>
      <c r="U61" s="7">
        <v>1</v>
      </c>
      <c r="V61" s="31" t="s">
        <v>22</v>
      </c>
      <c r="W61" s="5">
        <v>2</v>
      </c>
      <c r="X61" s="7">
        <v>2</v>
      </c>
      <c r="Y61" s="17" t="s">
        <v>24</v>
      </c>
      <c r="Z61" s="5">
        <v>2</v>
      </c>
      <c r="AA61" s="7">
        <v>1</v>
      </c>
      <c r="AB61" s="31" t="s">
        <v>22</v>
      </c>
    </row>
    <row r="62" spans="1:28" x14ac:dyDescent="0.25">
      <c r="A62" s="5">
        <v>61</v>
      </c>
      <c r="B62" s="5">
        <v>2</v>
      </c>
      <c r="C62" s="7">
        <v>1</v>
      </c>
      <c r="D62" s="24" t="s">
        <v>22</v>
      </c>
      <c r="E62" s="5">
        <v>2</v>
      </c>
      <c r="F62" s="7">
        <v>2</v>
      </c>
      <c r="G62" s="17" t="s">
        <v>24</v>
      </c>
      <c r="H62" s="5">
        <v>2</v>
      </c>
      <c r="I62" s="7">
        <v>1</v>
      </c>
      <c r="J62" s="33" t="s">
        <v>22</v>
      </c>
      <c r="K62" s="5">
        <v>2</v>
      </c>
      <c r="L62" s="7">
        <v>1</v>
      </c>
      <c r="M62" s="40" t="s">
        <v>22</v>
      </c>
      <c r="N62" s="5">
        <v>2</v>
      </c>
      <c r="O62" s="7">
        <v>3</v>
      </c>
      <c r="P62" s="42" t="s">
        <v>24</v>
      </c>
      <c r="Q62" s="5">
        <v>2</v>
      </c>
      <c r="R62" s="7">
        <v>2</v>
      </c>
      <c r="S62" s="30" t="s">
        <v>24</v>
      </c>
      <c r="T62" s="5">
        <v>1</v>
      </c>
      <c r="U62" s="7">
        <v>1</v>
      </c>
      <c r="V62" s="5" t="s">
        <v>27</v>
      </c>
      <c r="W62" s="5">
        <v>1</v>
      </c>
      <c r="X62" s="7">
        <v>1</v>
      </c>
      <c r="Y62" s="5" t="s">
        <v>27</v>
      </c>
      <c r="Z62" s="5">
        <v>1</v>
      </c>
      <c r="AA62" s="7">
        <v>2</v>
      </c>
      <c r="AB62" s="17" t="s">
        <v>23</v>
      </c>
    </row>
    <row r="63" spans="1:28" x14ac:dyDescent="0.25">
      <c r="A63" s="5">
        <v>62</v>
      </c>
      <c r="B63" s="5">
        <v>1</v>
      </c>
      <c r="C63" s="7">
        <v>1</v>
      </c>
      <c r="D63" s="5" t="s">
        <v>27</v>
      </c>
      <c r="E63" s="5">
        <v>1</v>
      </c>
      <c r="F63" s="7">
        <v>2</v>
      </c>
      <c r="G63" s="31" t="s">
        <v>23</v>
      </c>
      <c r="H63" s="5">
        <v>2</v>
      </c>
      <c r="I63" s="7">
        <v>1</v>
      </c>
      <c r="J63" s="33" t="s">
        <v>22</v>
      </c>
      <c r="K63" s="5">
        <v>1</v>
      </c>
      <c r="L63" s="7">
        <v>1</v>
      </c>
      <c r="M63" s="39" t="s">
        <v>27</v>
      </c>
      <c r="N63" s="5">
        <v>3</v>
      </c>
      <c r="O63" s="7">
        <v>1</v>
      </c>
      <c r="P63" s="40" t="s">
        <v>22</v>
      </c>
      <c r="Q63" s="5">
        <v>3</v>
      </c>
      <c r="R63" s="7">
        <v>2</v>
      </c>
      <c r="S63" s="30" t="s">
        <v>24</v>
      </c>
      <c r="T63" s="5">
        <v>1</v>
      </c>
      <c r="U63" s="7">
        <v>5</v>
      </c>
      <c r="V63" s="5" t="s">
        <v>25</v>
      </c>
      <c r="W63" s="5">
        <v>4</v>
      </c>
      <c r="X63" s="7">
        <v>4</v>
      </c>
      <c r="Y63" s="17" t="s">
        <v>24</v>
      </c>
      <c r="Z63" s="5">
        <v>1</v>
      </c>
      <c r="AA63" s="7">
        <v>2</v>
      </c>
      <c r="AB63" s="17" t="s">
        <v>23</v>
      </c>
    </row>
    <row r="64" spans="1:28" x14ac:dyDescent="0.25">
      <c r="A64" s="5">
        <v>63</v>
      </c>
      <c r="B64" s="5">
        <v>1</v>
      </c>
      <c r="C64" s="7">
        <v>2</v>
      </c>
      <c r="D64" s="17" t="s">
        <v>23</v>
      </c>
      <c r="E64" s="5">
        <v>2</v>
      </c>
      <c r="F64" s="7">
        <v>1</v>
      </c>
      <c r="G64" s="30" t="s">
        <v>22</v>
      </c>
      <c r="H64" s="5">
        <v>1</v>
      </c>
      <c r="I64" s="7">
        <v>1</v>
      </c>
      <c r="J64" s="35" t="s">
        <v>27</v>
      </c>
      <c r="K64" s="5">
        <v>1</v>
      </c>
      <c r="L64" s="7">
        <v>1</v>
      </c>
      <c r="M64" s="39" t="s">
        <v>27</v>
      </c>
      <c r="N64" s="5">
        <v>2</v>
      </c>
      <c r="O64" s="7">
        <v>2</v>
      </c>
      <c r="P64" s="42" t="s">
        <v>24</v>
      </c>
      <c r="Q64" s="5">
        <v>2</v>
      </c>
      <c r="R64" s="7">
        <v>2</v>
      </c>
      <c r="S64" s="30" t="s">
        <v>24</v>
      </c>
      <c r="T64" s="5">
        <v>1</v>
      </c>
      <c r="U64" s="7">
        <v>2</v>
      </c>
      <c r="V64" s="16" t="s">
        <v>23</v>
      </c>
      <c r="W64" s="5">
        <v>2</v>
      </c>
      <c r="X64" s="7">
        <v>1</v>
      </c>
      <c r="Y64" s="45" t="s">
        <v>22</v>
      </c>
      <c r="Z64" s="5">
        <v>1</v>
      </c>
      <c r="AA64" s="7">
        <v>2</v>
      </c>
      <c r="AB64" s="17" t="s">
        <v>23</v>
      </c>
    </row>
    <row r="65" spans="1:28" x14ac:dyDescent="0.25">
      <c r="A65" s="5">
        <v>64</v>
      </c>
      <c r="B65" s="5">
        <v>1</v>
      </c>
      <c r="C65" s="7">
        <v>1</v>
      </c>
      <c r="D65" s="5" t="s">
        <v>27</v>
      </c>
      <c r="E65" s="5">
        <v>1</v>
      </c>
      <c r="F65" s="7">
        <v>1</v>
      </c>
      <c r="G65" s="5" t="s">
        <v>27</v>
      </c>
      <c r="H65" s="5">
        <v>1</v>
      </c>
      <c r="I65" s="7">
        <v>2</v>
      </c>
      <c r="J65" s="17" t="s">
        <v>23</v>
      </c>
      <c r="K65" s="5">
        <v>1</v>
      </c>
      <c r="L65" s="7">
        <v>1</v>
      </c>
      <c r="M65" s="39" t="s">
        <v>27</v>
      </c>
      <c r="N65" s="5">
        <v>2</v>
      </c>
      <c r="O65" s="7">
        <v>2</v>
      </c>
      <c r="P65" s="42" t="s">
        <v>24</v>
      </c>
      <c r="Q65" s="5">
        <v>2</v>
      </c>
      <c r="R65" s="7">
        <v>2</v>
      </c>
      <c r="S65" s="30" t="s">
        <v>24</v>
      </c>
      <c r="T65" s="5">
        <v>2</v>
      </c>
      <c r="U65" s="7">
        <v>1</v>
      </c>
      <c r="V65" s="31" t="s">
        <v>22</v>
      </c>
      <c r="W65" s="5">
        <v>1</v>
      </c>
      <c r="X65" s="7">
        <v>2</v>
      </c>
      <c r="Y65" s="44" t="s">
        <v>23</v>
      </c>
      <c r="Z65" s="5">
        <v>2</v>
      </c>
      <c r="AA65" s="7">
        <v>1</v>
      </c>
      <c r="AB65" s="31" t="s">
        <v>22</v>
      </c>
    </row>
    <row r="66" spans="1:28" x14ac:dyDescent="0.25">
      <c r="A66" s="5">
        <v>65</v>
      </c>
      <c r="B66" s="5">
        <v>2</v>
      </c>
      <c r="C66" s="7">
        <v>1</v>
      </c>
      <c r="D66" s="24" t="s">
        <v>22</v>
      </c>
      <c r="E66" s="5">
        <v>1</v>
      </c>
      <c r="F66" s="7">
        <v>2</v>
      </c>
      <c r="G66" s="31" t="s">
        <v>23</v>
      </c>
      <c r="H66" s="5">
        <v>2</v>
      </c>
      <c r="I66" s="7">
        <v>2</v>
      </c>
      <c r="J66" s="34" t="s">
        <v>24</v>
      </c>
      <c r="K66" s="5">
        <v>2</v>
      </c>
      <c r="L66" s="7">
        <v>1</v>
      </c>
      <c r="M66" s="40" t="s">
        <v>22</v>
      </c>
      <c r="N66" s="5">
        <v>2</v>
      </c>
      <c r="O66" s="7">
        <v>2</v>
      </c>
      <c r="P66" s="42" t="s">
        <v>24</v>
      </c>
      <c r="Q66" s="5">
        <v>2</v>
      </c>
      <c r="R66" s="7">
        <v>1</v>
      </c>
      <c r="S66" s="16" t="s">
        <v>22</v>
      </c>
      <c r="T66" s="5">
        <v>1</v>
      </c>
      <c r="U66" s="7">
        <v>1</v>
      </c>
      <c r="V66" s="5" t="s">
        <v>27</v>
      </c>
      <c r="W66" s="5">
        <v>1</v>
      </c>
      <c r="X66" s="7">
        <v>2</v>
      </c>
      <c r="Y66" s="44" t="s">
        <v>23</v>
      </c>
      <c r="Z66" s="5">
        <v>2</v>
      </c>
      <c r="AA66" s="7">
        <v>1</v>
      </c>
      <c r="AB66" s="31" t="s">
        <v>22</v>
      </c>
    </row>
    <row r="67" spans="1:28" x14ac:dyDescent="0.25">
      <c r="A67" s="5">
        <v>66</v>
      </c>
      <c r="B67" s="5">
        <v>2</v>
      </c>
      <c r="C67" s="7">
        <v>2</v>
      </c>
      <c r="D67" s="25" t="s">
        <v>24</v>
      </c>
      <c r="E67" s="5">
        <v>2</v>
      </c>
      <c r="F67" s="7">
        <v>1</v>
      </c>
      <c r="G67" s="30" t="s">
        <v>22</v>
      </c>
      <c r="H67" s="5">
        <v>2</v>
      </c>
      <c r="I67" s="7">
        <v>1</v>
      </c>
      <c r="J67" s="33" t="s">
        <v>22</v>
      </c>
      <c r="K67" s="5">
        <v>2</v>
      </c>
      <c r="L67" s="7">
        <v>2</v>
      </c>
      <c r="M67" s="37" t="s">
        <v>24</v>
      </c>
      <c r="N67" s="5">
        <v>1</v>
      </c>
      <c r="O67" s="7">
        <v>2</v>
      </c>
      <c r="P67" s="17" t="s">
        <v>23</v>
      </c>
      <c r="Q67" s="5">
        <v>2</v>
      </c>
      <c r="R67" s="7">
        <v>1</v>
      </c>
      <c r="S67" s="16" t="s">
        <v>22</v>
      </c>
      <c r="T67" s="5">
        <v>1</v>
      </c>
      <c r="U67" s="7">
        <v>2</v>
      </c>
      <c r="V67" s="16" t="s">
        <v>23</v>
      </c>
      <c r="W67" s="5">
        <v>2</v>
      </c>
      <c r="X67" s="7">
        <v>2</v>
      </c>
      <c r="Y67" s="17" t="s">
        <v>24</v>
      </c>
      <c r="Z67" s="5">
        <v>3</v>
      </c>
      <c r="AA67" s="7">
        <v>2</v>
      </c>
      <c r="AB67" s="45" t="s">
        <v>24</v>
      </c>
    </row>
    <row r="68" spans="1:28" x14ac:dyDescent="0.25">
      <c r="A68" s="5">
        <v>67</v>
      </c>
      <c r="B68" s="5">
        <v>2</v>
      </c>
      <c r="C68" s="7">
        <v>1</v>
      </c>
      <c r="D68" s="24" t="s">
        <v>22</v>
      </c>
      <c r="E68" s="5">
        <v>1</v>
      </c>
      <c r="F68" s="7">
        <v>2</v>
      </c>
      <c r="G68" s="31" t="s">
        <v>23</v>
      </c>
      <c r="H68" s="5">
        <v>2</v>
      </c>
      <c r="I68" s="7">
        <v>2</v>
      </c>
      <c r="J68" s="34" t="s">
        <v>24</v>
      </c>
      <c r="K68" s="5">
        <v>3</v>
      </c>
      <c r="L68" s="7">
        <v>3</v>
      </c>
      <c r="M68" s="37" t="s">
        <v>24</v>
      </c>
      <c r="N68" s="5">
        <v>2</v>
      </c>
      <c r="O68" s="7">
        <v>2</v>
      </c>
      <c r="P68" s="42" t="s">
        <v>24</v>
      </c>
      <c r="Q68" s="5">
        <v>2</v>
      </c>
      <c r="R68" s="7">
        <v>2</v>
      </c>
      <c r="S68" s="30" t="s">
        <v>24</v>
      </c>
      <c r="T68" s="5">
        <v>2</v>
      </c>
      <c r="U68" s="7">
        <v>1</v>
      </c>
      <c r="V68" s="31" t="s">
        <v>22</v>
      </c>
      <c r="W68" s="5">
        <v>3</v>
      </c>
      <c r="X68" s="7">
        <v>3</v>
      </c>
      <c r="Y68" s="17" t="s">
        <v>24</v>
      </c>
      <c r="Z68" s="5">
        <v>1</v>
      </c>
      <c r="AA68" s="7">
        <v>2</v>
      </c>
      <c r="AB68" s="17" t="s">
        <v>23</v>
      </c>
    </row>
    <row r="69" spans="1:28" x14ac:dyDescent="0.25">
      <c r="A69" s="5">
        <v>68</v>
      </c>
      <c r="B69" s="5">
        <v>2</v>
      </c>
      <c r="C69" s="7">
        <v>2</v>
      </c>
      <c r="D69" s="25" t="s">
        <v>24</v>
      </c>
      <c r="E69" s="5">
        <v>1</v>
      </c>
      <c r="F69" s="7">
        <v>2</v>
      </c>
      <c r="G69" s="31" t="s">
        <v>23</v>
      </c>
      <c r="H69" s="5">
        <v>1</v>
      </c>
      <c r="I69" s="7">
        <v>1</v>
      </c>
      <c r="J69" s="35" t="s">
        <v>27</v>
      </c>
      <c r="K69" s="5">
        <v>1</v>
      </c>
      <c r="L69" s="7">
        <v>1</v>
      </c>
      <c r="M69" s="39" t="s">
        <v>27</v>
      </c>
      <c r="N69" s="5">
        <v>2</v>
      </c>
      <c r="O69" s="7">
        <v>2</v>
      </c>
      <c r="P69" s="42" t="s">
        <v>24</v>
      </c>
      <c r="Q69" s="5">
        <v>2</v>
      </c>
      <c r="R69" s="7">
        <v>2</v>
      </c>
      <c r="S69" s="30" t="s">
        <v>24</v>
      </c>
      <c r="T69" s="5">
        <v>3</v>
      </c>
      <c r="U69" s="7">
        <v>3</v>
      </c>
      <c r="V69" s="43" t="s">
        <v>24</v>
      </c>
      <c r="W69" s="5">
        <v>2</v>
      </c>
      <c r="X69" s="7">
        <v>3</v>
      </c>
      <c r="Y69" s="17" t="s">
        <v>24</v>
      </c>
      <c r="Z69" s="5">
        <v>1</v>
      </c>
      <c r="AA69" s="7">
        <v>2</v>
      </c>
      <c r="AB69" s="17" t="s">
        <v>23</v>
      </c>
    </row>
    <row r="70" spans="1:28" x14ac:dyDescent="0.25">
      <c r="A70" s="5">
        <v>69</v>
      </c>
      <c r="B70" s="5">
        <v>2</v>
      </c>
      <c r="C70" s="7">
        <v>1</v>
      </c>
      <c r="D70" s="24" t="s">
        <v>22</v>
      </c>
      <c r="E70" s="5">
        <v>1</v>
      </c>
      <c r="F70" s="7">
        <v>2</v>
      </c>
      <c r="G70" s="31" t="s">
        <v>23</v>
      </c>
      <c r="H70" s="5">
        <v>2</v>
      </c>
      <c r="I70" s="7">
        <v>2</v>
      </c>
      <c r="J70" s="34" t="s">
        <v>24</v>
      </c>
      <c r="K70" s="5">
        <v>2</v>
      </c>
      <c r="L70" s="7">
        <v>3</v>
      </c>
      <c r="M70" s="37" t="s">
        <v>24</v>
      </c>
      <c r="N70" s="5">
        <v>3</v>
      </c>
      <c r="O70" s="7">
        <v>2</v>
      </c>
      <c r="P70" s="42" t="s">
        <v>24</v>
      </c>
      <c r="Q70" s="5">
        <v>1</v>
      </c>
      <c r="R70" s="7">
        <v>2</v>
      </c>
      <c r="S70" s="17" t="s">
        <v>23</v>
      </c>
      <c r="T70" s="5">
        <v>3</v>
      </c>
      <c r="U70" s="7">
        <v>3</v>
      </c>
      <c r="V70" s="43" t="s">
        <v>24</v>
      </c>
      <c r="W70" s="5">
        <v>3</v>
      </c>
      <c r="X70" s="7">
        <v>2</v>
      </c>
      <c r="Y70" s="17" t="s">
        <v>24</v>
      </c>
      <c r="Z70" s="5">
        <v>2</v>
      </c>
      <c r="AA70" s="7">
        <v>3</v>
      </c>
      <c r="AB70" s="45" t="s">
        <v>24</v>
      </c>
    </row>
    <row r="71" spans="1:28" x14ac:dyDescent="0.25">
      <c r="A71" s="5">
        <v>70</v>
      </c>
      <c r="B71" s="5">
        <v>1</v>
      </c>
      <c r="C71" s="7">
        <v>2</v>
      </c>
      <c r="D71" s="17" t="s">
        <v>23</v>
      </c>
      <c r="E71" s="5">
        <v>2</v>
      </c>
      <c r="F71" s="7">
        <v>2</v>
      </c>
      <c r="G71" s="17" t="s">
        <v>24</v>
      </c>
      <c r="H71" s="5">
        <v>2</v>
      </c>
      <c r="I71" s="7">
        <v>1</v>
      </c>
      <c r="J71" s="33" t="s">
        <v>22</v>
      </c>
      <c r="K71" s="5">
        <v>3</v>
      </c>
      <c r="L71" s="7">
        <v>3</v>
      </c>
      <c r="M71" s="37" t="s">
        <v>24</v>
      </c>
      <c r="N71" s="5">
        <v>2</v>
      </c>
      <c r="O71" s="7">
        <v>2</v>
      </c>
      <c r="P71" s="42" t="s">
        <v>24</v>
      </c>
      <c r="Q71" s="5">
        <v>2</v>
      </c>
      <c r="R71" s="7">
        <v>2</v>
      </c>
      <c r="S71" s="30" t="s">
        <v>24</v>
      </c>
      <c r="T71" s="5">
        <v>3</v>
      </c>
      <c r="U71" s="7">
        <v>2</v>
      </c>
      <c r="V71" s="43" t="s">
        <v>24</v>
      </c>
      <c r="W71" s="5">
        <v>3</v>
      </c>
      <c r="X71" s="7">
        <v>3</v>
      </c>
      <c r="Y71" s="17" t="s">
        <v>24</v>
      </c>
      <c r="Z71" s="5">
        <v>3</v>
      </c>
      <c r="AA71" s="7">
        <v>2</v>
      </c>
      <c r="AB71" s="45" t="s">
        <v>24</v>
      </c>
    </row>
    <row r="72" spans="1:28" x14ac:dyDescent="0.25">
      <c r="A72" s="5">
        <v>71</v>
      </c>
      <c r="B72" s="5">
        <v>2</v>
      </c>
      <c r="C72" s="7">
        <v>2</v>
      </c>
      <c r="D72" s="25" t="s">
        <v>24</v>
      </c>
      <c r="E72" s="5">
        <v>3</v>
      </c>
      <c r="F72" s="7">
        <v>2</v>
      </c>
      <c r="G72" s="17" t="s">
        <v>24</v>
      </c>
      <c r="H72" s="5">
        <v>2</v>
      </c>
      <c r="I72" s="7">
        <v>3</v>
      </c>
      <c r="J72" s="34" t="s">
        <v>24</v>
      </c>
      <c r="K72" s="5">
        <v>3</v>
      </c>
      <c r="L72" s="7">
        <v>3</v>
      </c>
      <c r="M72" s="37" t="s">
        <v>24</v>
      </c>
      <c r="N72" s="5">
        <v>2</v>
      </c>
      <c r="O72" s="7">
        <v>2</v>
      </c>
      <c r="P72" s="42" t="s">
        <v>24</v>
      </c>
      <c r="Q72" s="5">
        <v>2</v>
      </c>
      <c r="R72" s="7">
        <v>2</v>
      </c>
      <c r="S72" s="30" t="s">
        <v>24</v>
      </c>
      <c r="T72" s="5">
        <v>3</v>
      </c>
      <c r="U72" s="7">
        <v>3</v>
      </c>
      <c r="V72" s="43" t="s">
        <v>24</v>
      </c>
      <c r="W72" s="5">
        <v>3</v>
      </c>
      <c r="X72" s="7">
        <v>2</v>
      </c>
      <c r="Y72" s="17" t="s">
        <v>24</v>
      </c>
      <c r="Z72" s="5">
        <v>1</v>
      </c>
      <c r="AA72" s="7">
        <v>2</v>
      </c>
      <c r="AB72" s="17" t="s">
        <v>23</v>
      </c>
    </row>
    <row r="73" spans="1:28" x14ac:dyDescent="0.25">
      <c r="A73" s="5">
        <v>72</v>
      </c>
      <c r="B73" s="5">
        <v>2</v>
      </c>
      <c r="C73" s="7">
        <v>1</v>
      </c>
      <c r="D73" s="24" t="s">
        <v>22</v>
      </c>
      <c r="E73" s="5">
        <v>2</v>
      </c>
      <c r="F73" s="7">
        <v>2</v>
      </c>
      <c r="G73" s="17" t="s">
        <v>24</v>
      </c>
      <c r="H73" s="5">
        <v>1</v>
      </c>
      <c r="I73" s="7">
        <v>2</v>
      </c>
      <c r="J73" s="17" t="s">
        <v>23</v>
      </c>
      <c r="K73" s="5">
        <v>2</v>
      </c>
      <c r="L73" s="7">
        <v>1</v>
      </c>
      <c r="M73" s="40" t="s">
        <v>22</v>
      </c>
      <c r="N73" s="5">
        <v>2</v>
      </c>
      <c r="O73" s="7">
        <v>1</v>
      </c>
      <c r="P73" s="40" t="s">
        <v>22</v>
      </c>
      <c r="Q73" s="5">
        <v>2</v>
      </c>
      <c r="R73" s="7">
        <v>2</v>
      </c>
      <c r="S73" s="30" t="s">
        <v>24</v>
      </c>
      <c r="T73" s="5">
        <v>2</v>
      </c>
      <c r="U73" s="7">
        <v>1</v>
      </c>
      <c r="V73" s="31" t="s">
        <v>22</v>
      </c>
      <c r="W73" s="5">
        <v>2</v>
      </c>
      <c r="X73" s="7">
        <v>3</v>
      </c>
      <c r="Y73" s="17" t="s">
        <v>24</v>
      </c>
      <c r="Z73" s="5">
        <v>2</v>
      </c>
      <c r="AA73" s="7">
        <v>1</v>
      </c>
      <c r="AB73" s="31" t="s">
        <v>22</v>
      </c>
    </row>
    <row r="74" spans="1:28" x14ac:dyDescent="0.25">
      <c r="A74" s="5">
        <v>73</v>
      </c>
      <c r="B74" s="5">
        <v>2</v>
      </c>
      <c r="C74" s="7">
        <v>1</v>
      </c>
      <c r="D74" s="24" t="s">
        <v>22</v>
      </c>
      <c r="E74" s="5">
        <v>1</v>
      </c>
      <c r="F74" s="7">
        <v>2</v>
      </c>
      <c r="G74" s="31" t="s">
        <v>23</v>
      </c>
      <c r="H74" s="5">
        <v>2</v>
      </c>
      <c r="I74" s="7">
        <v>2</v>
      </c>
      <c r="J74" s="34" t="s">
        <v>24</v>
      </c>
      <c r="K74" s="5">
        <v>1</v>
      </c>
      <c r="L74" s="7">
        <v>2</v>
      </c>
      <c r="M74" s="38" t="s">
        <v>23</v>
      </c>
      <c r="N74" s="5">
        <v>3</v>
      </c>
      <c r="O74" s="7">
        <v>2</v>
      </c>
      <c r="P74" s="42" t="s">
        <v>24</v>
      </c>
      <c r="Q74" s="5">
        <v>2</v>
      </c>
      <c r="R74" s="7">
        <v>2</v>
      </c>
      <c r="S74" s="30" t="s">
        <v>24</v>
      </c>
      <c r="T74" s="5">
        <v>3</v>
      </c>
      <c r="U74" s="7">
        <v>3</v>
      </c>
      <c r="V74" s="43" t="s">
        <v>24</v>
      </c>
      <c r="W74" s="5">
        <v>3</v>
      </c>
      <c r="X74" s="7">
        <v>3</v>
      </c>
      <c r="Y74" s="17" t="s">
        <v>24</v>
      </c>
      <c r="Z74" s="5">
        <v>3</v>
      </c>
      <c r="AA74" s="7">
        <v>2</v>
      </c>
      <c r="AB74" s="45" t="s">
        <v>24</v>
      </c>
    </row>
    <row r="75" spans="1:28" x14ac:dyDescent="0.25">
      <c r="A75" s="5">
        <v>74</v>
      </c>
      <c r="B75" s="5">
        <v>1</v>
      </c>
      <c r="C75" s="7">
        <v>2</v>
      </c>
      <c r="D75" s="17" t="s">
        <v>23</v>
      </c>
      <c r="E75" s="5">
        <v>2</v>
      </c>
      <c r="F75" s="7">
        <v>2</v>
      </c>
      <c r="G75" s="17" t="s">
        <v>24</v>
      </c>
      <c r="H75" s="5">
        <v>3</v>
      </c>
      <c r="I75" s="7">
        <v>2</v>
      </c>
      <c r="J75" s="34" t="s">
        <v>24</v>
      </c>
      <c r="K75" s="5">
        <v>3</v>
      </c>
      <c r="L75" s="7">
        <v>3</v>
      </c>
      <c r="M75" s="37" t="s">
        <v>24</v>
      </c>
      <c r="N75" s="5">
        <v>2</v>
      </c>
      <c r="O75" s="7">
        <v>1</v>
      </c>
      <c r="P75" s="40" t="s">
        <v>22</v>
      </c>
      <c r="Q75" s="5">
        <v>1</v>
      </c>
      <c r="R75" s="7">
        <v>2</v>
      </c>
      <c r="S75" s="17" t="s">
        <v>23</v>
      </c>
      <c r="T75" s="5">
        <v>1</v>
      </c>
      <c r="U75" s="7">
        <v>3</v>
      </c>
      <c r="V75" s="16" t="s">
        <v>23</v>
      </c>
      <c r="W75" s="5">
        <v>1</v>
      </c>
      <c r="X75" s="7">
        <v>3</v>
      </c>
      <c r="Y75" s="44" t="s">
        <v>23</v>
      </c>
      <c r="Z75" s="5">
        <v>3</v>
      </c>
      <c r="AA75" s="7">
        <v>1</v>
      </c>
      <c r="AB75" s="31" t="s">
        <v>22</v>
      </c>
    </row>
    <row r="76" spans="1:28" x14ac:dyDescent="0.25">
      <c r="A76" s="5">
        <v>75</v>
      </c>
      <c r="B76" s="5">
        <v>1</v>
      </c>
      <c r="C76" s="7">
        <v>2</v>
      </c>
      <c r="D76" s="17" t="s">
        <v>23</v>
      </c>
      <c r="E76" s="5">
        <v>2</v>
      </c>
      <c r="F76" s="7">
        <v>1</v>
      </c>
      <c r="G76" s="30" t="s">
        <v>22</v>
      </c>
      <c r="H76" s="5">
        <v>2</v>
      </c>
      <c r="I76" s="7">
        <v>1</v>
      </c>
      <c r="J76" s="33" t="s">
        <v>22</v>
      </c>
      <c r="K76" s="5">
        <v>2</v>
      </c>
      <c r="L76" s="7">
        <v>3</v>
      </c>
      <c r="M76" s="37" t="s">
        <v>24</v>
      </c>
      <c r="N76" s="5">
        <v>2</v>
      </c>
      <c r="O76" s="7">
        <v>2</v>
      </c>
      <c r="P76" s="42" t="s">
        <v>24</v>
      </c>
      <c r="Q76" s="5">
        <v>2</v>
      </c>
      <c r="R76" s="7">
        <v>1</v>
      </c>
      <c r="S76" s="16" t="s">
        <v>22</v>
      </c>
      <c r="T76" s="5">
        <v>2</v>
      </c>
      <c r="U76" s="7">
        <v>2</v>
      </c>
      <c r="V76" s="43" t="s">
        <v>24</v>
      </c>
      <c r="W76" s="5">
        <v>2</v>
      </c>
      <c r="X76" s="7">
        <v>1</v>
      </c>
      <c r="Y76" s="45" t="s">
        <v>22</v>
      </c>
      <c r="Z76" s="5">
        <v>1</v>
      </c>
      <c r="AA76" s="7">
        <v>2</v>
      </c>
      <c r="AB76" s="17" t="s">
        <v>23</v>
      </c>
    </row>
    <row r="77" spans="1:28" x14ac:dyDescent="0.25">
      <c r="A77" s="5">
        <v>76</v>
      </c>
      <c r="B77" s="5">
        <v>1</v>
      </c>
      <c r="C77" s="7">
        <v>2</v>
      </c>
      <c r="D77" s="17" t="s">
        <v>23</v>
      </c>
      <c r="E77" s="5">
        <v>2</v>
      </c>
      <c r="F77" s="7">
        <v>1</v>
      </c>
      <c r="G77" s="30" t="s">
        <v>22</v>
      </c>
      <c r="H77" s="5">
        <v>2</v>
      </c>
      <c r="I77" s="7">
        <v>1</v>
      </c>
      <c r="J77" s="33" t="s">
        <v>22</v>
      </c>
      <c r="K77" s="5">
        <v>1</v>
      </c>
      <c r="L77" s="7">
        <v>2</v>
      </c>
      <c r="M77" s="38" t="s">
        <v>23</v>
      </c>
      <c r="N77" s="5">
        <v>2</v>
      </c>
      <c r="O77" s="7">
        <v>2</v>
      </c>
      <c r="P77" s="42" t="s">
        <v>24</v>
      </c>
      <c r="Q77" s="5">
        <v>2</v>
      </c>
      <c r="R77" s="7">
        <v>2</v>
      </c>
      <c r="S77" s="30" t="s">
        <v>24</v>
      </c>
      <c r="T77" s="5">
        <v>1</v>
      </c>
      <c r="U77" s="7">
        <v>2</v>
      </c>
      <c r="V77" s="16" t="s">
        <v>23</v>
      </c>
      <c r="W77" s="5">
        <v>1</v>
      </c>
      <c r="X77" s="7">
        <v>3</v>
      </c>
      <c r="Y77" s="44" t="s">
        <v>23</v>
      </c>
      <c r="Z77" s="5">
        <v>3</v>
      </c>
      <c r="AA77" s="7">
        <v>1</v>
      </c>
      <c r="AB77" s="31" t="s">
        <v>22</v>
      </c>
    </row>
    <row r="78" spans="1:28" x14ac:dyDescent="0.25">
      <c r="A78" s="5">
        <v>77</v>
      </c>
      <c r="B78" s="5">
        <v>2</v>
      </c>
      <c r="C78" s="7">
        <v>1</v>
      </c>
      <c r="D78" s="24" t="s">
        <v>22</v>
      </c>
      <c r="E78" s="5">
        <v>1</v>
      </c>
      <c r="F78" s="7">
        <v>2</v>
      </c>
      <c r="G78" s="31" t="s">
        <v>23</v>
      </c>
      <c r="H78" s="5">
        <v>2</v>
      </c>
      <c r="I78" s="7">
        <v>1</v>
      </c>
      <c r="J78" s="33" t="s">
        <v>22</v>
      </c>
      <c r="K78" s="5">
        <v>2</v>
      </c>
      <c r="L78" s="7">
        <v>2</v>
      </c>
      <c r="M78" s="37" t="s">
        <v>24</v>
      </c>
      <c r="N78" s="5">
        <v>2</v>
      </c>
      <c r="O78" s="7">
        <v>2</v>
      </c>
      <c r="P78" s="42" t="s">
        <v>24</v>
      </c>
      <c r="Q78" s="5">
        <v>2</v>
      </c>
      <c r="R78" s="7">
        <v>1</v>
      </c>
      <c r="S78" s="16" t="s">
        <v>22</v>
      </c>
      <c r="T78" s="5">
        <v>2</v>
      </c>
      <c r="U78" s="7">
        <v>2</v>
      </c>
      <c r="V78" s="43" t="s">
        <v>24</v>
      </c>
      <c r="W78" s="5">
        <v>2</v>
      </c>
      <c r="X78" s="7">
        <v>3</v>
      </c>
      <c r="Y78" s="17" t="s">
        <v>24</v>
      </c>
      <c r="Z78" s="5">
        <v>2</v>
      </c>
      <c r="AA78" s="7">
        <v>1</v>
      </c>
      <c r="AB78" s="31" t="s">
        <v>22</v>
      </c>
    </row>
    <row r="79" spans="1:28" x14ac:dyDescent="0.25">
      <c r="A79" s="5">
        <v>78</v>
      </c>
      <c r="B79" s="5">
        <v>1</v>
      </c>
      <c r="C79" s="7">
        <v>2</v>
      </c>
      <c r="D79" s="17" t="s">
        <v>23</v>
      </c>
      <c r="E79" s="5">
        <v>2</v>
      </c>
      <c r="F79" s="7">
        <v>2</v>
      </c>
      <c r="G79" s="17" t="s">
        <v>24</v>
      </c>
      <c r="H79" s="5">
        <v>2</v>
      </c>
      <c r="I79" s="7">
        <v>1</v>
      </c>
      <c r="J79" s="33" t="s">
        <v>22</v>
      </c>
      <c r="K79" s="5">
        <v>1</v>
      </c>
      <c r="L79" s="7">
        <v>2</v>
      </c>
      <c r="M79" s="38" t="s">
        <v>23</v>
      </c>
      <c r="N79" s="5">
        <v>2</v>
      </c>
      <c r="O79" s="7">
        <v>2</v>
      </c>
      <c r="P79" s="42" t="s">
        <v>24</v>
      </c>
      <c r="Q79" s="5">
        <v>2</v>
      </c>
      <c r="R79" s="7">
        <v>1</v>
      </c>
      <c r="S79" s="16" t="s">
        <v>22</v>
      </c>
      <c r="T79" s="5">
        <v>2</v>
      </c>
      <c r="U79" s="7">
        <v>3</v>
      </c>
      <c r="V79" s="43" t="s">
        <v>24</v>
      </c>
      <c r="W79" s="5">
        <v>3</v>
      </c>
      <c r="X79" s="7">
        <v>3</v>
      </c>
      <c r="Y79" s="17" t="s">
        <v>24</v>
      </c>
      <c r="Z79" s="5">
        <v>2</v>
      </c>
      <c r="AA79" s="7">
        <v>1</v>
      </c>
      <c r="AB79" s="31" t="s">
        <v>22</v>
      </c>
    </row>
    <row r="80" spans="1:28" x14ac:dyDescent="0.25">
      <c r="A80" s="5">
        <v>79</v>
      </c>
      <c r="B80" s="5">
        <v>2</v>
      </c>
      <c r="C80" s="7">
        <v>3</v>
      </c>
      <c r="D80" s="25" t="s">
        <v>24</v>
      </c>
      <c r="E80" s="5">
        <v>2</v>
      </c>
      <c r="F80" s="7">
        <v>2</v>
      </c>
      <c r="G80" s="17" t="s">
        <v>24</v>
      </c>
      <c r="H80" s="5">
        <v>1</v>
      </c>
      <c r="I80" s="7">
        <v>4</v>
      </c>
      <c r="J80" s="17" t="s">
        <v>23</v>
      </c>
      <c r="K80" s="5">
        <v>2</v>
      </c>
      <c r="L80" s="7">
        <v>3</v>
      </c>
      <c r="M80" s="37" t="s">
        <v>24</v>
      </c>
      <c r="N80" s="5">
        <v>3</v>
      </c>
      <c r="O80" s="7">
        <v>3</v>
      </c>
      <c r="P80" s="42" t="s">
        <v>24</v>
      </c>
      <c r="Q80" s="5">
        <v>1</v>
      </c>
      <c r="R80" s="7">
        <v>3</v>
      </c>
      <c r="S80" s="17" t="s">
        <v>23</v>
      </c>
      <c r="T80" s="5">
        <v>2</v>
      </c>
      <c r="U80" s="7">
        <v>3</v>
      </c>
      <c r="V80" s="43" t="s">
        <v>24</v>
      </c>
      <c r="W80" s="5">
        <v>2</v>
      </c>
      <c r="X80" s="7">
        <v>2</v>
      </c>
      <c r="Y80" s="17" t="s">
        <v>24</v>
      </c>
      <c r="Z80" s="5">
        <v>1</v>
      </c>
      <c r="AA80" s="7">
        <v>2</v>
      </c>
      <c r="AB80" s="17" t="s">
        <v>23</v>
      </c>
    </row>
    <row r="81" spans="1:28" x14ac:dyDescent="0.25">
      <c r="A81" s="5">
        <v>80</v>
      </c>
      <c r="B81" s="5">
        <v>2</v>
      </c>
      <c r="C81" s="7">
        <v>1</v>
      </c>
      <c r="D81" s="24" t="s">
        <v>22</v>
      </c>
      <c r="E81" s="5">
        <v>2</v>
      </c>
      <c r="F81" s="7">
        <v>2</v>
      </c>
      <c r="G81" s="17" t="s">
        <v>24</v>
      </c>
      <c r="H81" s="5">
        <v>1</v>
      </c>
      <c r="I81" s="7">
        <v>2</v>
      </c>
      <c r="J81" s="17" t="s">
        <v>23</v>
      </c>
      <c r="K81" s="5">
        <v>2</v>
      </c>
      <c r="L81" s="7">
        <v>1</v>
      </c>
      <c r="M81" s="38" t="s">
        <v>23</v>
      </c>
      <c r="N81" s="5">
        <v>2</v>
      </c>
      <c r="O81" s="7">
        <v>2</v>
      </c>
      <c r="P81" s="42" t="s">
        <v>24</v>
      </c>
      <c r="Q81" s="5">
        <v>3</v>
      </c>
      <c r="R81" s="7">
        <v>2</v>
      </c>
      <c r="S81" s="30" t="s">
        <v>24</v>
      </c>
      <c r="T81" s="5">
        <v>2</v>
      </c>
      <c r="U81" s="7">
        <v>3</v>
      </c>
      <c r="V81" s="43" t="s">
        <v>24</v>
      </c>
      <c r="W81" s="5">
        <v>2</v>
      </c>
      <c r="X81" s="7">
        <v>2</v>
      </c>
      <c r="Y81" s="17" t="s">
        <v>24</v>
      </c>
      <c r="Z81" s="5">
        <v>2</v>
      </c>
      <c r="AA81" s="7">
        <v>1</v>
      </c>
      <c r="AB81" s="31" t="s">
        <v>22</v>
      </c>
    </row>
    <row r="82" spans="1:28" x14ac:dyDescent="0.25">
      <c r="A82" s="5">
        <v>81</v>
      </c>
      <c r="B82" s="5">
        <v>1</v>
      </c>
      <c r="C82" s="7">
        <v>2</v>
      </c>
      <c r="D82" s="17" t="s">
        <v>23</v>
      </c>
      <c r="E82" s="5">
        <v>2</v>
      </c>
      <c r="F82" s="7">
        <v>2</v>
      </c>
      <c r="G82" s="17" t="s">
        <v>24</v>
      </c>
      <c r="H82" s="5">
        <v>3</v>
      </c>
      <c r="I82" s="7">
        <v>4</v>
      </c>
      <c r="J82" s="34" t="s">
        <v>24</v>
      </c>
      <c r="K82" s="5">
        <v>2</v>
      </c>
      <c r="L82" s="7">
        <v>3</v>
      </c>
      <c r="M82" s="37" t="s">
        <v>24</v>
      </c>
      <c r="N82" s="5">
        <v>4</v>
      </c>
      <c r="O82" s="7">
        <v>2</v>
      </c>
      <c r="P82" s="42" t="s">
        <v>24</v>
      </c>
      <c r="Q82" s="5">
        <v>2</v>
      </c>
      <c r="R82" s="7">
        <v>1</v>
      </c>
      <c r="S82" s="16" t="s">
        <v>22</v>
      </c>
      <c r="T82" s="5">
        <v>1</v>
      </c>
      <c r="U82" s="7">
        <v>3</v>
      </c>
      <c r="V82" s="16" t="s">
        <v>23</v>
      </c>
      <c r="W82" s="5">
        <v>3</v>
      </c>
      <c r="X82" s="7">
        <v>1</v>
      </c>
      <c r="Y82" s="45" t="s">
        <v>22</v>
      </c>
      <c r="Z82" s="5">
        <v>1</v>
      </c>
      <c r="AA82" s="7">
        <v>2</v>
      </c>
      <c r="AB82" s="17" t="s">
        <v>23</v>
      </c>
    </row>
    <row r="83" spans="1:28" x14ac:dyDescent="0.25">
      <c r="A83" s="5">
        <v>82</v>
      </c>
      <c r="B83" s="5">
        <v>1</v>
      </c>
      <c r="C83" s="7">
        <v>2</v>
      </c>
      <c r="D83" s="17" t="s">
        <v>23</v>
      </c>
      <c r="E83" s="5">
        <v>3</v>
      </c>
      <c r="F83" s="7">
        <v>2</v>
      </c>
      <c r="G83" s="17" t="s">
        <v>24</v>
      </c>
      <c r="H83" s="5">
        <v>2</v>
      </c>
      <c r="I83" s="7">
        <v>4</v>
      </c>
      <c r="J83" s="34" t="s">
        <v>24</v>
      </c>
      <c r="K83" s="5">
        <v>1</v>
      </c>
      <c r="L83" s="7">
        <v>4</v>
      </c>
      <c r="M83" s="38" t="s">
        <v>23</v>
      </c>
      <c r="N83" s="5">
        <v>3</v>
      </c>
      <c r="O83" s="7">
        <v>1</v>
      </c>
      <c r="P83" s="40" t="s">
        <v>22</v>
      </c>
      <c r="Q83" s="5">
        <v>1</v>
      </c>
      <c r="R83" s="7">
        <v>2</v>
      </c>
      <c r="S83" s="17" t="s">
        <v>23</v>
      </c>
      <c r="T83" s="5">
        <v>1</v>
      </c>
      <c r="U83" s="7">
        <v>3</v>
      </c>
      <c r="V83" s="16" t="s">
        <v>23</v>
      </c>
      <c r="W83" s="5">
        <v>3</v>
      </c>
      <c r="X83" s="7">
        <v>2</v>
      </c>
      <c r="Y83" s="17" t="s">
        <v>24</v>
      </c>
      <c r="Z83" s="5">
        <v>1</v>
      </c>
      <c r="AA83" s="7">
        <v>2</v>
      </c>
      <c r="AB83" s="17" t="s">
        <v>23</v>
      </c>
    </row>
    <row r="84" spans="1:28" x14ac:dyDescent="0.25">
      <c r="A84" s="5">
        <v>83</v>
      </c>
      <c r="B84" s="5">
        <v>2</v>
      </c>
      <c r="C84" s="7">
        <v>2</v>
      </c>
      <c r="D84" s="25" t="s">
        <v>24</v>
      </c>
      <c r="E84" s="5">
        <v>1</v>
      </c>
      <c r="F84" s="7">
        <v>2</v>
      </c>
      <c r="G84" s="31" t="s">
        <v>23</v>
      </c>
      <c r="H84" s="5">
        <v>2</v>
      </c>
      <c r="I84" s="7">
        <v>1</v>
      </c>
      <c r="J84" s="33" t="s">
        <v>22</v>
      </c>
      <c r="K84" s="5">
        <v>2</v>
      </c>
      <c r="L84" s="7">
        <v>1</v>
      </c>
      <c r="M84" s="40" t="s">
        <v>22</v>
      </c>
      <c r="N84" s="5">
        <v>2</v>
      </c>
      <c r="O84" s="7">
        <v>2</v>
      </c>
      <c r="P84" s="42" t="s">
        <v>24</v>
      </c>
      <c r="Q84" s="5">
        <v>2</v>
      </c>
      <c r="R84" s="7">
        <v>3</v>
      </c>
      <c r="S84" s="30" t="s">
        <v>24</v>
      </c>
      <c r="T84" s="5">
        <v>2</v>
      </c>
      <c r="U84" s="7">
        <v>3</v>
      </c>
      <c r="V84" s="43" t="s">
        <v>24</v>
      </c>
      <c r="W84" s="5">
        <v>2</v>
      </c>
      <c r="X84" s="7">
        <v>2</v>
      </c>
      <c r="Y84" s="17" t="s">
        <v>24</v>
      </c>
      <c r="Z84" s="5">
        <v>2</v>
      </c>
      <c r="AA84" s="7">
        <v>3</v>
      </c>
      <c r="AB84" s="45" t="s">
        <v>24</v>
      </c>
    </row>
    <row r="85" spans="1:28" x14ac:dyDescent="0.25">
      <c r="A85" s="5">
        <v>84</v>
      </c>
      <c r="B85" s="5">
        <v>3</v>
      </c>
      <c r="C85" s="7">
        <v>2</v>
      </c>
      <c r="D85" s="25" t="s">
        <v>24</v>
      </c>
      <c r="E85" s="5">
        <v>1</v>
      </c>
      <c r="F85" s="7">
        <v>3</v>
      </c>
      <c r="G85" s="31" t="s">
        <v>23</v>
      </c>
      <c r="H85" s="5">
        <v>3</v>
      </c>
      <c r="I85" s="7">
        <v>2</v>
      </c>
      <c r="J85" s="34" t="s">
        <v>24</v>
      </c>
      <c r="K85" s="5">
        <v>4</v>
      </c>
      <c r="L85" s="7">
        <v>2</v>
      </c>
      <c r="M85" s="37" t="s">
        <v>24</v>
      </c>
      <c r="N85" s="5">
        <v>1</v>
      </c>
      <c r="O85" s="7">
        <v>2</v>
      </c>
      <c r="P85" s="17" t="s">
        <v>23</v>
      </c>
      <c r="Q85" s="5">
        <v>2</v>
      </c>
      <c r="R85" s="7">
        <v>2</v>
      </c>
      <c r="S85" s="30" t="s">
        <v>24</v>
      </c>
      <c r="T85" s="5">
        <v>3</v>
      </c>
      <c r="U85" s="7">
        <v>1</v>
      </c>
      <c r="V85" s="31" t="s">
        <v>22</v>
      </c>
      <c r="W85" s="5">
        <v>1</v>
      </c>
      <c r="X85" s="7">
        <v>3</v>
      </c>
      <c r="Y85" s="44" t="s">
        <v>23</v>
      </c>
      <c r="Z85" s="5">
        <v>3</v>
      </c>
      <c r="AA85" s="7">
        <v>2</v>
      </c>
      <c r="AB85" s="45" t="s">
        <v>24</v>
      </c>
    </row>
    <row r="86" spans="1:28" x14ac:dyDescent="0.25">
      <c r="A86" s="5">
        <v>85</v>
      </c>
      <c r="B86" s="5">
        <v>1</v>
      </c>
      <c r="C86" s="7">
        <v>3</v>
      </c>
      <c r="D86" s="17" t="s">
        <v>23</v>
      </c>
      <c r="E86" s="5">
        <v>2</v>
      </c>
      <c r="F86" s="7">
        <v>1</v>
      </c>
      <c r="G86" s="30" t="s">
        <v>22</v>
      </c>
      <c r="H86" s="5">
        <v>2</v>
      </c>
      <c r="I86" s="7">
        <v>3</v>
      </c>
      <c r="J86" s="34" t="s">
        <v>24</v>
      </c>
      <c r="K86" s="5">
        <v>4</v>
      </c>
      <c r="L86" s="7">
        <v>2</v>
      </c>
      <c r="M86" s="37" t="s">
        <v>24</v>
      </c>
      <c r="N86" s="5">
        <v>1</v>
      </c>
      <c r="O86" s="7">
        <v>3</v>
      </c>
      <c r="P86" s="17" t="s">
        <v>23</v>
      </c>
      <c r="Q86" s="5">
        <v>2</v>
      </c>
      <c r="R86" s="7">
        <v>3</v>
      </c>
      <c r="S86" s="30" t="s">
        <v>24</v>
      </c>
      <c r="T86" s="5">
        <v>4</v>
      </c>
      <c r="U86" s="7">
        <v>3</v>
      </c>
      <c r="V86" s="43" t="s">
        <v>24</v>
      </c>
      <c r="W86" s="5">
        <v>1</v>
      </c>
      <c r="X86" s="7">
        <v>1</v>
      </c>
      <c r="Y86" s="5" t="s">
        <v>27</v>
      </c>
      <c r="Z86" s="5">
        <v>1</v>
      </c>
      <c r="AA86" s="7">
        <v>2</v>
      </c>
      <c r="AB86" s="17" t="s">
        <v>23</v>
      </c>
    </row>
    <row r="87" spans="1:28" x14ac:dyDescent="0.25">
      <c r="A87" s="5">
        <v>86</v>
      </c>
      <c r="B87" s="5">
        <v>1</v>
      </c>
      <c r="C87" s="7">
        <v>2</v>
      </c>
      <c r="D87" s="17" t="s">
        <v>23</v>
      </c>
      <c r="E87" s="5">
        <v>1</v>
      </c>
      <c r="F87" s="7">
        <v>2</v>
      </c>
      <c r="G87" s="31" t="s">
        <v>23</v>
      </c>
      <c r="H87" s="5">
        <v>3</v>
      </c>
      <c r="I87" s="7">
        <v>2</v>
      </c>
      <c r="J87" s="34" t="s">
        <v>24</v>
      </c>
      <c r="K87" s="5">
        <v>2</v>
      </c>
      <c r="L87" s="7">
        <v>2</v>
      </c>
      <c r="M87" s="37" t="s">
        <v>24</v>
      </c>
      <c r="N87" s="5">
        <v>2</v>
      </c>
      <c r="O87" s="7">
        <v>2</v>
      </c>
      <c r="P87" s="42" t="s">
        <v>24</v>
      </c>
      <c r="Q87" s="5">
        <v>2</v>
      </c>
      <c r="R87" s="7">
        <v>2</v>
      </c>
      <c r="S87" s="30" t="s">
        <v>24</v>
      </c>
      <c r="T87" s="5">
        <v>3</v>
      </c>
      <c r="U87" s="7">
        <v>3</v>
      </c>
      <c r="V87" s="43" t="s">
        <v>24</v>
      </c>
      <c r="W87" s="5">
        <v>3</v>
      </c>
      <c r="X87" s="7">
        <v>3</v>
      </c>
      <c r="Y87" s="17" t="s">
        <v>24</v>
      </c>
      <c r="Z87" s="5">
        <v>3</v>
      </c>
      <c r="AA87" s="7">
        <v>2</v>
      </c>
      <c r="AB87" s="45" t="s">
        <v>24</v>
      </c>
    </row>
    <row r="88" spans="1:28" x14ac:dyDescent="0.25">
      <c r="A88" s="5">
        <v>87</v>
      </c>
      <c r="B88" s="5">
        <v>2</v>
      </c>
      <c r="C88" s="7">
        <v>1</v>
      </c>
      <c r="D88" s="24" t="s">
        <v>22</v>
      </c>
      <c r="E88" s="5">
        <v>1</v>
      </c>
      <c r="F88" s="7">
        <v>2</v>
      </c>
      <c r="G88" s="31" t="s">
        <v>23</v>
      </c>
      <c r="H88" s="5">
        <v>2</v>
      </c>
      <c r="I88" s="7">
        <v>1</v>
      </c>
      <c r="J88" s="33" t="s">
        <v>22</v>
      </c>
      <c r="K88" s="5">
        <v>1</v>
      </c>
      <c r="L88" s="7">
        <v>2</v>
      </c>
      <c r="M88" s="38" t="s">
        <v>23</v>
      </c>
      <c r="N88" s="5">
        <v>2</v>
      </c>
      <c r="O88" s="7">
        <v>1</v>
      </c>
      <c r="P88" s="40" t="s">
        <v>22</v>
      </c>
      <c r="Q88" s="5">
        <v>2</v>
      </c>
      <c r="R88" s="7">
        <v>2</v>
      </c>
      <c r="S88" s="30" t="s">
        <v>24</v>
      </c>
      <c r="T88" s="5">
        <v>2</v>
      </c>
      <c r="U88" s="7">
        <v>2</v>
      </c>
      <c r="V88" s="43" t="s">
        <v>24</v>
      </c>
      <c r="W88" s="5">
        <v>2</v>
      </c>
      <c r="X88" s="7">
        <v>3</v>
      </c>
      <c r="Y88" s="17" t="s">
        <v>24</v>
      </c>
      <c r="Z88" s="5">
        <v>2</v>
      </c>
      <c r="AA88" s="7">
        <v>1</v>
      </c>
      <c r="AB88" s="31" t="s">
        <v>22</v>
      </c>
    </row>
    <row r="89" spans="1:28" x14ac:dyDescent="0.25">
      <c r="A89" s="5">
        <v>88</v>
      </c>
      <c r="B89" s="5">
        <v>2</v>
      </c>
      <c r="C89" s="7">
        <v>1</v>
      </c>
      <c r="D89" s="24" t="s">
        <v>22</v>
      </c>
      <c r="E89" s="5">
        <v>2</v>
      </c>
      <c r="F89" s="7">
        <v>2</v>
      </c>
      <c r="G89" s="17" t="s">
        <v>24</v>
      </c>
      <c r="H89" s="5">
        <v>2</v>
      </c>
      <c r="I89" s="7">
        <v>3</v>
      </c>
      <c r="J89" s="34" t="s">
        <v>24</v>
      </c>
      <c r="K89" s="5">
        <v>2</v>
      </c>
      <c r="L89" s="7">
        <v>1</v>
      </c>
      <c r="M89" s="40" t="s">
        <v>22</v>
      </c>
      <c r="N89" s="5">
        <v>2</v>
      </c>
      <c r="O89" s="7">
        <v>2</v>
      </c>
      <c r="P89" s="42" t="s">
        <v>24</v>
      </c>
      <c r="Q89" s="5">
        <v>1</v>
      </c>
      <c r="R89" s="7">
        <v>2</v>
      </c>
      <c r="S89" s="17" t="s">
        <v>23</v>
      </c>
      <c r="T89" s="5">
        <v>2</v>
      </c>
      <c r="U89" s="7">
        <v>3</v>
      </c>
      <c r="V89" s="43" t="s">
        <v>24</v>
      </c>
      <c r="W89" s="5">
        <v>2</v>
      </c>
      <c r="X89" s="7">
        <v>2</v>
      </c>
      <c r="Y89" s="17" t="s">
        <v>24</v>
      </c>
      <c r="Z89" s="5">
        <v>2</v>
      </c>
      <c r="AA89" s="7">
        <v>1</v>
      </c>
      <c r="AB89" s="31" t="s">
        <v>22</v>
      </c>
    </row>
    <row r="90" spans="1:28" x14ac:dyDescent="0.25">
      <c r="A90" s="5">
        <v>89</v>
      </c>
      <c r="B90" s="5">
        <v>1</v>
      </c>
      <c r="C90" s="7">
        <v>2</v>
      </c>
      <c r="D90" s="17" t="s">
        <v>23</v>
      </c>
      <c r="E90" s="5">
        <v>2</v>
      </c>
      <c r="F90" s="7">
        <v>2</v>
      </c>
      <c r="G90" s="17" t="s">
        <v>24</v>
      </c>
      <c r="H90" s="5">
        <v>2</v>
      </c>
      <c r="I90" s="7">
        <v>1</v>
      </c>
      <c r="J90" s="33" t="s">
        <v>22</v>
      </c>
      <c r="K90" s="5">
        <v>2</v>
      </c>
      <c r="L90" s="7">
        <v>2</v>
      </c>
      <c r="M90" s="37" t="s">
        <v>24</v>
      </c>
      <c r="N90" s="5">
        <v>2</v>
      </c>
      <c r="O90" s="7">
        <v>3</v>
      </c>
      <c r="P90" s="42" t="s">
        <v>24</v>
      </c>
      <c r="Q90" s="5">
        <v>2</v>
      </c>
      <c r="R90" s="7">
        <v>2</v>
      </c>
      <c r="S90" s="30" t="s">
        <v>24</v>
      </c>
      <c r="T90" s="5">
        <v>2</v>
      </c>
      <c r="U90" s="7">
        <v>1</v>
      </c>
      <c r="V90" s="31" t="s">
        <v>22</v>
      </c>
      <c r="W90" s="5">
        <v>2</v>
      </c>
      <c r="X90" s="7">
        <v>2</v>
      </c>
      <c r="Y90" s="17" t="s">
        <v>24</v>
      </c>
      <c r="Z90" s="5">
        <v>2</v>
      </c>
      <c r="AA90" s="7">
        <v>1</v>
      </c>
      <c r="AB90" s="31" t="s">
        <v>22</v>
      </c>
    </row>
  </sheetData>
  <phoneticPr fontId="3" type="noConversion"/>
  <pageMargins left="0.7" right="0.7" top="0.75" bottom="0.75" header="0.3" footer="0.3"/>
  <pageSetup paperSize="9" orientation="portrait" horizontalDpi="4294967292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22EC0-CED4-4E00-9572-9D0F79C4A4CA}">
  <dimension ref="A2:R28"/>
  <sheetViews>
    <sheetView zoomScale="71" zoomScaleNormal="71" workbookViewId="0">
      <selection activeCell="K18" sqref="K18"/>
    </sheetView>
  </sheetViews>
  <sheetFormatPr defaultRowHeight="15" x14ac:dyDescent="0.25"/>
  <cols>
    <col min="15" max="15" width="11.7109375" customWidth="1"/>
    <col min="16" max="16" width="12.5703125" customWidth="1"/>
  </cols>
  <sheetData>
    <row r="2" spans="1:18" ht="15.75" x14ac:dyDescent="0.25">
      <c r="H2" s="17"/>
      <c r="I2" s="29" t="s">
        <v>23</v>
      </c>
      <c r="J2" s="29" t="s">
        <v>26</v>
      </c>
      <c r="K2" s="29" t="s">
        <v>25</v>
      </c>
      <c r="L2" s="29" t="s">
        <v>24</v>
      </c>
      <c r="M2" s="29" t="s">
        <v>22</v>
      </c>
      <c r="N2" s="29" t="s">
        <v>27</v>
      </c>
      <c r="O2" s="29" t="s">
        <v>30</v>
      </c>
      <c r="P2" s="29" t="s">
        <v>31</v>
      </c>
      <c r="Q2" s="30" t="s">
        <v>28</v>
      </c>
      <c r="R2" s="30" t="s">
        <v>29</v>
      </c>
    </row>
    <row r="3" spans="1:18" ht="15.75" x14ac:dyDescent="0.25">
      <c r="H3" s="27" t="s">
        <v>8</v>
      </c>
      <c r="I3" s="54">
        <v>30</v>
      </c>
      <c r="J3" s="5">
        <v>2</v>
      </c>
      <c r="K3" s="5">
        <v>1</v>
      </c>
      <c r="L3" s="5">
        <v>26</v>
      </c>
      <c r="M3" s="5">
        <v>24</v>
      </c>
      <c r="N3" s="5">
        <v>6</v>
      </c>
      <c r="O3" s="5">
        <v>0.53</v>
      </c>
      <c r="P3" s="5">
        <v>-0.47</v>
      </c>
      <c r="Q3" s="5">
        <v>89</v>
      </c>
      <c r="R3" s="5" t="s">
        <v>23</v>
      </c>
    </row>
    <row r="4" spans="1:18" ht="15.75" x14ac:dyDescent="0.25">
      <c r="A4" s="67" t="s">
        <v>32</v>
      </c>
      <c r="B4" s="68"/>
      <c r="C4" s="68"/>
      <c r="D4" s="69"/>
      <c r="H4" s="27" t="s">
        <v>9</v>
      </c>
      <c r="I4" s="5">
        <v>30</v>
      </c>
      <c r="J4" s="5">
        <v>2</v>
      </c>
      <c r="K4" s="5">
        <v>1</v>
      </c>
      <c r="L4" s="54">
        <v>38</v>
      </c>
      <c r="M4" s="5">
        <v>15</v>
      </c>
      <c r="N4" s="5">
        <v>3</v>
      </c>
      <c r="O4" s="5">
        <v>0.44</v>
      </c>
      <c r="P4" s="5">
        <v>-0.32</v>
      </c>
      <c r="Q4" s="5">
        <v>89</v>
      </c>
      <c r="R4" s="5" t="s">
        <v>24</v>
      </c>
    </row>
    <row r="5" spans="1:18" ht="15.75" x14ac:dyDescent="0.25">
      <c r="A5" s="49"/>
      <c r="B5" s="49"/>
      <c r="C5" s="49"/>
      <c r="D5" s="52" t="s">
        <v>33</v>
      </c>
      <c r="H5" s="27" t="s">
        <v>10</v>
      </c>
      <c r="I5" s="5">
        <v>23</v>
      </c>
      <c r="J5" s="5">
        <v>0</v>
      </c>
      <c r="K5" s="5">
        <v>0</v>
      </c>
      <c r="L5" s="54">
        <v>39</v>
      </c>
      <c r="M5" s="5">
        <v>18</v>
      </c>
      <c r="N5" s="5">
        <v>9</v>
      </c>
      <c r="O5" s="5">
        <v>0.37</v>
      </c>
      <c r="P5" s="5">
        <v>-0.28999999999999998</v>
      </c>
      <c r="Q5" s="5">
        <v>89</v>
      </c>
      <c r="R5" s="5" t="s">
        <v>24</v>
      </c>
    </row>
    <row r="6" spans="1:18" ht="15.75" x14ac:dyDescent="0.25">
      <c r="A6" s="49" t="s">
        <v>8</v>
      </c>
      <c r="B6" s="49">
        <f t="shared" ref="B6:B14" si="0">I3+K3</f>
        <v>31</v>
      </c>
      <c r="C6" s="49">
        <f t="shared" ref="C6:C14" si="1">I3+K3+J3+L3</f>
        <v>59</v>
      </c>
      <c r="D6" s="50">
        <f t="shared" ref="D6:D14" si="2">B6/C6</f>
        <v>0.52542372881355937</v>
      </c>
      <c r="H6" s="27" t="s">
        <v>11</v>
      </c>
      <c r="I6" s="5">
        <v>22</v>
      </c>
      <c r="J6" s="5">
        <v>2</v>
      </c>
      <c r="K6" s="5">
        <v>0</v>
      </c>
      <c r="L6" s="54">
        <v>44</v>
      </c>
      <c r="M6" s="5">
        <v>14</v>
      </c>
      <c r="N6" s="5">
        <v>7</v>
      </c>
      <c r="O6" s="5">
        <v>0.32</v>
      </c>
      <c r="P6" s="5">
        <v>-0.33</v>
      </c>
      <c r="Q6" s="5">
        <v>89</v>
      </c>
      <c r="R6" s="5" t="s">
        <v>24</v>
      </c>
    </row>
    <row r="7" spans="1:18" ht="15.75" x14ac:dyDescent="0.25">
      <c r="A7" s="49" t="s">
        <v>9</v>
      </c>
      <c r="B7" s="49">
        <f t="shared" si="0"/>
        <v>31</v>
      </c>
      <c r="C7" s="49">
        <f t="shared" si="1"/>
        <v>71</v>
      </c>
      <c r="D7" s="50">
        <f t="shared" si="2"/>
        <v>0.43661971830985913</v>
      </c>
      <c r="H7" s="27" t="s">
        <v>12</v>
      </c>
      <c r="I7" s="5">
        <v>18</v>
      </c>
      <c r="J7" s="5">
        <v>4</v>
      </c>
      <c r="K7" s="5">
        <v>2</v>
      </c>
      <c r="L7" s="54">
        <v>47</v>
      </c>
      <c r="M7" s="5">
        <v>17</v>
      </c>
      <c r="N7" s="5">
        <v>1</v>
      </c>
      <c r="O7" s="5">
        <v>0.28000000000000003</v>
      </c>
      <c r="P7" s="5">
        <v>-0.31</v>
      </c>
      <c r="Q7" s="5">
        <v>89</v>
      </c>
      <c r="R7" s="5" t="s">
        <v>24</v>
      </c>
    </row>
    <row r="8" spans="1:18" ht="15.75" x14ac:dyDescent="0.25">
      <c r="A8" s="49" t="s">
        <v>10</v>
      </c>
      <c r="B8" s="49">
        <f t="shared" si="0"/>
        <v>23</v>
      </c>
      <c r="C8" s="53">
        <f t="shared" si="1"/>
        <v>62</v>
      </c>
      <c r="D8" s="50">
        <f t="shared" si="2"/>
        <v>0.37096774193548387</v>
      </c>
      <c r="E8" s="48"/>
      <c r="H8" s="27" t="s">
        <v>13</v>
      </c>
      <c r="I8" s="5">
        <v>21</v>
      </c>
      <c r="J8" s="5">
        <v>2</v>
      </c>
      <c r="K8" s="5">
        <v>1</v>
      </c>
      <c r="L8" s="54">
        <v>46</v>
      </c>
      <c r="M8" s="5">
        <v>18</v>
      </c>
      <c r="N8" s="5">
        <v>1</v>
      </c>
      <c r="O8" s="5">
        <v>0.31</v>
      </c>
      <c r="P8" s="5">
        <v>-0.32</v>
      </c>
      <c r="Q8" s="5">
        <v>89</v>
      </c>
      <c r="R8" s="5" t="s">
        <v>24</v>
      </c>
    </row>
    <row r="9" spans="1:18" ht="15.75" x14ac:dyDescent="0.25">
      <c r="A9" s="49" t="s">
        <v>11</v>
      </c>
      <c r="B9" s="49">
        <f t="shared" si="0"/>
        <v>22</v>
      </c>
      <c r="C9" s="49">
        <f t="shared" si="1"/>
        <v>68</v>
      </c>
      <c r="D9" s="50">
        <f t="shared" si="2"/>
        <v>0.3235294117647059</v>
      </c>
      <c r="H9" s="27" t="s">
        <v>14</v>
      </c>
      <c r="I9" s="5">
        <v>19</v>
      </c>
      <c r="J9" s="5">
        <v>1</v>
      </c>
      <c r="K9" s="5">
        <v>5</v>
      </c>
      <c r="L9" s="54">
        <v>43</v>
      </c>
      <c r="M9" s="5">
        <v>18</v>
      </c>
      <c r="N9" s="5">
        <v>3</v>
      </c>
      <c r="O9" s="5">
        <v>0.35</v>
      </c>
      <c r="P9" s="5">
        <v>-0.37</v>
      </c>
      <c r="Q9" s="5">
        <v>89</v>
      </c>
      <c r="R9" s="5" t="s">
        <v>24</v>
      </c>
    </row>
    <row r="10" spans="1:18" ht="15.75" x14ac:dyDescent="0.25">
      <c r="A10" s="49" t="s">
        <v>12</v>
      </c>
      <c r="B10" s="49">
        <f t="shared" si="0"/>
        <v>20</v>
      </c>
      <c r="C10" s="49">
        <f t="shared" si="1"/>
        <v>71</v>
      </c>
      <c r="D10" s="50">
        <f t="shared" si="2"/>
        <v>0.28169014084507044</v>
      </c>
      <c r="H10" s="27" t="s">
        <v>15</v>
      </c>
      <c r="I10" s="5">
        <v>23</v>
      </c>
      <c r="J10" s="5">
        <v>0</v>
      </c>
      <c r="K10" s="5">
        <v>4</v>
      </c>
      <c r="L10" s="54">
        <v>46</v>
      </c>
      <c r="M10" s="5">
        <v>12</v>
      </c>
      <c r="N10" s="5">
        <v>4</v>
      </c>
      <c r="O10" s="5">
        <v>0.37</v>
      </c>
      <c r="P10" s="5">
        <v>-0.45</v>
      </c>
      <c r="Q10" s="5">
        <v>89</v>
      </c>
      <c r="R10" s="5" t="s">
        <v>24</v>
      </c>
    </row>
    <row r="11" spans="1:18" ht="15.75" x14ac:dyDescent="0.25">
      <c r="A11" s="49" t="s">
        <v>13</v>
      </c>
      <c r="B11" s="49">
        <f t="shared" si="0"/>
        <v>22</v>
      </c>
      <c r="C11" s="49">
        <f t="shared" si="1"/>
        <v>70</v>
      </c>
      <c r="D11" s="50">
        <f t="shared" si="2"/>
        <v>0.31428571428571428</v>
      </c>
      <c r="H11" s="27" t="s">
        <v>16</v>
      </c>
      <c r="I11" s="5">
        <v>25</v>
      </c>
      <c r="J11" s="5">
        <v>4</v>
      </c>
      <c r="K11" s="5">
        <v>2</v>
      </c>
      <c r="L11" s="54">
        <v>31</v>
      </c>
      <c r="M11" s="5">
        <v>27</v>
      </c>
      <c r="N11" s="5">
        <v>0</v>
      </c>
      <c r="O11" s="5">
        <v>0.44</v>
      </c>
      <c r="P11" s="5">
        <v>-0.54</v>
      </c>
      <c r="Q11" s="5">
        <v>89</v>
      </c>
      <c r="R11" s="5" t="s">
        <v>24</v>
      </c>
    </row>
    <row r="12" spans="1:18" x14ac:dyDescent="0.25">
      <c r="A12" s="49" t="s">
        <v>14</v>
      </c>
      <c r="B12" s="49">
        <f t="shared" si="0"/>
        <v>24</v>
      </c>
      <c r="C12" s="49">
        <f t="shared" si="1"/>
        <v>68</v>
      </c>
      <c r="D12" s="50">
        <f t="shared" si="2"/>
        <v>0.35294117647058826</v>
      </c>
      <c r="O12">
        <f>SUM(O3:O11)</f>
        <v>3.41</v>
      </c>
      <c r="P12">
        <f>SUM(P3:P11)</f>
        <v>-3.4000000000000004</v>
      </c>
    </row>
    <row r="13" spans="1:18" x14ac:dyDescent="0.25">
      <c r="A13" s="49" t="s">
        <v>15</v>
      </c>
      <c r="B13" s="49">
        <f t="shared" si="0"/>
        <v>27</v>
      </c>
      <c r="C13" s="49">
        <f t="shared" si="1"/>
        <v>73</v>
      </c>
      <c r="D13" s="50">
        <f t="shared" si="2"/>
        <v>0.36986301369863012</v>
      </c>
    </row>
    <row r="14" spans="1:18" x14ac:dyDescent="0.25">
      <c r="A14" s="49" t="s">
        <v>16</v>
      </c>
      <c r="B14" s="49">
        <f t="shared" si="0"/>
        <v>27</v>
      </c>
      <c r="C14" s="49">
        <f t="shared" si="1"/>
        <v>62</v>
      </c>
      <c r="D14" s="50">
        <f t="shared" si="2"/>
        <v>0.43548387096774194</v>
      </c>
    </row>
    <row r="16" spans="1:18" x14ac:dyDescent="0.25">
      <c r="O16" s="51">
        <f>3.41/9</f>
        <v>0.37888888888888889</v>
      </c>
      <c r="P16" s="51">
        <f>P12/9</f>
        <v>-0.37777777777777782</v>
      </c>
    </row>
    <row r="18" spans="1:4" x14ac:dyDescent="0.25">
      <c r="A18" s="67" t="s">
        <v>34</v>
      </c>
      <c r="B18" s="68"/>
      <c r="C18" s="68"/>
      <c r="D18" s="69"/>
    </row>
    <row r="19" spans="1:4" x14ac:dyDescent="0.25">
      <c r="A19" s="49"/>
      <c r="B19" s="49"/>
      <c r="C19" s="49"/>
      <c r="D19" s="52" t="s">
        <v>35</v>
      </c>
    </row>
    <row r="20" spans="1:4" x14ac:dyDescent="0.25">
      <c r="A20" s="49" t="s">
        <v>8</v>
      </c>
      <c r="B20" s="49">
        <f>I3+J3</f>
        <v>32</v>
      </c>
      <c r="C20" s="49">
        <f t="shared" ref="C20:C28" si="3">I3+K3+J3+L3</f>
        <v>59</v>
      </c>
      <c r="D20" s="50">
        <f t="shared" ref="D20:D28" si="4">B20/C20*-1</f>
        <v>-0.5423728813559322</v>
      </c>
    </row>
    <row r="21" spans="1:4" x14ac:dyDescent="0.25">
      <c r="A21" s="49" t="s">
        <v>9</v>
      </c>
      <c r="B21" s="49">
        <f>I4+J4</f>
        <v>32</v>
      </c>
      <c r="C21" s="49">
        <f t="shared" si="3"/>
        <v>71</v>
      </c>
      <c r="D21" s="50">
        <f t="shared" si="4"/>
        <v>-0.45070422535211269</v>
      </c>
    </row>
    <row r="22" spans="1:4" x14ac:dyDescent="0.25">
      <c r="A22" s="49" t="s">
        <v>10</v>
      </c>
      <c r="B22" s="49">
        <f>I5+J5</f>
        <v>23</v>
      </c>
      <c r="C22" s="49">
        <f t="shared" si="3"/>
        <v>62</v>
      </c>
      <c r="D22" s="50">
        <f t="shared" si="4"/>
        <v>-0.37096774193548387</v>
      </c>
    </row>
    <row r="23" spans="1:4" x14ac:dyDescent="0.25">
      <c r="A23" s="49" t="s">
        <v>11</v>
      </c>
      <c r="B23" s="49">
        <f>I6+K6</f>
        <v>22</v>
      </c>
      <c r="C23" s="49">
        <f t="shared" si="3"/>
        <v>68</v>
      </c>
      <c r="D23" s="50">
        <f t="shared" si="4"/>
        <v>-0.3235294117647059</v>
      </c>
    </row>
    <row r="24" spans="1:4" x14ac:dyDescent="0.25">
      <c r="A24" s="49" t="s">
        <v>12</v>
      </c>
      <c r="B24" s="49">
        <f>I7+J7</f>
        <v>22</v>
      </c>
      <c r="C24" s="49">
        <f t="shared" si="3"/>
        <v>71</v>
      </c>
      <c r="D24" s="50">
        <f t="shared" si="4"/>
        <v>-0.30985915492957744</v>
      </c>
    </row>
    <row r="25" spans="1:4" x14ac:dyDescent="0.25">
      <c r="A25" s="49" t="s">
        <v>13</v>
      </c>
      <c r="B25" s="49">
        <f>I8+J8</f>
        <v>23</v>
      </c>
      <c r="C25" s="49">
        <f t="shared" si="3"/>
        <v>70</v>
      </c>
      <c r="D25" s="50">
        <f t="shared" si="4"/>
        <v>-0.32857142857142857</v>
      </c>
    </row>
    <row r="26" spans="1:4" x14ac:dyDescent="0.25">
      <c r="A26" s="49" t="s">
        <v>14</v>
      </c>
      <c r="B26" s="49">
        <f>I9+J9</f>
        <v>20</v>
      </c>
      <c r="C26" s="49">
        <f t="shared" si="3"/>
        <v>68</v>
      </c>
      <c r="D26" s="50">
        <f t="shared" si="4"/>
        <v>-0.29411764705882354</v>
      </c>
    </row>
    <row r="27" spans="1:4" x14ac:dyDescent="0.25">
      <c r="A27" s="49" t="s">
        <v>15</v>
      </c>
      <c r="B27" s="49">
        <f>I10+J10</f>
        <v>23</v>
      </c>
      <c r="C27" s="49">
        <f t="shared" si="3"/>
        <v>73</v>
      </c>
      <c r="D27" s="50">
        <f t="shared" si="4"/>
        <v>-0.31506849315068491</v>
      </c>
    </row>
    <row r="28" spans="1:4" x14ac:dyDescent="0.25">
      <c r="A28" s="49" t="s">
        <v>16</v>
      </c>
      <c r="B28" s="49">
        <f>I11+J11</f>
        <v>29</v>
      </c>
      <c r="C28" s="49">
        <f t="shared" si="3"/>
        <v>62</v>
      </c>
      <c r="D28" s="50">
        <f t="shared" si="4"/>
        <v>-0.46774193548387094</v>
      </c>
    </row>
  </sheetData>
  <mergeCells count="2">
    <mergeCell ref="A4:D4"/>
    <mergeCell ref="A18:D18"/>
  </mergeCells>
  <pageMargins left="0.7" right="0.7" top="0.75" bottom="0.75" header="0.3" footer="0.3"/>
  <pageSetup paperSize="9" orientation="portrait" horizontalDpi="4294967292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AABE9E-DC00-4764-90CC-80498E22110E}">
  <dimension ref="A1:O12"/>
  <sheetViews>
    <sheetView workbookViewId="0">
      <selection activeCell="L9" sqref="L9"/>
    </sheetView>
  </sheetViews>
  <sheetFormatPr defaultRowHeight="15" x14ac:dyDescent="0.25"/>
  <cols>
    <col min="1" max="1" width="4.42578125" customWidth="1"/>
    <col min="2" max="2" width="8" customWidth="1"/>
    <col min="5" max="5" width="7.28515625" customWidth="1"/>
    <col min="9" max="9" width="6.5703125" customWidth="1"/>
    <col min="11" max="11" width="4.85546875" customWidth="1"/>
    <col min="12" max="12" width="20.42578125" customWidth="1"/>
    <col min="15" max="15" width="12.7109375" customWidth="1"/>
  </cols>
  <sheetData>
    <row r="1" spans="1:15" x14ac:dyDescent="0.25">
      <c r="A1" t="s">
        <v>53</v>
      </c>
      <c r="K1" s="56" t="s">
        <v>54</v>
      </c>
      <c r="L1" s="56"/>
      <c r="M1" s="56"/>
      <c r="N1" s="56"/>
    </row>
    <row r="2" spans="1:15" s="55" customFormat="1" ht="15.75" x14ac:dyDescent="0.25">
      <c r="A2" s="83" t="s">
        <v>7</v>
      </c>
      <c r="B2" s="83" t="s">
        <v>40</v>
      </c>
      <c r="C2" s="83"/>
      <c r="D2" s="83"/>
      <c r="E2" s="83"/>
      <c r="F2" s="83" t="s">
        <v>42</v>
      </c>
      <c r="G2" s="83"/>
      <c r="H2" s="83"/>
      <c r="I2" s="83"/>
      <c r="K2" s="5" t="s">
        <v>7</v>
      </c>
      <c r="L2" s="5" t="s">
        <v>55</v>
      </c>
      <c r="M2" s="5" t="s">
        <v>38</v>
      </c>
      <c r="N2" s="5" t="s">
        <v>39</v>
      </c>
      <c r="O2" s="5" t="s">
        <v>36</v>
      </c>
    </row>
    <row r="3" spans="1:15" s="55" customFormat="1" ht="15.75" x14ac:dyDescent="0.25">
      <c r="A3" s="83"/>
      <c r="B3" s="5" t="s">
        <v>37</v>
      </c>
      <c r="C3" s="5" t="s">
        <v>38</v>
      </c>
      <c r="D3" s="5" t="s">
        <v>39</v>
      </c>
      <c r="E3" s="5" t="s">
        <v>43</v>
      </c>
      <c r="F3" s="5" t="s">
        <v>37</v>
      </c>
      <c r="G3" s="5" t="s">
        <v>38</v>
      </c>
      <c r="H3" s="5" t="s">
        <v>39</v>
      </c>
      <c r="I3" s="5" t="s">
        <v>43</v>
      </c>
      <c r="K3" s="5" t="s">
        <v>44</v>
      </c>
      <c r="L3" s="5" t="s">
        <v>56</v>
      </c>
      <c r="M3" s="57">
        <v>0.91</v>
      </c>
      <c r="N3" s="5">
        <v>0.6</v>
      </c>
      <c r="O3" s="5" t="s">
        <v>57</v>
      </c>
    </row>
    <row r="4" spans="1:15" s="55" customFormat="1" ht="15.75" x14ac:dyDescent="0.25">
      <c r="A4" s="52" t="s">
        <v>44</v>
      </c>
      <c r="B4" s="52" t="s">
        <v>8</v>
      </c>
      <c r="C4" s="52">
        <v>0.70599999999999996</v>
      </c>
      <c r="D4" s="52">
        <v>0.2084</v>
      </c>
      <c r="E4" s="52" t="s">
        <v>41</v>
      </c>
      <c r="F4" s="52" t="s">
        <v>8</v>
      </c>
      <c r="G4" s="52">
        <v>0.72899999999999998</v>
      </c>
      <c r="H4" s="52">
        <v>0.2084</v>
      </c>
      <c r="I4" s="52" t="s">
        <v>41</v>
      </c>
      <c r="K4" s="5" t="s">
        <v>45</v>
      </c>
      <c r="L4" s="5" t="s">
        <v>42</v>
      </c>
      <c r="M4" s="5">
        <v>0.89700000000000002</v>
      </c>
      <c r="N4" s="5">
        <v>0.6</v>
      </c>
      <c r="O4" s="5" t="s">
        <v>57</v>
      </c>
    </row>
    <row r="5" spans="1:15" s="55" customFormat="1" x14ac:dyDescent="0.25">
      <c r="A5" s="52" t="s">
        <v>45</v>
      </c>
      <c r="B5" s="52" t="s">
        <v>9</v>
      </c>
      <c r="C5" s="52">
        <v>0.70899999999999996</v>
      </c>
      <c r="D5" s="52">
        <v>0.2084</v>
      </c>
      <c r="E5" s="52" t="s">
        <v>41</v>
      </c>
      <c r="F5" s="52" t="s">
        <v>9</v>
      </c>
      <c r="G5" s="52">
        <v>0.68799999999999994</v>
      </c>
      <c r="H5" s="52">
        <v>0.2084</v>
      </c>
      <c r="I5" s="52" t="s">
        <v>41</v>
      </c>
    </row>
    <row r="6" spans="1:15" s="55" customFormat="1" x14ac:dyDescent="0.25">
      <c r="A6" s="52" t="s">
        <v>46</v>
      </c>
      <c r="B6" s="52" t="s">
        <v>10</v>
      </c>
      <c r="C6" s="52">
        <v>0.747</v>
      </c>
      <c r="D6" s="52">
        <v>0.2084</v>
      </c>
      <c r="E6" s="52" t="s">
        <v>41</v>
      </c>
      <c r="F6" s="52" t="s">
        <v>10</v>
      </c>
      <c r="G6" s="52">
        <v>0.61399999999999999</v>
      </c>
      <c r="H6" s="52">
        <v>0.2084</v>
      </c>
      <c r="I6" s="52" t="s">
        <v>41</v>
      </c>
    </row>
    <row r="7" spans="1:15" s="55" customFormat="1" x14ac:dyDescent="0.25">
      <c r="A7" s="52" t="s">
        <v>47</v>
      </c>
      <c r="B7" s="52" t="s">
        <v>11</v>
      </c>
      <c r="C7" s="52">
        <v>0.68500000000000005</v>
      </c>
      <c r="D7" s="52">
        <v>0.2084</v>
      </c>
      <c r="E7" s="52" t="s">
        <v>41</v>
      </c>
      <c r="F7" s="52" t="s">
        <v>11</v>
      </c>
      <c r="G7" s="52">
        <v>0.54100000000000004</v>
      </c>
      <c r="H7" s="52">
        <v>0.2084</v>
      </c>
      <c r="I7" s="52" t="s">
        <v>41</v>
      </c>
    </row>
    <row r="8" spans="1:15" s="55" customFormat="1" x14ac:dyDescent="0.25">
      <c r="A8" s="52" t="s">
        <v>48</v>
      </c>
      <c r="B8" s="52" t="s">
        <v>12</v>
      </c>
      <c r="C8" s="52">
        <v>0.71399999999999997</v>
      </c>
      <c r="D8" s="52">
        <v>0.2084</v>
      </c>
      <c r="E8" s="52" t="s">
        <v>41</v>
      </c>
      <c r="F8" s="52" t="s">
        <v>12</v>
      </c>
      <c r="G8" s="52">
        <v>0.69599999999999995</v>
      </c>
      <c r="H8" s="52">
        <v>0.2084</v>
      </c>
      <c r="I8" s="52" t="s">
        <v>41</v>
      </c>
    </row>
    <row r="9" spans="1:15" s="55" customFormat="1" x14ac:dyDescent="0.25">
      <c r="A9" s="52" t="s">
        <v>49</v>
      </c>
      <c r="B9" s="52" t="s">
        <v>13</v>
      </c>
      <c r="C9" s="52">
        <v>0.72499999999999998</v>
      </c>
      <c r="D9" s="52">
        <v>0.2084</v>
      </c>
      <c r="E9" s="52" t="s">
        <v>41</v>
      </c>
      <c r="F9" s="52" t="s">
        <v>13</v>
      </c>
      <c r="G9" s="52">
        <v>0.75</v>
      </c>
      <c r="H9" s="52">
        <v>0.2084</v>
      </c>
      <c r="I9" s="52" t="s">
        <v>41</v>
      </c>
      <c r="L9" s="55" t="s">
        <v>58</v>
      </c>
    </row>
    <row r="10" spans="1:15" s="55" customFormat="1" x14ac:dyDescent="0.25">
      <c r="A10" s="52" t="s">
        <v>50</v>
      </c>
      <c r="B10" s="52" t="s">
        <v>14</v>
      </c>
      <c r="C10" s="52">
        <v>0.67600000000000005</v>
      </c>
      <c r="D10" s="52">
        <v>0.2084</v>
      </c>
      <c r="E10" s="52" t="s">
        <v>41</v>
      </c>
      <c r="F10" s="52" t="s">
        <v>14</v>
      </c>
      <c r="G10" s="52">
        <v>0.65600000000000003</v>
      </c>
      <c r="H10" s="52">
        <v>0.2084</v>
      </c>
      <c r="I10" s="52" t="s">
        <v>41</v>
      </c>
    </row>
    <row r="11" spans="1:15" s="55" customFormat="1" x14ac:dyDescent="0.25">
      <c r="A11" s="52" t="s">
        <v>51</v>
      </c>
      <c r="B11" s="52" t="s">
        <v>15</v>
      </c>
      <c r="C11" s="52">
        <v>0.69499999999999995</v>
      </c>
      <c r="D11" s="52">
        <v>0.2084</v>
      </c>
      <c r="E11" s="52" t="s">
        <v>41</v>
      </c>
      <c r="F11" s="52" t="s">
        <v>15</v>
      </c>
      <c r="G11" s="52">
        <v>0.59899999999999998</v>
      </c>
      <c r="H11" s="52">
        <v>0.2084</v>
      </c>
      <c r="I11" s="52" t="s">
        <v>41</v>
      </c>
    </row>
    <row r="12" spans="1:15" s="55" customFormat="1" x14ac:dyDescent="0.25">
      <c r="A12" s="52" t="s">
        <v>52</v>
      </c>
      <c r="B12" s="52" t="s">
        <v>16</v>
      </c>
      <c r="C12" s="52">
        <v>0.56699999999999995</v>
      </c>
      <c r="D12" s="52">
        <v>0.2084</v>
      </c>
      <c r="E12" s="52" t="s">
        <v>41</v>
      </c>
      <c r="F12" s="52" t="s">
        <v>16</v>
      </c>
      <c r="G12" s="52">
        <v>0.70099999999999996</v>
      </c>
      <c r="H12" s="52">
        <v>0.2084</v>
      </c>
      <c r="I12" s="52" t="s">
        <v>41</v>
      </c>
    </row>
  </sheetData>
  <mergeCells count="3">
    <mergeCell ref="B2:E2"/>
    <mergeCell ref="F2:I2"/>
    <mergeCell ref="A2:A3"/>
  </mergeCells>
  <phoneticPr fontId="3" type="noConversion"/>
  <pageMargins left="0.7" right="0.7" top="0.75" bottom="0.75" header="0.3" footer="0.3"/>
  <pageSetup paperSize="9" orientation="portrait" horizontalDpi="4294967292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8B3DE-0FAC-40C6-8939-A02BE0771018}">
  <dimension ref="A1:J90"/>
  <sheetViews>
    <sheetView topLeftCell="A72" workbookViewId="0">
      <selection activeCell="M87" sqref="M87"/>
    </sheetView>
  </sheetViews>
  <sheetFormatPr defaultRowHeight="15" x14ac:dyDescent="0.25"/>
  <cols>
    <col min="1" max="1" width="4.85546875" customWidth="1"/>
  </cols>
  <sheetData>
    <row r="1" spans="1:10" ht="15.75" x14ac:dyDescent="0.25">
      <c r="A1" s="16" t="s">
        <v>7</v>
      </c>
      <c r="B1" s="11" t="s">
        <v>8</v>
      </c>
      <c r="C1" s="8" t="s">
        <v>9</v>
      </c>
      <c r="D1" s="8" t="s">
        <v>10</v>
      </c>
      <c r="E1" s="8" t="s">
        <v>11</v>
      </c>
      <c r="F1" s="8" t="s">
        <v>12</v>
      </c>
      <c r="G1" s="8" t="s">
        <v>13</v>
      </c>
      <c r="H1" s="8" t="s">
        <v>14</v>
      </c>
      <c r="I1" s="8" t="s">
        <v>15</v>
      </c>
      <c r="J1" s="8" t="s">
        <v>16</v>
      </c>
    </row>
    <row r="2" spans="1:10" ht="15.75" x14ac:dyDescent="0.25">
      <c r="A2" s="5">
        <v>1</v>
      </c>
      <c r="B2" s="9">
        <v>5</v>
      </c>
      <c r="C2" s="10">
        <v>5</v>
      </c>
      <c r="D2" s="10">
        <v>5</v>
      </c>
      <c r="E2" s="10">
        <v>4</v>
      </c>
      <c r="F2" s="10">
        <v>5</v>
      </c>
      <c r="G2" s="10">
        <v>5</v>
      </c>
      <c r="H2" s="10">
        <v>5</v>
      </c>
      <c r="I2" s="10">
        <v>4</v>
      </c>
      <c r="J2" s="5">
        <v>4</v>
      </c>
    </row>
    <row r="3" spans="1:10" ht="15.75" x14ac:dyDescent="0.25">
      <c r="A3" s="5">
        <v>2</v>
      </c>
      <c r="B3" s="9">
        <v>1</v>
      </c>
      <c r="C3" s="10">
        <v>1</v>
      </c>
      <c r="D3" s="10">
        <v>1</v>
      </c>
      <c r="E3" s="10">
        <v>2</v>
      </c>
      <c r="F3" s="10">
        <v>1</v>
      </c>
      <c r="G3" s="10">
        <v>1</v>
      </c>
      <c r="H3" s="10">
        <v>1</v>
      </c>
      <c r="I3" s="10">
        <v>1</v>
      </c>
      <c r="J3" s="5">
        <v>2</v>
      </c>
    </row>
    <row r="4" spans="1:10" ht="15.75" x14ac:dyDescent="0.25">
      <c r="A4" s="5">
        <v>3</v>
      </c>
      <c r="B4" s="9">
        <v>1</v>
      </c>
      <c r="C4" s="10">
        <v>2</v>
      </c>
      <c r="D4" s="10">
        <v>2</v>
      </c>
      <c r="E4" s="10">
        <v>2</v>
      </c>
      <c r="F4" s="10">
        <v>2</v>
      </c>
      <c r="G4" s="10">
        <v>1</v>
      </c>
      <c r="H4" s="10">
        <v>2</v>
      </c>
      <c r="I4" s="10">
        <v>2</v>
      </c>
      <c r="J4" s="5">
        <v>2</v>
      </c>
    </row>
    <row r="5" spans="1:10" ht="15.75" x14ac:dyDescent="0.25">
      <c r="A5" s="5">
        <v>4</v>
      </c>
      <c r="B5" s="9">
        <v>1</v>
      </c>
      <c r="C5" s="10">
        <v>1</v>
      </c>
      <c r="D5" s="10">
        <v>1</v>
      </c>
      <c r="E5" s="10">
        <v>2</v>
      </c>
      <c r="F5" s="10">
        <v>1</v>
      </c>
      <c r="G5" s="10">
        <v>1</v>
      </c>
      <c r="H5" s="10">
        <v>2</v>
      </c>
      <c r="I5" s="10">
        <v>1</v>
      </c>
      <c r="J5" s="5">
        <v>2</v>
      </c>
    </row>
    <row r="6" spans="1:10" ht="15.75" x14ac:dyDescent="0.25">
      <c r="A6" s="5">
        <v>5</v>
      </c>
      <c r="B6" s="9">
        <v>1</v>
      </c>
      <c r="C6" s="10">
        <v>1</v>
      </c>
      <c r="D6" s="10">
        <v>1</v>
      </c>
      <c r="E6" s="10">
        <v>1</v>
      </c>
      <c r="F6" s="10">
        <v>1</v>
      </c>
      <c r="G6" s="10">
        <v>1</v>
      </c>
      <c r="H6" s="10">
        <v>1</v>
      </c>
      <c r="I6" s="10">
        <v>1</v>
      </c>
      <c r="J6" s="5">
        <v>1</v>
      </c>
    </row>
    <row r="7" spans="1:10" ht="15.75" x14ac:dyDescent="0.25">
      <c r="A7" s="5">
        <v>6</v>
      </c>
      <c r="B7" s="9">
        <v>1</v>
      </c>
      <c r="C7" s="10">
        <v>1</v>
      </c>
      <c r="D7" s="10">
        <v>1</v>
      </c>
      <c r="E7" s="10">
        <v>1</v>
      </c>
      <c r="F7" s="10">
        <v>2</v>
      </c>
      <c r="G7" s="10">
        <v>3</v>
      </c>
      <c r="H7" s="10">
        <v>1</v>
      </c>
      <c r="I7" s="10">
        <v>1</v>
      </c>
      <c r="J7" s="5">
        <v>1</v>
      </c>
    </row>
    <row r="8" spans="1:10" ht="15.75" x14ac:dyDescent="0.25">
      <c r="A8" s="5">
        <v>7</v>
      </c>
      <c r="B8" s="9">
        <v>5</v>
      </c>
      <c r="C8" s="10">
        <v>5</v>
      </c>
      <c r="D8" s="10">
        <v>3</v>
      </c>
      <c r="E8" s="10">
        <v>5</v>
      </c>
      <c r="F8" s="10">
        <v>3</v>
      </c>
      <c r="G8" s="10">
        <v>3</v>
      </c>
      <c r="H8" s="10">
        <v>3</v>
      </c>
      <c r="I8" s="10">
        <v>3</v>
      </c>
      <c r="J8" s="5">
        <v>3</v>
      </c>
    </row>
    <row r="9" spans="1:10" ht="15.75" x14ac:dyDescent="0.25">
      <c r="A9" s="5">
        <v>8</v>
      </c>
      <c r="B9" s="9">
        <v>3</v>
      </c>
      <c r="C9" s="10">
        <v>1</v>
      </c>
      <c r="D9" s="10">
        <v>1</v>
      </c>
      <c r="E9" s="10">
        <v>1</v>
      </c>
      <c r="F9" s="10">
        <v>1</v>
      </c>
      <c r="G9" s="10">
        <v>3</v>
      </c>
      <c r="H9" s="10">
        <v>1</v>
      </c>
      <c r="I9" s="10">
        <v>1</v>
      </c>
      <c r="J9" s="5">
        <v>1</v>
      </c>
    </row>
    <row r="10" spans="1:10" ht="15.75" x14ac:dyDescent="0.25">
      <c r="A10" s="5">
        <v>9</v>
      </c>
      <c r="B10" s="9">
        <v>3</v>
      </c>
      <c r="C10" s="10">
        <v>3</v>
      </c>
      <c r="D10" s="10">
        <v>3</v>
      </c>
      <c r="E10" s="10">
        <v>3</v>
      </c>
      <c r="F10" s="10">
        <v>3</v>
      </c>
      <c r="G10" s="10">
        <v>3</v>
      </c>
      <c r="H10" s="10">
        <v>3</v>
      </c>
      <c r="I10" s="10">
        <v>3</v>
      </c>
      <c r="J10" s="5">
        <v>3</v>
      </c>
    </row>
    <row r="11" spans="1:10" ht="15.75" x14ac:dyDescent="0.25">
      <c r="A11" s="5">
        <v>10</v>
      </c>
      <c r="B11" s="9">
        <v>3</v>
      </c>
      <c r="C11" s="10">
        <v>3</v>
      </c>
      <c r="D11" s="10">
        <v>3</v>
      </c>
      <c r="E11" s="10">
        <v>3</v>
      </c>
      <c r="F11" s="10">
        <v>3</v>
      </c>
      <c r="G11" s="10">
        <v>2</v>
      </c>
      <c r="H11" s="10">
        <v>3</v>
      </c>
      <c r="I11" s="10">
        <v>3</v>
      </c>
      <c r="J11" s="5">
        <v>2</v>
      </c>
    </row>
    <row r="12" spans="1:10" ht="15.75" x14ac:dyDescent="0.25">
      <c r="A12" s="5">
        <v>11</v>
      </c>
      <c r="B12" s="9">
        <v>1</v>
      </c>
      <c r="C12" s="10">
        <v>2</v>
      </c>
      <c r="D12" s="10">
        <v>3</v>
      </c>
      <c r="E12" s="10">
        <v>1</v>
      </c>
      <c r="F12" s="10">
        <v>1</v>
      </c>
      <c r="G12" s="10">
        <v>1</v>
      </c>
      <c r="H12" s="10">
        <v>1</v>
      </c>
      <c r="I12" s="10">
        <v>1</v>
      </c>
      <c r="J12" s="5">
        <v>1</v>
      </c>
    </row>
    <row r="13" spans="1:10" ht="15.75" x14ac:dyDescent="0.25">
      <c r="A13" s="5">
        <v>12</v>
      </c>
      <c r="B13" s="9">
        <v>1</v>
      </c>
      <c r="C13" s="10">
        <v>1</v>
      </c>
      <c r="D13" s="10">
        <v>1</v>
      </c>
      <c r="E13" s="10">
        <v>1</v>
      </c>
      <c r="F13" s="10">
        <v>2</v>
      </c>
      <c r="G13" s="10">
        <v>1</v>
      </c>
      <c r="H13" s="10">
        <v>2</v>
      </c>
      <c r="I13" s="10">
        <v>1</v>
      </c>
      <c r="J13" s="5">
        <v>1</v>
      </c>
    </row>
    <row r="14" spans="1:10" ht="15.75" x14ac:dyDescent="0.25">
      <c r="A14" s="5">
        <v>13</v>
      </c>
      <c r="B14" s="9">
        <v>3</v>
      </c>
      <c r="C14" s="10">
        <v>2</v>
      </c>
      <c r="D14" s="10">
        <v>2</v>
      </c>
      <c r="E14" s="10">
        <v>2</v>
      </c>
      <c r="F14" s="10">
        <v>3</v>
      </c>
      <c r="G14" s="10">
        <v>2</v>
      </c>
      <c r="H14" s="10">
        <v>3</v>
      </c>
      <c r="I14" s="10">
        <v>2</v>
      </c>
      <c r="J14" s="5">
        <v>2</v>
      </c>
    </row>
    <row r="15" spans="1:10" ht="15.75" x14ac:dyDescent="0.25">
      <c r="A15" s="5">
        <v>14</v>
      </c>
      <c r="B15" s="9">
        <v>2</v>
      </c>
      <c r="C15" s="10">
        <v>3</v>
      </c>
      <c r="D15" s="10">
        <v>1</v>
      </c>
      <c r="E15" s="10">
        <v>2</v>
      </c>
      <c r="F15" s="10">
        <v>2</v>
      </c>
      <c r="G15" s="10">
        <v>1</v>
      </c>
      <c r="H15" s="10">
        <v>2</v>
      </c>
      <c r="I15" s="10">
        <v>1</v>
      </c>
      <c r="J15" s="5">
        <v>1</v>
      </c>
    </row>
    <row r="16" spans="1:10" ht="15.75" x14ac:dyDescent="0.25">
      <c r="A16" s="5">
        <v>15</v>
      </c>
      <c r="B16" s="9">
        <v>3</v>
      </c>
      <c r="C16" s="10">
        <v>3</v>
      </c>
      <c r="D16" s="10">
        <v>3</v>
      </c>
      <c r="E16" s="10">
        <v>3</v>
      </c>
      <c r="F16" s="10">
        <v>3</v>
      </c>
      <c r="G16" s="10">
        <v>3</v>
      </c>
      <c r="H16" s="10">
        <v>3</v>
      </c>
      <c r="I16" s="10">
        <v>3</v>
      </c>
      <c r="J16" s="5">
        <v>3</v>
      </c>
    </row>
    <row r="17" spans="1:10" ht="15.75" x14ac:dyDescent="0.25">
      <c r="A17" s="5">
        <v>16</v>
      </c>
      <c r="B17" s="9">
        <v>1</v>
      </c>
      <c r="C17" s="10">
        <v>1</v>
      </c>
      <c r="D17" s="10">
        <v>1</v>
      </c>
      <c r="E17" s="10">
        <v>1</v>
      </c>
      <c r="F17" s="10">
        <v>1</v>
      </c>
      <c r="G17" s="10">
        <v>1</v>
      </c>
      <c r="H17" s="10">
        <v>1</v>
      </c>
      <c r="I17" s="10">
        <v>1</v>
      </c>
      <c r="J17" s="5">
        <v>1</v>
      </c>
    </row>
    <row r="18" spans="1:10" ht="15.75" x14ac:dyDescent="0.25">
      <c r="A18" s="5">
        <v>17</v>
      </c>
      <c r="B18" s="9">
        <v>4</v>
      </c>
      <c r="C18" s="10">
        <v>4</v>
      </c>
      <c r="D18" s="10">
        <v>4</v>
      </c>
      <c r="E18" s="10">
        <v>4</v>
      </c>
      <c r="F18" s="10">
        <v>4</v>
      </c>
      <c r="G18" s="10">
        <v>4</v>
      </c>
      <c r="H18" s="10">
        <v>4</v>
      </c>
      <c r="I18" s="10">
        <v>5</v>
      </c>
      <c r="J18" s="5">
        <v>4</v>
      </c>
    </row>
    <row r="19" spans="1:10" ht="15.75" x14ac:dyDescent="0.25">
      <c r="A19" s="5">
        <v>18</v>
      </c>
      <c r="B19" s="9">
        <v>4</v>
      </c>
      <c r="C19" s="10">
        <v>4</v>
      </c>
      <c r="D19" s="10">
        <v>4</v>
      </c>
      <c r="E19" s="10">
        <v>5</v>
      </c>
      <c r="F19" s="10">
        <v>5</v>
      </c>
      <c r="G19" s="10">
        <v>5</v>
      </c>
      <c r="H19" s="10">
        <v>5</v>
      </c>
      <c r="I19" s="10">
        <v>5</v>
      </c>
      <c r="J19" s="5">
        <v>5</v>
      </c>
    </row>
    <row r="20" spans="1:10" ht="15.75" x14ac:dyDescent="0.25">
      <c r="A20" s="5">
        <v>19</v>
      </c>
      <c r="B20" s="9">
        <v>3</v>
      </c>
      <c r="C20" s="10">
        <v>3</v>
      </c>
      <c r="D20" s="10">
        <v>3</v>
      </c>
      <c r="E20" s="10">
        <v>3</v>
      </c>
      <c r="F20" s="10">
        <v>3</v>
      </c>
      <c r="G20" s="10">
        <v>2</v>
      </c>
      <c r="H20" s="10">
        <v>1</v>
      </c>
      <c r="I20" s="10">
        <v>1</v>
      </c>
      <c r="J20" s="5">
        <v>1</v>
      </c>
    </row>
    <row r="21" spans="1:10" ht="15.75" x14ac:dyDescent="0.25">
      <c r="A21" s="5">
        <v>20</v>
      </c>
      <c r="B21" s="9">
        <v>1</v>
      </c>
      <c r="C21" s="10">
        <v>1</v>
      </c>
      <c r="D21" s="10">
        <v>2</v>
      </c>
      <c r="E21" s="10">
        <v>2</v>
      </c>
      <c r="F21" s="10">
        <v>1</v>
      </c>
      <c r="G21" s="10">
        <v>2</v>
      </c>
      <c r="H21" s="10">
        <v>3</v>
      </c>
      <c r="I21" s="10">
        <v>2</v>
      </c>
      <c r="J21" s="5">
        <v>2</v>
      </c>
    </row>
    <row r="22" spans="1:10" ht="15.75" x14ac:dyDescent="0.25">
      <c r="A22" s="5">
        <v>21</v>
      </c>
      <c r="B22" s="9">
        <v>2</v>
      </c>
      <c r="C22" s="10">
        <v>3</v>
      </c>
      <c r="D22" s="10">
        <v>3</v>
      </c>
      <c r="E22" s="10">
        <v>3</v>
      </c>
      <c r="F22" s="10">
        <v>3</v>
      </c>
      <c r="G22" s="10">
        <v>3</v>
      </c>
      <c r="H22" s="10">
        <v>2</v>
      </c>
      <c r="I22" s="10">
        <v>3</v>
      </c>
      <c r="J22" s="5">
        <v>2</v>
      </c>
    </row>
    <row r="23" spans="1:10" ht="15.75" x14ac:dyDescent="0.25">
      <c r="A23" s="5">
        <v>22</v>
      </c>
      <c r="B23" s="9">
        <v>1</v>
      </c>
      <c r="C23" s="10">
        <v>2</v>
      </c>
      <c r="D23" s="10">
        <v>3</v>
      </c>
      <c r="E23" s="10">
        <v>1</v>
      </c>
      <c r="F23" s="10">
        <v>2</v>
      </c>
      <c r="G23" s="10">
        <v>2</v>
      </c>
      <c r="H23" s="10">
        <v>3</v>
      </c>
      <c r="I23" s="10">
        <v>2</v>
      </c>
      <c r="J23" s="5">
        <v>3</v>
      </c>
    </row>
    <row r="24" spans="1:10" ht="15.75" x14ac:dyDescent="0.25">
      <c r="A24" s="5">
        <v>23</v>
      </c>
      <c r="B24" s="9">
        <v>1</v>
      </c>
      <c r="C24" s="10">
        <v>1</v>
      </c>
      <c r="D24" s="10">
        <v>1</v>
      </c>
      <c r="E24" s="10">
        <v>1</v>
      </c>
      <c r="F24" s="10">
        <v>1</v>
      </c>
      <c r="G24" s="10">
        <v>1</v>
      </c>
      <c r="H24" s="10">
        <v>1</v>
      </c>
      <c r="I24" s="10">
        <v>1</v>
      </c>
      <c r="J24" s="5">
        <v>3</v>
      </c>
    </row>
    <row r="25" spans="1:10" ht="15.75" x14ac:dyDescent="0.25">
      <c r="A25" s="5">
        <v>24</v>
      </c>
      <c r="B25" s="9">
        <v>1</v>
      </c>
      <c r="C25" s="10">
        <v>1</v>
      </c>
      <c r="D25" s="10">
        <v>2</v>
      </c>
      <c r="E25" s="10">
        <v>1</v>
      </c>
      <c r="F25" s="10">
        <v>1</v>
      </c>
      <c r="G25" s="10">
        <v>2</v>
      </c>
      <c r="H25" s="10">
        <v>3</v>
      </c>
      <c r="I25" s="10">
        <v>2</v>
      </c>
      <c r="J25" s="5">
        <v>3</v>
      </c>
    </row>
    <row r="26" spans="1:10" ht="15.75" x14ac:dyDescent="0.25">
      <c r="A26" s="5">
        <v>25</v>
      </c>
      <c r="B26" s="9">
        <v>3</v>
      </c>
      <c r="C26" s="10">
        <v>3</v>
      </c>
      <c r="D26" s="10">
        <v>2</v>
      </c>
      <c r="E26" s="10">
        <v>2</v>
      </c>
      <c r="F26" s="10">
        <v>3</v>
      </c>
      <c r="G26" s="10">
        <v>3</v>
      </c>
      <c r="H26" s="10">
        <v>2</v>
      </c>
      <c r="I26" s="10">
        <v>3</v>
      </c>
      <c r="J26" s="5">
        <v>3</v>
      </c>
    </row>
    <row r="27" spans="1:10" ht="15.75" x14ac:dyDescent="0.25">
      <c r="A27" s="5">
        <v>26</v>
      </c>
      <c r="B27" s="9">
        <v>3</v>
      </c>
      <c r="C27" s="10">
        <v>3</v>
      </c>
      <c r="D27" s="10">
        <v>3</v>
      </c>
      <c r="E27" s="10">
        <v>3</v>
      </c>
      <c r="F27" s="10">
        <v>3</v>
      </c>
      <c r="G27" s="10">
        <v>3</v>
      </c>
      <c r="H27" s="10">
        <v>3</v>
      </c>
      <c r="I27" s="10">
        <v>3</v>
      </c>
      <c r="J27" s="5">
        <v>3</v>
      </c>
    </row>
    <row r="28" spans="1:10" ht="15.75" x14ac:dyDescent="0.25">
      <c r="A28" s="5">
        <v>27</v>
      </c>
      <c r="B28" s="9">
        <v>1</v>
      </c>
      <c r="C28" s="10">
        <v>2</v>
      </c>
      <c r="D28" s="10">
        <v>3</v>
      </c>
      <c r="E28" s="10">
        <v>3</v>
      </c>
      <c r="F28" s="10">
        <v>1</v>
      </c>
      <c r="G28" s="10">
        <v>3</v>
      </c>
      <c r="H28" s="10">
        <v>3</v>
      </c>
      <c r="I28" s="10">
        <v>3</v>
      </c>
      <c r="J28" s="5">
        <v>1</v>
      </c>
    </row>
    <row r="29" spans="1:10" ht="15.75" x14ac:dyDescent="0.25">
      <c r="A29" s="5">
        <v>28</v>
      </c>
      <c r="B29" s="9">
        <v>1</v>
      </c>
      <c r="C29" s="10">
        <v>1</v>
      </c>
      <c r="D29" s="10">
        <v>1</v>
      </c>
      <c r="E29" s="10">
        <v>2</v>
      </c>
      <c r="F29" s="10">
        <v>3</v>
      </c>
      <c r="G29" s="10">
        <v>2</v>
      </c>
      <c r="H29" s="10">
        <v>3</v>
      </c>
      <c r="I29" s="10">
        <v>3</v>
      </c>
      <c r="J29" s="5">
        <v>2</v>
      </c>
    </row>
    <row r="30" spans="1:10" ht="15.75" x14ac:dyDescent="0.25">
      <c r="A30" s="5">
        <v>29</v>
      </c>
      <c r="B30" s="9">
        <v>1</v>
      </c>
      <c r="C30" s="10">
        <v>1</v>
      </c>
      <c r="D30" s="10">
        <v>1</v>
      </c>
      <c r="E30" s="10">
        <v>1</v>
      </c>
      <c r="F30" s="10">
        <v>1</v>
      </c>
      <c r="G30" s="10">
        <v>1</v>
      </c>
      <c r="H30" s="10">
        <v>1</v>
      </c>
      <c r="I30" s="10">
        <v>1</v>
      </c>
      <c r="J30" s="5">
        <v>1</v>
      </c>
    </row>
    <row r="31" spans="1:10" ht="15.75" x14ac:dyDescent="0.25">
      <c r="A31" s="5">
        <v>30</v>
      </c>
      <c r="B31" s="9">
        <v>1</v>
      </c>
      <c r="C31" s="10">
        <v>1</v>
      </c>
      <c r="D31" s="10">
        <v>1</v>
      </c>
      <c r="E31" s="10">
        <v>1</v>
      </c>
      <c r="F31" s="10">
        <v>1</v>
      </c>
      <c r="G31" s="10">
        <v>2</v>
      </c>
      <c r="H31" s="10">
        <v>1</v>
      </c>
      <c r="I31" s="10">
        <v>1</v>
      </c>
      <c r="J31" s="5">
        <v>2</v>
      </c>
    </row>
    <row r="32" spans="1:10" ht="15.75" x14ac:dyDescent="0.25">
      <c r="A32" s="5">
        <v>31</v>
      </c>
      <c r="B32" s="9">
        <v>3</v>
      </c>
      <c r="C32" s="10">
        <v>2</v>
      </c>
      <c r="D32" s="10">
        <v>3</v>
      </c>
      <c r="E32" s="10">
        <v>3</v>
      </c>
      <c r="F32" s="10">
        <v>3</v>
      </c>
      <c r="G32" s="10">
        <v>3</v>
      </c>
      <c r="H32" s="10">
        <v>3</v>
      </c>
      <c r="I32" s="10">
        <v>3</v>
      </c>
      <c r="J32" s="5">
        <v>3</v>
      </c>
    </row>
    <row r="33" spans="1:10" ht="15.75" x14ac:dyDescent="0.25">
      <c r="A33" s="5">
        <v>32</v>
      </c>
      <c r="B33" s="9">
        <v>2</v>
      </c>
      <c r="C33" s="10">
        <v>1</v>
      </c>
      <c r="D33" s="10">
        <v>1</v>
      </c>
      <c r="E33" s="10">
        <v>2</v>
      </c>
      <c r="F33" s="10">
        <v>2</v>
      </c>
      <c r="G33" s="10">
        <v>1</v>
      </c>
      <c r="H33" s="10">
        <v>2</v>
      </c>
      <c r="I33" s="10">
        <v>1</v>
      </c>
      <c r="J33" s="5">
        <v>3</v>
      </c>
    </row>
    <row r="34" spans="1:10" ht="15.75" x14ac:dyDescent="0.25">
      <c r="A34" s="5">
        <v>33</v>
      </c>
      <c r="B34" s="9">
        <v>1</v>
      </c>
      <c r="C34" s="10">
        <v>1</v>
      </c>
      <c r="D34" s="10">
        <v>1</v>
      </c>
      <c r="E34" s="10">
        <v>1</v>
      </c>
      <c r="F34" s="10">
        <v>1</v>
      </c>
      <c r="G34" s="10">
        <v>1</v>
      </c>
      <c r="H34" s="10">
        <v>1</v>
      </c>
      <c r="I34" s="10">
        <v>1</v>
      </c>
      <c r="J34" s="5">
        <v>1</v>
      </c>
    </row>
    <row r="35" spans="1:10" ht="15.75" x14ac:dyDescent="0.25">
      <c r="A35" s="5">
        <v>34</v>
      </c>
      <c r="B35" s="9">
        <v>3</v>
      </c>
      <c r="C35" s="10">
        <v>1</v>
      </c>
      <c r="D35" s="10">
        <v>2</v>
      </c>
      <c r="E35" s="10">
        <v>3</v>
      </c>
      <c r="F35" s="10">
        <v>1</v>
      </c>
      <c r="G35" s="10">
        <v>2</v>
      </c>
      <c r="H35" s="10">
        <v>2</v>
      </c>
      <c r="I35" s="10">
        <v>1</v>
      </c>
      <c r="J35" s="5">
        <v>3</v>
      </c>
    </row>
    <row r="36" spans="1:10" ht="15.75" x14ac:dyDescent="0.25">
      <c r="A36" s="5">
        <v>35</v>
      </c>
      <c r="B36" s="9">
        <v>1</v>
      </c>
      <c r="C36" s="10">
        <v>1</v>
      </c>
      <c r="D36" s="10">
        <v>1</v>
      </c>
      <c r="E36" s="10">
        <v>1</v>
      </c>
      <c r="F36" s="10">
        <v>1</v>
      </c>
      <c r="G36" s="10">
        <v>1</v>
      </c>
      <c r="H36" s="10">
        <v>1</v>
      </c>
      <c r="I36" s="10">
        <v>1</v>
      </c>
      <c r="J36" s="5">
        <v>1</v>
      </c>
    </row>
    <row r="37" spans="1:10" ht="15.75" x14ac:dyDescent="0.25">
      <c r="A37" s="5">
        <v>36</v>
      </c>
      <c r="B37" s="9">
        <v>1</v>
      </c>
      <c r="C37" s="10">
        <v>2</v>
      </c>
      <c r="D37" s="10">
        <v>2</v>
      </c>
      <c r="E37" s="10">
        <v>3</v>
      </c>
      <c r="F37" s="10">
        <v>2</v>
      </c>
      <c r="G37" s="10">
        <v>1</v>
      </c>
      <c r="H37" s="10">
        <v>1</v>
      </c>
      <c r="I37" s="10">
        <v>2</v>
      </c>
      <c r="J37" s="5">
        <v>2</v>
      </c>
    </row>
    <row r="38" spans="1:10" ht="15.75" x14ac:dyDescent="0.25">
      <c r="A38" s="5">
        <v>37</v>
      </c>
      <c r="B38" s="9">
        <v>1</v>
      </c>
      <c r="C38" s="10">
        <v>2</v>
      </c>
      <c r="D38" s="10">
        <v>3</v>
      </c>
      <c r="E38" s="10">
        <v>2</v>
      </c>
      <c r="F38" s="10">
        <v>2</v>
      </c>
      <c r="G38" s="10">
        <v>3</v>
      </c>
      <c r="H38" s="10">
        <v>4</v>
      </c>
      <c r="I38" s="10">
        <v>2</v>
      </c>
      <c r="J38" s="5">
        <v>2</v>
      </c>
    </row>
    <row r="39" spans="1:10" ht="15.75" x14ac:dyDescent="0.25">
      <c r="A39" s="5">
        <v>38</v>
      </c>
      <c r="B39" s="9">
        <v>2</v>
      </c>
      <c r="C39" s="10">
        <v>2</v>
      </c>
      <c r="D39" s="10">
        <v>2</v>
      </c>
      <c r="E39" s="10">
        <v>3</v>
      </c>
      <c r="F39" s="10">
        <v>2</v>
      </c>
      <c r="G39" s="10">
        <v>2</v>
      </c>
      <c r="H39" s="10">
        <v>2</v>
      </c>
      <c r="I39" s="10">
        <v>1</v>
      </c>
      <c r="J39" s="5">
        <v>2</v>
      </c>
    </row>
    <row r="40" spans="1:10" ht="15.75" x14ac:dyDescent="0.25">
      <c r="A40" s="5">
        <v>39</v>
      </c>
      <c r="B40" s="9">
        <v>3</v>
      </c>
      <c r="C40" s="10">
        <v>2</v>
      </c>
      <c r="D40" s="10">
        <v>2</v>
      </c>
      <c r="E40" s="10">
        <v>2</v>
      </c>
      <c r="F40" s="10">
        <v>2</v>
      </c>
      <c r="G40" s="10">
        <v>1</v>
      </c>
      <c r="H40" s="10">
        <v>1</v>
      </c>
      <c r="I40" s="10">
        <v>2</v>
      </c>
      <c r="J40" s="5">
        <v>2</v>
      </c>
    </row>
    <row r="41" spans="1:10" ht="15.75" x14ac:dyDescent="0.25">
      <c r="A41" s="5">
        <v>40</v>
      </c>
      <c r="B41" s="9">
        <v>1</v>
      </c>
      <c r="C41" s="10">
        <v>1</v>
      </c>
      <c r="D41" s="10">
        <v>1</v>
      </c>
      <c r="E41" s="10">
        <v>1</v>
      </c>
      <c r="F41" s="10">
        <v>2</v>
      </c>
      <c r="G41" s="10">
        <v>2</v>
      </c>
      <c r="H41" s="10">
        <v>2</v>
      </c>
      <c r="I41" s="10">
        <v>2</v>
      </c>
      <c r="J41" s="5">
        <v>2</v>
      </c>
    </row>
    <row r="42" spans="1:10" ht="15.75" x14ac:dyDescent="0.25">
      <c r="A42" s="5">
        <v>41</v>
      </c>
      <c r="B42" s="9">
        <v>2</v>
      </c>
      <c r="C42" s="10">
        <v>2</v>
      </c>
      <c r="D42" s="10">
        <v>2</v>
      </c>
      <c r="E42" s="10">
        <v>2</v>
      </c>
      <c r="F42" s="10">
        <v>2</v>
      </c>
      <c r="G42" s="10">
        <v>2</v>
      </c>
      <c r="H42" s="10">
        <v>2</v>
      </c>
      <c r="I42" s="10">
        <v>2</v>
      </c>
      <c r="J42" s="5">
        <v>1</v>
      </c>
    </row>
    <row r="43" spans="1:10" ht="15.75" x14ac:dyDescent="0.25">
      <c r="A43" s="5">
        <v>42</v>
      </c>
      <c r="B43" s="9">
        <v>2</v>
      </c>
      <c r="C43" s="10">
        <v>2</v>
      </c>
      <c r="D43" s="10">
        <v>2</v>
      </c>
      <c r="E43" s="10">
        <v>2</v>
      </c>
      <c r="F43" s="10">
        <v>2</v>
      </c>
      <c r="G43" s="10">
        <v>2</v>
      </c>
      <c r="H43" s="10">
        <v>2</v>
      </c>
      <c r="I43" s="10">
        <v>1</v>
      </c>
      <c r="J43" s="5">
        <v>2</v>
      </c>
    </row>
    <row r="44" spans="1:10" ht="15.75" x14ac:dyDescent="0.25">
      <c r="A44" s="5">
        <v>43</v>
      </c>
      <c r="B44" s="9">
        <v>2</v>
      </c>
      <c r="C44" s="10">
        <v>2</v>
      </c>
      <c r="D44" s="10">
        <v>1</v>
      </c>
      <c r="E44" s="10">
        <v>2</v>
      </c>
      <c r="F44" s="10">
        <v>2</v>
      </c>
      <c r="G44" s="10">
        <v>2</v>
      </c>
      <c r="H44" s="10">
        <v>2</v>
      </c>
      <c r="I44" s="10">
        <v>2</v>
      </c>
      <c r="J44" s="5">
        <v>2</v>
      </c>
    </row>
    <row r="45" spans="1:10" ht="15.75" x14ac:dyDescent="0.25">
      <c r="A45" s="5">
        <v>44</v>
      </c>
      <c r="B45" s="9">
        <v>1</v>
      </c>
      <c r="C45" s="10">
        <v>1</v>
      </c>
      <c r="D45" s="10">
        <v>1</v>
      </c>
      <c r="E45" s="10">
        <v>2</v>
      </c>
      <c r="F45" s="10">
        <v>2</v>
      </c>
      <c r="G45" s="10">
        <v>1</v>
      </c>
      <c r="H45" s="10">
        <v>2</v>
      </c>
      <c r="I45" s="10">
        <v>1</v>
      </c>
      <c r="J45" s="5">
        <v>3</v>
      </c>
    </row>
    <row r="46" spans="1:10" ht="15.75" x14ac:dyDescent="0.25">
      <c r="A46" s="5">
        <v>45</v>
      </c>
      <c r="B46" s="9">
        <v>2</v>
      </c>
      <c r="C46" s="10">
        <v>2</v>
      </c>
      <c r="D46" s="10">
        <v>2</v>
      </c>
      <c r="E46" s="10">
        <v>2</v>
      </c>
      <c r="F46" s="10">
        <v>2</v>
      </c>
      <c r="G46" s="10">
        <v>2</v>
      </c>
      <c r="H46" s="10">
        <v>3</v>
      </c>
      <c r="I46" s="10">
        <v>3</v>
      </c>
      <c r="J46" s="5">
        <v>3</v>
      </c>
    </row>
    <row r="47" spans="1:10" ht="15.75" x14ac:dyDescent="0.25">
      <c r="A47" s="5">
        <v>46</v>
      </c>
      <c r="B47" s="9">
        <v>2</v>
      </c>
      <c r="C47" s="10">
        <v>1</v>
      </c>
      <c r="D47" s="10">
        <v>2</v>
      </c>
      <c r="E47" s="10">
        <v>3</v>
      </c>
      <c r="F47" s="10">
        <v>3</v>
      </c>
      <c r="G47" s="10">
        <v>2</v>
      </c>
      <c r="H47" s="10">
        <v>3</v>
      </c>
      <c r="I47" s="10">
        <v>3</v>
      </c>
      <c r="J47" s="5">
        <v>2</v>
      </c>
    </row>
    <row r="48" spans="1:10" ht="15.75" x14ac:dyDescent="0.25">
      <c r="A48" s="5">
        <v>47</v>
      </c>
      <c r="B48" s="9">
        <v>2</v>
      </c>
      <c r="C48" s="10">
        <v>2</v>
      </c>
      <c r="D48" s="10">
        <v>2</v>
      </c>
      <c r="E48" s="10">
        <v>2</v>
      </c>
      <c r="F48" s="10">
        <v>2</v>
      </c>
      <c r="G48" s="10">
        <v>2</v>
      </c>
      <c r="H48" s="10">
        <v>3</v>
      </c>
      <c r="I48" s="10">
        <v>3</v>
      </c>
      <c r="J48" s="5">
        <v>1</v>
      </c>
    </row>
    <row r="49" spans="1:10" ht="15.75" x14ac:dyDescent="0.25">
      <c r="A49" s="5">
        <v>48</v>
      </c>
      <c r="B49" s="9">
        <v>2</v>
      </c>
      <c r="C49" s="10">
        <v>2</v>
      </c>
      <c r="D49" s="10">
        <v>2</v>
      </c>
      <c r="E49" s="10">
        <v>2</v>
      </c>
      <c r="F49" s="10">
        <v>2</v>
      </c>
      <c r="G49" s="10">
        <v>2</v>
      </c>
      <c r="H49" s="10">
        <v>2</v>
      </c>
      <c r="I49" s="10">
        <v>2</v>
      </c>
      <c r="J49" s="5">
        <v>2</v>
      </c>
    </row>
    <row r="50" spans="1:10" ht="15.75" x14ac:dyDescent="0.25">
      <c r="A50" s="5">
        <v>49</v>
      </c>
      <c r="B50" s="9">
        <v>1</v>
      </c>
      <c r="C50" s="10">
        <v>1</v>
      </c>
      <c r="D50" s="10">
        <v>1</v>
      </c>
      <c r="E50" s="10">
        <v>1</v>
      </c>
      <c r="F50" s="10">
        <v>1</v>
      </c>
      <c r="G50" s="10">
        <v>1</v>
      </c>
      <c r="H50" s="10">
        <v>1</v>
      </c>
      <c r="I50" s="10">
        <v>1</v>
      </c>
      <c r="J50" s="5">
        <v>1</v>
      </c>
    </row>
    <row r="51" spans="1:10" ht="15.75" x14ac:dyDescent="0.25">
      <c r="A51" s="5">
        <v>50</v>
      </c>
      <c r="B51" s="9">
        <v>2</v>
      </c>
      <c r="C51" s="10">
        <v>3</v>
      </c>
      <c r="D51" s="10">
        <v>3</v>
      </c>
      <c r="E51" s="10">
        <v>1</v>
      </c>
      <c r="F51" s="10">
        <v>2</v>
      </c>
      <c r="G51" s="10">
        <v>2</v>
      </c>
      <c r="H51" s="10">
        <v>1</v>
      </c>
      <c r="I51" s="10">
        <v>1</v>
      </c>
      <c r="J51" s="5">
        <v>2</v>
      </c>
    </row>
    <row r="52" spans="1:10" ht="15.75" x14ac:dyDescent="0.25">
      <c r="A52" s="5">
        <v>51</v>
      </c>
      <c r="B52" s="9">
        <v>2</v>
      </c>
      <c r="C52" s="10">
        <v>2</v>
      </c>
      <c r="D52" s="10">
        <v>2</v>
      </c>
      <c r="E52" s="10">
        <v>2</v>
      </c>
      <c r="F52" s="10">
        <v>2</v>
      </c>
      <c r="G52" s="10">
        <v>2</v>
      </c>
      <c r="H52" s="10">
        <v>2</v>
      </c>
      <c r="I52" s="10">
        <v>1</v>
      </c>
      <c r="J52" s="5">
        <v>1</v>
      </c>
    </row>
    <row r="53" spans="1:10" ht="15.75" x14ac:dyDescent="0.25">
      <c r="A53" s="5">
        <v>52</v>
      </c>
      <c r="B53" s="9">
        <v>2</v>
      </c>
      <c r="C53" s="10">
        <v>3</v>
      </c>
      <c r="D53" s="10">
        <v>3</v>
      </c>
      <c r="E53" s="10">
        <v>3</v>
      </c>
      <c r="F53" s="10">
        <v>2</v>
      </c>
      <c r="G53" s="10">
        <v>2</v>
      </c>
      <c r="H53" s="10">
        <v>3</v>
      </c>
      <c r="I53" s="10">
        <v>3</v>
      </c>
      <c r="J53" s="5">
        <v>3</v>
      </c>
    </row>
    <row r="54" spans="1:10" ht="15.75" x14ac:dyDescent="0.25">
      <c r="A54" s="5">
        <v>53</v>
      </c>
      <c r="B54" s="9">
        <v>2</v>
      </c>
      <c r="C54" s="10">
        <v>2</v>
      </c>
      <c r="D54" s="10">
        <v>2</v>
      </c>
      <c r="E54" s="10">
        <v>2</v>
      </c>
      <c r="F54" s="10">
        <v>2</v>
      </c>
      <c r="G54" s="10">
        <v>2</v>
      </c>
      <c r="H54" s="10">
        <v>2</v>
      </c>
      <c r="I54" s="10">
        <v>2</v>
      </c>
      <c r="J54" s="5">
        <v>2</v>
      </c>
    </row>
    <row r="55" spans="1:10" ht="15.75" x14ac:dyDescent="0.25">
      <c r="A55" s="5">
        <v>54</v>
      </c>
      <c r="B55" s="9">
        <v>1</v>
      </c>
      <c r="C55" s="10">
        <v>1</v>
      </c>
      <c r="D55" s="10">
        <v>1</v>
      </c>
      <c r="E55" s="10">
        <v>3</v>
      </c>
      <c r="F55" s="10">
        <v>1</v>
      </c>
      <c r="G55" s="10">
        <v>2</v>
      </c>
      <c r="H55" s="10">
        <v>2</v>
      </c>
      <c r="I55" s="10">
        <v>2</v>
      </c>
      <c r="J55" s="5">
        <v>2</v>
      </c>
    </row>
    <row r="56" spans="1:10" ht="15.75" x14ac:dyDescent="0.25">
      <c r="A56" s="5">
        <v>55</v>
      </c>
      <c r="B56" s="9">
        <v>2</v>
      </c>
      <c r="C56" s="10">
        <v>2</v>
      </c>
      <c r="D56" s="10">
        <v>1</v>
      </c>
      <c r="E56" s="10">
        <v>1</v>
      </c>
      <c r="F56" s="10">
        <v>2</v>
      </c>
      <c r="G56" s="10">
        <v>2</v>
      </c>
      <c r="H56" s="10">
        <v>2</v>
      </c>
      <c r="I56" s="10">
        <v>3</v>
      </c>
      <c r="J56" s="5">
        <v>2</v>
      </c>
    </row>
    <row r="57" spans="1:10" ht="15.75" x14ac:dyDescent="0.25">
      <c r="A57" s="5">
        <v>56</v>
      </c>
      <c r="B57" s="9">
        <v>2</v>
      </c>
      <c r="C57" s="10">
        <v>2</v>
      </c>
      <c r="D57" s="10">
        <v>2</v>
      </c>
      <c r="E57" s="10">
        <v>3</v>
      </c>
      <c r="F57" s="10">
        <v>2</v>
      </c>
      <c r="G57" s="10">
        <v>2</v>
      </c>
      <c r="H57" s="10">
        <v>2</v>
      </c>
      <c r="I57" s="10">
        <v>2</v>
      </c>
      <c r="J57" s="5">
        <v>2</v>
      </c>
    </row>
    <row r="58" spans="1:10" ht="15.75" x14ac:dyDescent="0.25">
      <c r="A58" s="5">
        <v>57</v>
      </c>
      <c r="B58" s="9">
        <v>2</v>
      </c>
      <c r="C58" s="10">
        <v>2</v>
      </c>
      <c r="D58" s="10">
        <v>2</v>
      </c>
      <c r="E58" s="10">
        <v>2</v>
      </c>
      <c r="F58" s="10">
        <v>2</v>
      </c>
      <c r="G58" s="10">
        <v>2</v>
      </c>
      <c r="H58" s="10">
        <v>2</v>
      </c>
      <c r="I58" s="10">
        <v>3</v>
      </c>
      <c r="J58" s="5">
        <v>3</v>
      </c>
    </row>
    <row r="59" spans="1:10" ht="15.75" x14ac:dyDescent="0.25">
      <c r="A59" s="5">
        <v>58</v>
      </c>
      <c r="B59" s="9">
        <v>2</v>
      </c>
      <c r="C59" s="10">
        <v>2</v>
      </c>
      <c r="D59" s="10">
        <v>3</v>
      </c>
      <c r="E59" s="10">
        <v>3</v>
      </c>
      <c r="F59" s="10">
        <v>2</v>
      </c>
      <c r="G59" s="10">
        <v>1</v>
      </c>
      <c r="H59" s="10">
        <v>1</v>
      </c>
      <c r="I59" s="10">
        <v>2</v>
      </c>
      <c r="J59" s="5">
        <v>2</v>
      </c>
    </row>
    <row r="60" spans="1:10" ht="15.75" x14ac:dyDescent="0.25">
      <c r="A60" s="5">
        <v>59</v>
      </c>
      <c r="B60" s="9">
        <v>2</v>
      </c>
      <c r="C60" s="10">
        <v>2</v>
      </c>
      <c r="D60" s="10">
        <v>1</v>
      </c>
      <c r="E60" s="10">
        <v>1</v>
      </c>
      <c r="F60" s="10">
        <v>2</v>
      </c>
      <c r="G60" s="10">
        <v>2</v>
      </c>
      <c r="H60" s="10">
        <v>1</v>
      </c>
      <c r="I60" s="10">
        <v>1</v>
      </c>
      <c r="J60" s="5">
        <v>2</v>
      </c>
    </row>
    <row r="61" spans="1:10" ht="15.75" x14ac:dyDescent="0.25">
      <c r="A61" s="5">
        <v>60</v>
      </c>
      <c r="B61" s="9">
        <v>2</v>
      </c>
      <c r="C61" s="10">
        <v>2</v>
      </c>
      <c r="D61" s="10">
        <v>2</v>
      </c>
      <c r="E61" s="10">
        <v>2</v>
      </c>
      <c r="F61" s="10">
        <v>2</v>
      </c>
      <c r="G61" s="10">
        <v>2</v>
      </c>
      <c r="H61" s="10">
        <v>2</v>
      </c>
      <c r="I61" s="10">
        <v>2</v>
      </c>
      <c r="J61" s="5">
        <v>2</v>
      </c>
    </row>
    <row r="62" spans="1:10" ht="15.75" x14ac:dyDescent="0.25">
      <c r="A62" s="5">
        <v>61</v>
      </c>
      <c r="B62" s="9">
        <v>2</v>
      </c>
      <c r="C62" s="10">
        <v>2</v>
      </c>
      <c r="D62" s="10">
        <v>2</v>
      </c>
      <c r="E62" s="10">
        <v>2</v>
      </c>
      <c r="F62" s="10">
        <v>2</v>
      </c>
      <c r="G62" s="10">
        <v>2</v>
      </c>
      <c r="H62" s="10">
        <v>1</v>
      </c>
      <c r="I62" s="10">
        <v>1</v>
      </c>
      <c r="J62" s="5">
        <v>1</v>
      </c>
    </row>
    <row r="63" spans="1:10" ht="15.75" x14ac:dyDescent="0.25">
      <c r="A63" s="5">
        <v>62</v>
      </c>
      <c r="B63" s="9">
        <v>1</v>
      </c>
      <c r="C63" s="10">
        <v>1</v>
      </c>
      <c r="D63" s="10">
        <v>2</v>
      </c>
      <c r="E63" s="10">
        <v>1</v>
      </c>
      <c r="F63" s="10">
        <v>3</v>
      </c>
      <c r="G63" s="10">
        <v>3</v>
      </c>
      <c r="H63" s="10">
        <v>1</v>
      </c>
      <c r="I63" s="10">
        <v>4</v>
      </c>
      <c r="J63" s="5">
        <v>1</v>
      </c>
    </row>
    <row r="64" spans="1:10" ht="15.75" x14ac:dyDescent="0.25">
      <c r="A64" s="5">
        <v>63</v>
      </c>
      <c r="B64" s="9">
        <v>1</v>
      </c>
      <c r="C64" s="10">
        <v>2</v>
      </c>
      <c r="D64" s="10">
        <v>1</v>
      </c>
      <c r="E64" s="10">
        <v>1</v>
      </c>
      <c r="F64" s="10">
        <v>2</v>
      </c>
      <c r="G64" s="10">
        <v>2</v>
      </c>
      <c r="H64" s="10">
        <v>1</v>
      </c>
      <c r="I64" s="10">
        <v>2</v>
      </c>
      <c r="J64" s="5">
        <v>1</v>
      </c>
    </row>
    <row r="65" spans="1:10" ht="15.75" x14ac:dyDescent="0.25">
      <c r="A65" s="5">
        <v>64</v>
      </c>
      <c r="B65" s="9">
        <v>1</v>
      </c>
      <c r="C65" s="10">
        <v>1</v>
      </c>
      <c r="D65" s="10">
        <v>1</v>
      </c>
      <c r="E65" s="10">
        <v>1</v>
      </c>
      <c r="F65" s="10">
        <v>2</v>
      </c>
      <c r="G65" s="10">
        <v>2</v>
      </c>
      <c r="H65" s="10">
        <v>2</v>
      </c>
      <c r="I65" s="10">
        <v>1</v>
      </c>
      <c r="J65" s="5">
        <v>2</v>
      </c>
    </row>
    <row r="66" spans="1:10" ht="15.75" x14ac:dyDescent="0.25">
      <c r="A66" s="5">
        <v>65</v>
      </c>
      <c r="B66" s="9">
        <v>2</v>
      </c>
      <c r="C66" s="10">
        <v>1</v>
      </c>
      <c r="D66" s="10">
        <v>2</v>
      </c>
      <c r="E66" s="10">
        <v>2</v>
      </c>
      <c r="F66" s="10">
        <v>2</v>
      </c>
      <c r="G66" s="10">
        <v>2</v>
      </c>
      <c r="H66" s="10">
        <v>1</v>
      </c>
      <c r="I66" s="10">
        <v>1</v>
      </c>
      <c r="J66" s="5">
        <v>2</v>
      </c>
    </row>
    <row r="67" spans="1:10" ht="15.75" x14ac:dyDescent="0.25">
      <c r="A67" s="5">
        <v>66</v>
      </c>
      <c r="B67" s="9">
        <v>2</v>
      </c>
      <c r="C67" s="10">
        <v>2</v>
      </c>
      <c r="D67" s="10">
        <v>2</v>
      </c>
      <c r="E67" s="10">
        <v>2</v>
      </c>
      <c r="F67" s="10">
        <v>1</v>
      </c>
      <c r="G67" s="10">
        <v>2</v>
      </c>
      <c r="H67" s="10">
        <v>1</v>
      </c>
      <c r="I67" s="10">
        <v>2</v>
      </c>
      <c r="J67" s="5">
        <v>3</v>
      </c>
    </row>
    <row r="68" spans="1:10" ht="15.75" x14ac:dyDescent="0.25">
      <c r="A68" s="5">
        <v>67</v>
      </c>
      <c r="B68" s="9">
        <v>2</v>
      </c>
      <c r="C68" s="10">
        <v>1</v>
      </c>
      <c r="D68" s="10">
        <v>2</v>
      </c>
      <c r="E68" s="10">
        <v>3</v>
      </c>
      <c r="F68" s="10">
        <v>2</v>
      </c>
      <c r="G68" s="10">
        <v>2</v>
      </c>
      <c r="H68" s="10">
        <v>2</v>
      </c>
      <c r="I68" s="10">
        <v>3</v>
      </c>
      <c r="J68" s="5">
        <v>1</v>
      </c>
    </row>
    <row r="69" spans="1:10" ht="15.75" x14ac:dyDescent="0.25">
      <c r="A69" s="5">
        <v>68</v>
      </c>
      <c r="B69" s="9">
        <v>2</v>
      </c>
      <c r="C69" s="10">
        <v>1</v>
      </c>
      <c r="D69" s="10">
        <v>1</v>
      </c>
      <c r="E69" s="10">
        <v>1</v>
      </c>
      <c r="F69" s="10">
        <v>2</v>
      </c>
      <c r="G69" s="10">
        <v>2</v>
      </c>
      <c r="H69" s="10">
        <v>3</v>
      </c>
      <c r="I69" s="10">
        <v>2</v>
      </c>
      <c r="J69" s="5">
        <v>1</v>
      </c>
    </row>
    <row r="70" spans="1:10" ht="15.75" x14ac:dyDescent="0.25">
      <c r="A70" s="5">
        <v>69</v>
      </c>
      <c r="B70" s="9">
        <v>2</v>
      </c>
      <c r="C70" s="10">
        <v>1</v>
      </c>
      <c r="D70" s="10">
        <v>2</v>
      </c>
      <c r="E70" s="10">
        <v>2</v>
      </c>
      <c r="F70" s="10">
        <v>3</v>
      </c>
      <c r="G70" s="10">
        <v>1</v>
      </c>
      <c r="H70" s="10">
        <v>3</v>
      </c>
      <c r="I70" s="10">
        <v>3</v>
      </c>
      <c r="J70" s="5">
        <v>2</v>
      </c>
    </row>
    <row r="71" spans="1:10" ht="15.75" x14ac:dyDescent="0.25">
      <c r="A71" s="5">
        <v>70</v>
      </c>
      <c r="B71" s="9">
        <v>1</v>
      </c>
      <c r="C71" s="10">
        <v>2</v>
      </c>
      <c r="D71" s="10">
        <v>2</v>
      </c>
      <c r="E71" s="10">
        <v>3</v>
      </c>
      <c r="F71" s="10">
        <v>2</v>
      </c>
      <c r="G71" s="10">
        <v>2</v>
      </c>
      <c r="H71" s="10">
        <v>3</v>
      </c>
      <c r="I71" s="10">
        <v>3</v>
      </c>
      <c r="J71" s="5">
        <v>3</v>
      </c>
    </row>
    <row r="72" spans="1:10" ht="15.75" x14ac:dyDescent="0.25">
      <c r="A72" s="5">
        <v>71</v>
      </c>
      <c r="B72" s="9">
        <v>2</v>
      </c>
      <c r="C72" s="10">
        <v>3</v>
      </c>
      <c r="D72" s="10">
        <v>2</v>
      </c>
      <c r="E72" s="10">
        <v>3</v>
      </c>
      <c r="F72" s="10">
        <v>2</v>
      </c>
      <c r="G72" s="10">
        <v>2</v>
      </c>
      <c r="H72" s="10">
        <v>3</v>
      </c>
      <c r="I72" s="10">
        <v>3</v>
      </c>
      <c r="J72" s="5">
        <v>1</v>
      </c>
    </row>
    <row r="73" spans="1:10" ht="15.75" x14ac:dyDescent="0.25">
      <c r="A73" s="5">
        <v>72</v>
      </c>
      <c r="B73" s="9">
        <v>2</v>
      </c>
      <c r="C73" s="10">
        <v>2</v>
      </c>
      <c r="D73" s="10">
        <v>1</v>
      </c>
      <c r="E73" s="10">
        <v>2</v>
      </c>
      <c r="F73" s="10">
        <v>2</v>
      </c>
      <c r="G73" s="10">
        <v>2</v>
      </c>
      <c r="H73" s="10">
        <v>2</v>
      </c>
      <c r="I73" s="10">
        <v>2</v>
      </c>
      <c r="J73" s="5">
        <v>2</v>
      </c>
    </row>
    <row r="74" spans="1:10" ht="15.75" x14ac:dyDescent="0.25">
      <c r="A74" s="5">
        <v>73</v>
      </c>
      <c r="B74" s="9">
        <v>2</v>
      </c>
      <c r="C74" s="10">
        <v>1</v>
      </c>
      <c r="D74" s="10">
        <v>2</v>
      </c>
      <c r="E74" s="10">
        <v>1</v>
      </c>
      <c r="F74" s="10">
        <v>3</v>
      </c>
      <c r="G74" s="10">
        <v>2</v>
      </c>
      <c r="H74" s="10">
        <v>3</v>
      </c>
      <c r="I74" s="10">
        <v>3</v>
      </c>
      <c r="J74" s="5">
        <v>3</v>
      </c>
    </row>
    <row r="75" spans="1:10" ht="15.75" x14ac:dyDescent="0.25">
      <c r="A75" s="5">
        <v>74</v>
      </c>
      <c r="B75" s="9">
        <v>1</v>
      </c>
      <c r="C75" s="10">
        <v>2</v>
      </c>
      <c r="D75" s="10">
        <v>3</v>
      </c>
      <c r="E75" s="10">
        <v>3</v>
      </c>
      <c r="F75" s="10">
        <v>2</v>
      </c>
      <c r="G75" s="10">
        <v>1</v>
      </c>
      <c r="H75" s="10">
        <v>1</v>
      </c>
      <c r="I75" s="10">
        <v>1</v>
      </c>
      <c r="J75" s="5">
        <v>3</v>
      </c>
    </row>
    <row r="76" spans="1:10" ht="15.75" x14ac:dyDescent="0.25">
      <c r="A76" s="5">
        <v>75</v>
      </c>
      <c r="B76" s="9">
        <v>1</v>
      </c>
      <c r="C76" s="10">
        <v>2</v>
      </c>
      <c r="D76" s="10">
        <v>2</v>
      </c>
      <c r="E76" s="10">
        <v>2</v>
      </c>
      <c r="F76" s="10">
        <v>2</v>
      </c>
      <c r="G76" s="10">
        <v>2</v>
      </c>
      <c r="H76" s="10">
        <v>2</v>
      </c>
      <c r="I76" s="10">
        <v>2</v>
      </c>
      <c r="J76" s="5">
        <v>1</v>
      </c>
    </row>
    <row r="77" spans="1:10" ht="15.75" x14ac:dyDescent="0.25">
      <c r="A77" s="5">
        <v>76</v>
      </c>
      <c r="B77" s="9">
        <v>1</v>
      </c>
      <c r="C77" s="10">
        <v>2</v>
      </c>
      <c r="D77" s="10">
        <v>2</v>
      </c>
      <c r="E77" s="10">
        <v>1</v>
      </c>
      <c r="F77" s="10">
        <v>2</v>
      </c>
      <c r="G77" s="10">
        <v>2</v>
      </c>
      <c r="H77" s="10">
        <v>1</v>
      </c>
      <c r="I77" s="10">
        <v>1</v>
      </c>
      <c r="J77" s="5">
        <v>3</v>
      </c>
    </row>
    <row r="78" spans="1:10" ht="15.75" x14ac:dyDescent="0.25">
      <c r="A78" s="5">
        <v>77</v>
      </c>
      <c r="B78" s="9">
        <v>2</v>
      </c>
      <c r="C78" s="10">
        <v>1</v>
      </c>
      <c r="D78" s="10">
        <v>2</v>
      </c>
      <c r="E78" s="10">
        <v>2</v>
      </c>
      <c r="F78" s="10">
        <v>2</v>
      </c>
      <c r="G78" s="10">
        <v>2</v>
      </c>
      <c r="H78" s="10">
        <v>2</v>
      </c>
      <c r="I78" s="10">
        <v>2</v>
      </c>
      <c r="J78" s="5">
        <v>2</v>
      </c>
    </row>
    <row r="79" spans="1:10" ht="15.75" x14ac:dyDescent="0.25">
      <c r="A79" s="5">
        <v>78</v>
      </c>
      <c r="B79" s="9">
        <v>1</v>
      </c>
      <c r="C79" s="10">
        <v>2</v>
      </c>
      <c r="D79" s="10">
        <v>2</v>
      </c>
      <c r="E79" s="10">
        <v>1</v>
      </c>
      <c r="F79" s="10">
        <v>2</v>
      </c>
      <c r="G79" s="10">
        <v>2</v>
      </c>
      <c r="H79" s="10">
        <v>2</v>
      </c>
      <c r="I79" s="10">
        <v>3</v>
      </c>
      <c r="J79" s="5">
        <v>2</v>
      </c>
    </row>
    <row r="80" spans="1:10" ht="15.75" x14ac:dyDescent="0.25">
      <c r="A80" s="5">
        <v>79</v>
      </c>
      <c r="B80" s="9">
        <v>2</v>
      </c>
      <c r="C80" s="10">
        <v>2</v>
      </c>
      <c r="D80" s="10">
        <v>1</v>
      </c>
      <c r="E80" s="10">
        <v>2</v>
      </c>
      <c r="F80" s="10">
        <v>3</v>
      </c>
      <c r="G80" s="10">
        <v>1</v>
      </c>
      <c r="H80" s="10">
        <v>2</v>
      </c>
      <c r="I80" s="10">
        <v>2</v>
      </c>
      <c r="J80" s="5">
        <v>1</v>
      </c>
    </row>
    <row r="81" spans="1:10" ht="15.75" x14ac:dyDescent="0.25">
      <c r="A81" s="5">
        <v>80</v>
      </c>
      <c r="B81" s="9">
        <v>2</v>
      </c>
      <c r="C81" s="10">
        <v>2</v>
      </c>
      <c r="D81" s="10">
        <v>1</v>
      </c>
      <c r="E81" s="10">
        <v>2</v>
      </c>
      <c r="F81" s="10">
        <v>2</v>
      </c>
      <c r="G81" s="10">
        <v>3</v>
      </c>
      <c r="H81" s="10">
        <v>2</v>
      </c>
      <c r="I81" s="10">
        <v>2</v>
      </c>
      <c r="J81" s="5">
        <v>2</v>
      </c>
    </row>
    <row r="82" spans="1:10" ht="15.75" x14ac:dyDescent="0.25">
      <c r="A82" s="5">
        <v>81</v>
      </c>
      <c r="B82" s="9">
        <v>1</v>
      </c>
      <c r="C82" s="10">
        <v>2</v>
      </c>
      <c r="D82" s="10">
        <v>3</v>
      </c>
      <c r="E82" s="10">
        <v>2</v>
      </c>
      <c r="F82" s="10">
        <v>4</v>
      </c>
      <c r="G82" s="10">
        <v>2</v>
      </c>
      <c r="H82" s="10">
        <v>1</v>
      </c>
      <c r="I82" s="10">
        <v>3</v>
      </c>
      <c r="J82" s="5">
        <v>1</v>
      </c>
    </row>
    <row r="83" spans="1:10" ht="15.75" x14ac:dyDescent="0.25">
      <c r="A83" s="5">
        <v>82</v>
      </c>
      <c r="B83" s="9">
        <v>1</v>
      </c>
      <c r="C83" s="10">
        <v>3</v>
      </c>
      <c r="D83" s="10">
        <v>2</v>
      </c>
      <c r="E83" s="10">
        <v>1</v>
      </c>
      <c r="F83" s="10">
        <v>3</v>
      </c>
      <c r="G83" s="10">
        <v>1</v>
      </c>
      <c r="H83" s="10">
        <v>1</v>
      </c>
      <c r="I83" s="10">
        <v>3</v>
      </c>
      <c r="J83" s="5">
        <v>1</v>
      </c>
    </row>
    <row r="84" spans="1:10" ht="15.75" x14ac:dyDescent="0.25">
      <c r="A84" s="5">
        <v>83</v>
      </c>
      <c r="B84" s="9">
        <v>2</v>
      </c>
      <c r="C84" s="10">
        <v>1</v>
      </c>
      <c r="D84" s="10">
        <v>2</v>
      </c>
      <c r="E84" s="10">
        <v>2</v>
      </c>
      <c r="F84" s="10">
        <v>2</v>
      </c>
      <c r="G84" s="10">
        <v>2</v>
      </c>
      <c r="H84" s="10">
        <v>2</v>
      </c>
      <c r="I84" s="10">
        <v>2</v>
      </c>
      <c r="J84" s="5">
        <v>2</v>
      </c>
    </row>
    <row r="85" spans="1:10" ht="15.75" x14ac:dyDescent="0.25">
      <c r="A85" s="5">
        <v>84</v>
      </c>
      <c r="B85" s="9">
        <v>3</v>
      </c>
      <c r="C85" s="10">
        <v>1</v>
      </c>
      <c r="D85" s="10">
        <v>3</v>
      </c>
      <c r="E85" s="10">
        <v>4</v>
      </c>
      <c r="F85" s="10">
        <v>1</v>
      </c>
      <c r="G85" s="10">
        <v>2</v>
      </c>
      <c r="H85" s="10">
        <v>3</v>
      </c>
      <c r="I85" s="10">
        <v>1</v>
      </c>
      <c r="J85" s="5">
        <v>3</v>
      </c>
    </row>
    <row r="86" spans="1:10" ht="15.75" x14ac:dyDescent="0.25">
      <c r="A86" s="5">
        <v>85</v>
      </c>
      <c r="B86" s="9">
        <v>1</v>
      </c>
      <c r="C86" s="10">
        <v>2</v>
      </c>
      <c r="D86" s="10">
        <v>2</v>
      </c>
      <c r="E86" s="10">
        <v>4</v>
      </c>
      <c r="F86" s="10">
        <v>1</v>
      </c>
      <c r="G86" s="10">
        <v>2</v>
      </c>
      <c r="H86" s="10">
        <v>4</v>
      </c>
      <c r="I86" s="10">
        <v>1</v>
      </c>
      <c r="J86" s="5">
        <v>1</v>
      </c>
    </row>
    <row r="87" spans="1:10" ht="15.75" x14ac:dyDescent="0.25">
      <c r="A87" s="5">
        <v>86</v>
      </c>
      <c r="B87" s="9">
        <v>1</v>
      </c>
      <c r="C87" s="10">
        <v>1</v>
      </c>
      <c r="D87" s="10">
        <v>3</v>
      </c>
      <c r="E87" s="10">
        <v>2</v>
      </c>
      <c r="F87" s="10">
        <v>2</v>
      </c>
      <c r="G87" s="10">
        <v>2</v>
      </c>
      <c r="H87" s="10">
        <v>3</v>
      </c>
      <c r="I87" s="10">
        <v>3</v>
      </c>
      <c r="J87" s="5">
        <v>3</v>
      </c>
    </row>
    <row r="88" spans="1:10" ht="15.75" x14ac:dyDescent="0.25">
      <c r="A88" s="5">
        <v>87</v>
      </c>
      <c r="B88" s="9">
        <v>2</v>
      </c>
      <c r="C88" s="10">
        <v>1</v>
      </c>
      <c r="D88" s="10">
        <v>2</v>
      </c>
      <c r="E88" s="10">
        <v>1</v>
      </c>
      <c r="F88" s="10">
        <v>2</v>
      </c>
      <c r="G88" s="10">
        <v>2</v>
      </c>
      <c r="H88" s="10">
        <v>2</v>
      </c>
      <c r="I88" s="10">
        <v>2</v>
      </c>
      <c r="J88" s="5">
        <v>2</v>
      </c>
    </row>
    <row r="89" spans="1:10" ht="15.75" x14ac:dyDescent="0.25">
      <c r="A89" s="5">
        <v>88</v>
      </c>
      <c r="B89" s="9">
        <v>2</v>
      </c>
      <c r="C89" s="10">
        <v>2</v>
      </c>
      <c r="D89" s="10">
        <v>2</v>
      </c>
      <c r="E89" s="10">
        <v>2</v>
      </c>
      <c r="F89" s="10">
        <v>2</v>
      </c>
      <c r="G89" s="10">
        <v>1</v>
      </c>
      <c r="H89" s="10">
        <v>2</v>
      </c>
      <c r="I89" s="10">
        <v>2</v>
      </c>
      <c r="J89" s="5">
        <v>2</v>
      </c>
    </row>
    <row r="90" spans="1:10" ht="15.75" x14ac:dyDescent="0.25">
      <c r="A90" s="5">
        <v>89</v>
      </c>
      <c r="B90" s="9">
        <v>1</v>
      </c>
      <c r="C90" s="10">
        <v>2</v>
      </c>
      <c r="D90" s="10">
        <v>2</v>
      </c>
      <c r="E90" s="10">
        <v>2</v>
      </c>
      <c r="F90" s="10">
        <v>2</v>
      </c>
      <c r="G90" s="10">
        <v>2</v>
      </c>
      <c r="H90" s="10">
        <v>2</v>
      </c>
      <c r="I90" s="10">
        <v>2</v>
      </c>
      <c r="J90" s="5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Model Kano</vt:lpstr>
      <vt:lpstr>perhitungan reabilitas</vt:lpstr>
      <vt:lpstr>Disfungsional Kano</vt:lpstr>
      <vt:lpstr>Sheet1</vt:lpstr>
      <vt:lpstr>Sheet2</vt:lpstr>
      <vt:lpstr>Sheet3</vt:lpstr>
      <vt:lpstr>fungsional kano.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A516JAO</dc:creator>
  <cp:lastModifiedBy>A516JAO</cp:lastModifiedBy>
  <dcterms:created xsi:type="dcterms:W3CDTF">2022-07-25T15:53:53Z</dcterms:created>
  <dcterms:modified xsi:type="dcterms:W3CDTF">2022-08-30T19:07:44Z</dcterms:modified>
</cp:coreProperties>
</file>