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NDIDIKAN\UMSIDA\MAT. KUL\MAT. KUL SMS 8\Persiapan Skripsi\gas ok gas ok curr\"/>
    </mc:Choice>
  </mc:AlternateContent>
  <xr:revisionPtr revIDLastSave="0" documentId="13_ncr:1_{4023C1E1-2053-42A3-B200-1E5AEF20EC8D}" xr6:coauthVersionLast="47" xr6:coauthVersionMax="47" xr10:uidLastSave="{00000000-0000-0000-0000-000000000000}"/>
  <bookViews>
    <workbookView xWindow="-120" yWindow="-120" windowWidth="20730" windowHeight="11160" activeTab="2" xr2:uid="{3380A595-8C37-4F7A-9116-9174E17C0D36}"/>
  </bookViews>
  <sheets>
    <sheet name="MTTF&amp;MTBF" sheetId="1" r:id="rId1"/>
    <sheet name="Sheet1" sheetId="4" r:id="rId2"/>
    <sheet name="GRAFIK BD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I23" i="1"/>
  <c r="E3" i="1"/>
  <c r="E4" i="1"/>
  <c r="I1" i="1"/>
  <c r="H1" i="1"/>
  <c r="H24" i="1"/>
  <c r="I24" i="1"/>
  <c r="H23" i="1"/>
  <c r="G24" i="1"/>
  <c r="G23" i="1"/>
  <c r="E2" i="1"/>
  <c r="G1" i="1"/>
</calcChain>
</file>

<file path=xl/sharedStrings.xml><?xml version="1.0" encoding="utf-8"?>
<sst xmlns="http://schemas.openxmlformats.org/spreadsheetml/2006/main" count="47" uniqueCount="30">
  <si>
    <t>Meaning</t>
  </si>
  <si>
    <t>Formula</t>
  </si>
  <si>
    <t>Result</t>
  </si>
  <si>
    <t>MTTR</t>
  </si>
  <si>
    <t>MTBF</t>
  </si>
  <si>
    <t>MTTF</t>
  </si>
  <si>
    <t>Total</t>
  </si>
  <si>
    <t>Date</t>
  </si>
  <si>
    <t>Operating time</t>
  </si>
  <si>
    <t>Down time</t>
  </si>
  <si>
    <t># of failure</t>
  </si>
  <si>
    <t>Total down time/ # of failure</t>
  </si>
  <si>
    <t>Mean time total repair</t>
  </si>
  <si>
    <t>Mean time betwen failure</t>
  </si>
  <si>
    <t>Total available operating time/#of failure</t>
  </si>
  <si>
    <t>Mean Time to Failure</t>
  </si>
  <si>
    <t>Potensiometer</t>
  </si>
  <si>
    <t>Radiator cap</t>
  </si>
  <si>
    <t>Battrey week</t>
  </si>
  <si>
    <t>Connector plug</t>
  </si>
  <si>
    <t>Fuel filter</t>
  </si>
  <si>
    <t>V-belt</t>
  </si>
  <si>
    <t>Oil filter</t>
  </si>
  <si>
    <t>POTENSIOMETER</t>
  </si>
  <si>
    <t>Battrey</t>
  </si>
  <si>
    <t>Fuel line assy</t>
  </si>
  <si>
    <t>Repaireble</t>
  </si>
  <si>
    <t>Non repeirable</t>
  </si>
  <si>
    <t>98951:54:00</t>
  </si>
  <si>
    <t xml:space="preserve">Oil pump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</si>
</sst>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charset val="1"/>
      <scheme val="major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6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6" fontId="4" fillId="0" borderId="4" xfId="0" applyNumberFormat="1" applyFont="1" applyBorder="1" applyAlignment="1">
      <alignment horizontal="center" vertical="center" wrapText="1"/>
    </xf>
    <xf numFmtId="46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0" fillId="4" borderId="0" xfId="0" applyFill="1"/>
    <xf numFmtId="2" fontId="0" fillId="2" borderId="1" xfId="0" applyNumberFormat="1" applyFill="1" applyBorder="1"/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>
                <a:latin typeface="Times New Roman" panose="02020603050405020304" pitchFamily="18" charset="0"/>
                <a:cs typeface="Times New Roman" panose="02020603050405020304" pitchFamily="18" charset="0"/>
              </a:rPr>
              <a:t>Grafik GPU</a:t>
            </a:r>
            <a:r>
              <a:rPr lang="id-ID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id-ID" i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Breakdown</a:t>
            </a:r>
            <a:endParaRPr 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'GRAFIK BD'!$C$1</c:f>
              <c:strCache>
                <c:ptCount val="1"/>
                <c:pt idx="0">
                  <c:v>Down time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'GRAFIK BD'!$A$2:$A$21</c:f>
              <c:numCache>
                <c:formatCode>m/d/yyyy</c:formatCode>
                <c:ptCount val="20"/>
                <c:pt idx="0">
                  <c:v>44933</c:v>
                </c:pt>
                <c:pt idx="1">
                  <c:v>44956</c:v>
                </c:pt>
                <c:pt idx="2">
                  <c:v>44969</c:v>
                </c:pt>
                <c:pt idx="3">
                  <c:v>45007</c:v>
                </c:pt>
                <c:pt idx="4">
                  <c:v>45035</c:v>
                </c:pt>
                <c:pt idx="5">
                  <c:v>45039</c:v>
                </c:pt>
                <c:pt idx="6">
                  <c:v>45048</c:v>
                </c:pt>
                <c:pt idx="7">
                  <c:v>45052</c:v>
                </c:pt>
                <c:pt idx="8">
                  <c:v>45080</c:v>
                </c:pt>
                <c:pt idx="9">
                  <c:v>45087</c:v>
                </c:pt>
                <c:pt idx="10">
                  <c:v>45098</c:v>
                </c:pt>
                <c:pt idx="11">
                  <c:v>45122</c:v>
                </c:pt>
                <c:pt idx="12">
                  <c:v>45139</c:v>
                </c:pt>
                <c:pt idx="13">
                  <c:v>45159</c:v>
                </c:pt>
                <c:pt idx="14">
                  <c:v>45191</c:v>
                </c:pt>
                <c:pt idx="15">
                  <c:v>45222</c:v>
                </c:pt>
                <c:pt idx="16">
                  <c:v>45224</c:v>
                </c:pt>
                <c:pt idx="17">
                  <c:v>45231</c:v>
                </c:pt>
                <c:pt idx="18">
                  <c:v>45239</c:v>
                </c:pt>
                <c:pt idx="19">
                  <c:v>45259</c:v>
                </c:pt>
              </c:numCache>
            </c:numRef>
          </c:cat>
          <c:val>
            <c:numRef>
              <c:f>'GRAFIK BD'!$C$2:$C$21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7-4DD9-A4E5-5BF9A3264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7874608"/>
        <c:axId val="527893744"/>
      </c:lineChart>
      <c:dateAx>
        <c:axId val="527874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 sz="1000" b="0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Operating time</a:t>
                </a:r>
                <a:r>
                  <a:rPr lang="id-ID" sz="1000" b="0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endParaRPr lang="id-ID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d-ID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27893744"/>
        <c:crossesAt val="0"/>
        <c:auto val="1"/>
        <c:lblOffset val="100"/>
        <c:baseTimeUnit val="days"/>
      </c:dateAx>
      <c:valAx>
        <c:axId val="52789374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 sz="1000" b="0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Down time</a:t>
                </a:r>
                <a:r>
                  <a:rPr lang="id-ID" sz="1000" b="0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endParaRPr lang="id-ID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2787460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Grafik GPU</a:t>
            </a:r>
            <a:r>
              <a:rPr lang="id-ID" baseline="0"/>
              <a:t> </a:t>
            </a:r>
            <a:r>
              <a:rPr lang="id-ID" i="1" baseline="0"/>
              <a:t>Breakdown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'GRAFIK BD'!$C$1</c:f>
              <c:strCache>
                <c:ptCount val="1"/>
                <c:pt idx="0">
                  <c:v>Down time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'GRAFIK BD'!$B$2:$B$21</c:f>
              <c:numCache>
                <c:formatCode>[h]:mm:ss</c:formatCode>
                <c:ptCount val="20"/>
                <c:pt idx="0">
                  <c:v>369.49652777777777</c:v>
                </c:pt>
                <c:pt idx="1">
                  <c:v>369.5243055555556</c:v>
                </c:pt>
                <c:pt idx="2">
                  <c:v>369.60763888888891</c:v>
                </c:pt>
                <c:pt idx="3">
                  <c:v>369.8506944444444</c:v>
                </c:pt>
                <c:pt idx="4">
                  <c:v>370.76875000000001</c:v>
                </c:pt>
                <c:pt idx="5">
                  <c:v>371.02777777777777</c:v>
                </c:pt>
                <c:pt idx="6">
                  <c:v>371.56597222222223</c:v>
                </c:pt>
                <c:pt idx="7">
                  <c:v>371.65069444444447</c:v>
                </c:pt>
                <c:pt idx="8">
                  <c:v>371.73611111111109</c:v>
                </c:pt>
                <c:pt idx="9">
                  <c:v>372.99583333333334</c:v>
                </c:pt>
                <c:pt idx="10">
                  <c:v>373.22152777777779</c:v>
                </c:pt>
                <c:pt idx="11">
                  <c:v>373.38958333333335</c:v>
                </c:pt>
                <c:pt idx="12">
                  <c:v>373.6006944444444</c:v>
                </c:pt>
                <c:pt idx="13">
                  <c:v>374.10208333333338</c:v>
                </c:pt>
                <c:pt idx="14">
                  <c:v>374.97777777777782</c:v>
                </c:pt>
                <c:pt idx="15">
                  <c:v>376.10277777777782</c:v>
                </c:pt>
                <c:pt idx="16">
                  <c:v>376.10277777777782</c:v>
                </c:pt>
                <c:pt idx="17">
                  <c:v>376.2548611111111</c:v>
                </c:pt>
                <c:pt idx="18">
                  <c:v>376.70833333333331</c:v>
                </c:pt>
                <c:pt idx="19">
                  <c:v>377.5604166666667</c:v>
                </c:pt>
              </c:numCache>
            </c:numRef>
          </c:cat>
          <c:val>
            <c:numRef>
              <c:f>'GRAFIK BD'!$C$2:$C$21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6B-4016-AEE7-C85A45777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7874608"/>
        <c:axId val="527893744"/>
      </c:lineChart>
      <c:catAx>
        <c:axId val="527874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u="none" strike="noStrike" baseline="0">
                    <a:effectLst/>
                  </a:rPr>
                  <a:t>Operating time</a:t>
                </a:r>
                <a:r>
                  <a:rPr lang="id-ID" sz="1000" b="0" i="0" u="none" strike="noStrike" baseline="0"/>
                  <a:t> </a:t>
                </a:r>
                <a:endParaRPr lang="id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[h]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27893744"/>
        <c:crosses val="autoZero"/>
        <c:auto val="1"/>
        <c:lblAlgn val="ctr"/>
        <c:lblOffset val="100"/>
        <c:noMultiLvlLbl val="0"/>
      </c:catAx>
      <c:valAx>
        <c:axId val="52789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u="none" strike="noStrike" baseline="0">
                    <a:effectLst/>
                  </a:rPr>
                  <a:t>Down time</a:t>
                </a:r>
                <a:r>
                  <a:rPr lang="id-ID" sz="1000" b="0" i="0" u="none" strike="noStrike" baseline="0"/>
                  <a:t> </a:t>
                </a:r>
                <a:endParaRPr lang="id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27874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9525</xdr:colOff>
      <xdr:row>11</xdr:row>
      <xdr:rowOff>185737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0E0D975-D8A4-149E-D675-779A407D5B6E}"/>
            </a:ext>
          </a:extLst>
        </xdr:cNvPr>
        <xdr:cNvSpPr txBox="1"/>
      </xdr:nvSpPr>
      <xdr:spPr>
        <a:xfrm>
          <a:off x="5819775" y="17097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id-ID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180975</xdr:rowOff>
    </xdr:from>
    <xdr:to>
      <xdr:col>8</xdr:col>
      <xdr:colOff>57150</xdr:colOff>
      <xdr:row>19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690B3C-C4B4-4355-9E10-B8A30CF7DE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38099</xdr:colOff>
      <xdr:row>3</xdr:row>
      <xdr:rowOff>9525</xdr:rowOff>
    </xdr:from>
    <xdr:to>
      <xdr:col>13</xdr:col>
      <xdr:colOff>85724</xdr:colOff>
      <xdr:row>18</xdr:row>
      <xdr:rowOff>14287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9F1863-87AB-A330-AAB4-23E035EED2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62043-3E8D-4296-B782-9AC78EE9236B}">
  <dimension ref="A1:K24"/>
  <sheetViews>
    <sheetView topLeftCell="C1" workbookViewId="0">
      <selection activeCell="D8" sqref="D8"/>
    </sheetView>
  </sheetViews>
  <sheetFormatPr defaultRowHeight="15" x14ac:dyDescent="0.25"/>
  <cols>
    <col min="1" max="1" width="7.5703125" customWidth="1"/>
    <col min="2" max="2" width="23.140625" customWidth="1"/>
    <col min="4" max="4" width="27.140625" customWidth="1"/>
    <col min="5" max="5" width="15.5703125" customWidth="1"/>
    <col min="6" max="6" width="14.140625" customWidth="1"/>
    <col min="7" max="7" width="19.85546875" customWidth="1"/>
    <col min="10" max="10" width="18.42578125" customWidth="1"/>
  </cols>
  <sheetData>
    <row r="1" spans="1:11" x14ac:dyDescent="0.25">
      <c r="A1" s="1"/>
      <c r="B1" s="1" t="s">
        <v>0</v>
      </c>
      <c r="C1" s="36" t="s">
        <v>1</v>
      </c>
      <c r="D1" s="37"/>
      <c r="E1" s="1" t="s">
        <v>2</v>
      </c>
      <c r="F1" s="9" t="s">
        <v>6</v>
      </c>
      <c r="G1" s="10">
        <f>SUM(G3:G18)</f>
        <v>5580.6229166666672</v>
      </c>
      <c r="H1" s="11">
        <f>SUM(H3:H22)</f>
        <v>30</v>
      </c>
      <c r="I1" s="11">
        <f>SUM(I3:I22)</f>
        <v>20</v>
      </c>
    </row>
    <row r="2" spans="1:11" ht="30.75" thickBot="1" x14ac:dyDescent="0.3">
      <c r="A2" s="2" t="s">
        <v>3</v>
      </c>
      <c r="B2" s="2" t="s">
        <v>12</v>
      </c>
      <c r="C2" s="2" t="s">
        <v>3</v>
      </c>
      <c r="D2" s="2" t="s">
        <v>11</v>
      </c>
      <c r="E2" s="18">
        <f>H23/I23</f>
        <v>1.3333333333333333</v>
      </c>
      <c r="F2" s="4" t="s">
        <v>7</v>
      </c>
      <c r="G2" s="5" t="s">
        <v>8</v>
      </c>
      <c r="H2" s="5" t="s">
        <v>9</v>
      </c>
      <c r="I2" s="5" t="s">
        <v>10</v>
      </c>
    </row>
    <row r="3" spans="1:11" ht="30.75" thickBot="1" x14ac:dyDescent="0.3">
      <c r="A3" s="2" t="s">
        <v>4</v>
      </c>
      <c r="B3" s="2" t="s">
        <v>13</v>
      </c>
      <c r="C3" s="2" t="s">
        <v>4</v>
      </c>
      <c r="D3" s="3" t="s">
        <v>14</v>
      </c>
      <c r="E3" s="19">
        <f>G24/I24</f>
        <v>372.41935763888887</v>
      </c>
      <c r="F3" s="15">
        <v>45035</v>
      </c>
      <c r="G3" s="22">
        <v>369.49652777777777</v>
      </c>
      <c r="H3" s="28">
        <v>1</v>
      </c>
      <c r="I3" s="17">
        <v>1</v>
      </c>
      <c r="J3" s="25" t="s">
        <v>18</v>
      </c>
      <c r="K3">
        <v>1</v>
      </c>
    </row>
    <row r="4" spans="1:11" ht="30.75" thickBot="1" x14ac:dyDescent="0.3">
      <c r="A4" s="2" t="s">
        <v>5</v>
      </c>
      <c r="B4" s="2" t="s">
        <v>15</v>
      </c>
      <c r="C4" s="30" t="s">
        <v>5</v>
      </c>
      <c r="D4" s="31" t="s">
        <v>14</v>
      </c>
      <c r="E4" s="18">
        <f>G23/I23</f>
        <v>310.86116898148151</v>
      </c>
      <c r="F4" s="12">
        <v>45039</v>
      </c>
      <c r="G4" s="23">
        <v>369.5243055555556</v>
      </c>
      <c r="H4">
        <v>2</v>
      </c>
      <c r="I4" s="14">
        <v>1</v>
      </c>
      <c r="J4" s="27" t="s">
        <v>16</v>
      </c>
      <c r="K4">
        <v>2</v>
      </c>
    </row>
    <row r="5" spans="1:11" ht="16.5" thickBot="1" x14ac:dyDescent="0.3">
      <c r="F5" s="15">
        <v>45048</v>
      </c>
      <c r="G5" s="23">
        <v>369.60763888888891</v>
      </c>
      <c r="H5" s="28">
        <v>1</v>
      </c>
      <c r="I5" s="17">
        <v>1</v>
      </c>
      <c r="J5" s="26" t="s">
        <v>19</v>
      </c>
      <c r="K5">
        <v>3</v>
      </c>
    </row>
    <row r="6" spans="1:11" ht="16.5" thickBot="1" x14ac:dyDescent="0.3">
      <c r="F6" s="15">
        <v>45052</v>
      </c>
      <c r="G6" s="23">
        <v>369.8506944444444</v>
      </c>
      <c r="H6" s="28">
        <v>3</v>
      </c>
      <c r="I6" s="17">
        <v>1</v>
      </c>
      <c r="J6" s="26" t="s">
        <v>29</v>
      </c>
      <c r="K6">
        <v>4</v>
      </c>
    </row>
    <row r="7" spans="1:11" ht="16.5" thickBot="1" x14ac:dyDescent="0.3">
      <c r="D7">
        <f>E3/4</f>
        <v>93.104839409722217</v>
      </c>
      <c r="F7" s="12">
        <v>45080</v>
      </c>
      <c r="G7" s="23">
        <v>370.76875000000001</v>
      </c>
      <c r="H7" s="13">
        <v>2</v>
      </c>
      <c r="I7" s="14">
        <v>1</v>
      </c>
      <c r="J7" s="20" t="s">
        <v>16</v>
      </c>
      <c r="K7">
        <v>5</v>
      </c>
    </row>
    <row r="8" spans="1:11" ht="16.5" thickBot="1" x14ac:dyDescent="0.3">
      <c r="F8" s="12">
        <v>45087</v>
      </c>
      <c r="G8" s="23">
        <v>371.02777777777777</v>
      </c>
      <c r="H8" s="13">
        <v>1</v>
      </c>
      <c r="I8" s="14">
        <v>1</v>
      </c>
      <c r="J8" s="20" t="s">
        <v>17</v>
      </c>
      <c r="K8">
        <v>6</v>
      </c>
    </row>
    <row r="9" spans="1:11" ht="16.5" thickBot="1" x14ac:dyDescent="0.3">
      <c r="F9" s="15">
        <v>45098</v>
      </c>
      <c r="G9" s="23">
        <v>371.56597222222223</v>
      </c>
      <c r="H9" s="16">
        <v>1</v>
      </c>
      <c r="I9" s="17">
        <v>1</v>
      </c>
      <c r="J9" s="21" t="s">
        <v>18</v>
      </c>
      <c r="K9">
        <v>7</v>
      </c>
    </row>
    <row r="10" spans="1:11" ht="16.5" thickBot="1" x14ac:dyDescent="0.3">
      <c r="F10" s="15">
        <v>45122</v>
      </c>
      <c r="G10" s="23">
        <v>371.65069444444447</v>
      </c>
      <c r="H10" s="16">
        <v>1</v>
      </c>
      <c r="I10" s="17">
        <v>1</v>
      </c>
      <c r="J10" s="21" t="s">
        <v>19</v>
      </c>
      <c r="K10">
        <v>8</v>
      </c>
    </row>
    <row r="11" spans="1:11" ht="16.5" thickBot="1" x14ac:dyDescent="0.3">
      <c r="F11" s="12">
        <v>45139</v>
      </c>
      <c r="G11" s="23">
        <v>371.73611111111109</v>
      </c>
      <c r="H11" s="13">
        <v>1</v>
      </c>
      <c r="I11" s="14">
        <v>1</v>
      </c>
      <c r="J11" s="20" t="s">
        <v>20</v>
      </c>
      <c r="K11">
        <v>9</v>
      </c>
    </row>
    <row r="12" spans="1:11" ht="16.5" thickBot="1" x14ac:dyDescent="0.3">
      <c r="F12" s="12">
        <v>45159</v>
      </c>
      <c r="G12" s="24" t="s">
        <v>28</v>
      </c>
      <c r="H12" s="13">
        <v>1</v>
      </c>
      <c r="I12" s="14">
        <v>1</v>
      </c>
      <c r="J12" s="20" t="s">
        <v>21</v>
      </c>
      <c r="K12">
        <v>10</v>
      </c>
    </row>
    <row r="13" spans="1:11" ht="16.5" thickBot="1" x14ac:dyDescent="0.3">
      <c r="F13" s="12">
        <v>45191</v>
      </c>
      <c r="G13" s="23">
        <v>373.22152777777779</v>
      </c>
      <c r="H13" s="13">
        <v>2</v>
      </c>
      <c r="I13" s="14">
        <v>1</v>
      </c>
      <c r="J13" s="20" t="s">
        <v>16</v>
      </c>
      <c r="K13">
        <v>11</v>
      </c>
    </row>
    <row r="14" spans="1:11" ht="16.5" thickBot="1" x14ac:dyDescent="0.3">
      <c r="F14" s="12">
        <v>45222</v>
      </c>
      <c r="G14" s="23">
        <v>373.38958333333335</v>
      </c>
      <c r="H14" s="13">
        <v>1</v>
      </c>
      <c r="I14" s="14">
        <v>1</v>
      </c>
      <c r="J14" s="20" t="s">
        <v>22</v>
      </c>
      <c r="K14">
        <v>12</v>
      </c>
    </row>
    <row r="15" spans="1:11" ht="16.5" thickBot="1" x14ac:dyDescent="0.3">
      <c r="F15" s="12">
        <v>45224</v>
      </c>
      <c r="G15" s="23">
        <v>373.6006944444444</v>
      </c>
      <c r="H15" s="13">
        <v>2</v>
      </c>
      <c r="I15" s="14">
        <v>1</v>
      </c>
      <c r="J15" s="20" t="s">
        <v>23</v>
      </c>
      <c r="K15">
        <v>13</v>
      </c>
    </row>
    <row r="16" spans="1:11" ht="16.5" thickBot="1" x14ac:dyDescent="0.3">
      <c r="F16" s="12">
        <v>45231</v>
      </c>
      <c r="G16" s="23">
        <v>374.10208333333338</v>
      </c>
      <c r="H16" s="13">
        <v>1</v>
      </c>
      <c r="I16" s="14">
        <v>1</v>
      </c>
      <c r="J16" s="20" t="s">
        <v>22</v>
      </c>
      <c r="K16">
        <v>14</v>
      </c>
    </row>
    <row r="17" spans="6:11" ht="16.5" thickBot="1" x14ac:dyDescent="0.3">
      <c r="F17" s="15">
        <v>45239</v>
      </c>
      <c r="G17" s="23">
        <v>374.97777777777782</v>
      </c>
      <c r="H17" s="16">
        <v>1</v>
      </c>
      <c r="I17" s="17">
        <v>1</v>
      </c>
      <c r="J17" s="21" t="s">
        <v>24</v>
      </c>
      <c r="K17">
        <v>15</v>
      </c>
    </row>
    <row r="18" spans="6:11" ht="16.5" thickBot="1" x14ac:dyDescent="0.3">
      <c r="F18" s="15">
        <v>45259</v>
      </c>
      <c r="G18" s="23">
        <v>376.10277777777782</v>
      </c>
      <c r="H18" s="16">
        <v>3</v>
      </c>
      <c r="I18" s="17">
        <v>1</v>
      </c>
      <c r="J18" s="21" t="s">
        <v>25</v>
      </c>
      <c r="K18">
        <v>16</v>
      </c>
    </row>
    <row r="19" spans="6:11" ht="16.5" thickBot="1" x14ac:dyDescent="0.3">
      <c r="F19" s="15"/>
      <c r="G19" s="23">
        <v>376.10277777777782</v>
      </c>
      <c r="H19" s="16">
        <v>2</v>
      </c>
      <c r="I19" s="17">
        <v>1</v>
      </c>
      <c r="J19" s="21" t="s">
        <v>25</v>
      </c>
      <c r="K19">
        <v>17</v>
      </c>
    </row>
    <row r="20" spans="6:11" ht="16.5" thickBot="1" x14ac:dyDescent="0.3">
      <c r="F20" s="12"/>
      <c r="G20" s="22">
        <v>376.2548611111111</v>
      </c>
      <c r="H20" s="13">
        <v>2</v>
      </c>
      <c r="I20" s="14">
        <v>1</v>
      </c>
      <c r="J20" s="20" t="s">
        <v>16</v>
      </c>
      <c r="K20">
        <v>18</v>
      </c>
    </row>
    <row r="21" spans="6:11" ht="16.5" thickBot="1" x14ac:dyDescent="0.3">
      <c r="F21" s="12"/>
      <c r="G21" s="23">
        <v>376.70833333333331</v>
      </c>
      <c r="H21" s="13">
        <v>1</v>
      </c>
      <c r="I21" s="14">
        <v>1</v>
      </c>
      <c r="J21" s="20" t="s">
        <v>20</v>
      </c>
      <c r="K21">
        <v>19</v>
      </c>
    </row>
    <row r="22" spans="6:11" ht="15.75" thickBot="1" x14ac:dyDescent="0.3">
      <c r="G22" s="23">
        <v>377.5604166666667</v>
      </c>
      <c r="H22" s="13">
        <v>1</v>
      </c>
      <c r="I22" s="14">
        <v>1</v>
      </c>
      <c r="J22" s="20" t="s">
        <v>22</v>
      </c>
      <c r="K22">
        <v>20</v>
      </c>
    </row>
    <row r="23" spans="6:11" x14ac:dyDescent="0.25">
      <c r="F23" s="1" t="s">
        <v>27</v>
      </c>
      <c r="G23" s="29">
        <f>SUM(G4,G7:G8,G11:G16,G20:G21)</f>
        <v>3730.3340277777779</v>
      </c>
      <c r="H23" s="29">
        <f t="shared" ref="H23" si="0">SUM(H4,H7:H8,H11:H16,H20:H21)</f>
        <v>16</v>
      </c>
      <c r="I23" s="29">
        <f>SUM(I4,I7:I8,I11:I16,I20:I22)</f>
        <v>12</v>
      </c>
    </row>
    <row r="24" spans="6:11" x14ac:dyDescent="0.25">
      <c r="F24" s="1" t="s">
        <v>26</v>
      </c>
      <c r="G24" s="29">
        <f>SUM(G3,G5:G6,G9:G10,G17:G19)</f>
        <v>2979.3548611111109</v>
      </c>
      <c r="H24" s="29">
        <f t="shared" ref="H24:I24" si="1">SUM(H3,H5:H6,H9:H10,H17:H19)</f>
        <v>13</v>
      </c>
      <c r="I24" s="29">
        <f t="shared" si="1"/>
        <v>8</v>
      </c>
    </row>
  </sheetData>
  <mergeCells count="1">
    <mergeCell ref="C1:D1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23E30-8139-402B-ADF7-E56217326F06}">
  <dimension ref="A1"/>
  <sheetViews>
    <sheetView workbookViewId="0">
      <selection activeCell="L20" sqref="L2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6117E-733A-42CE-86CD-39117943987A}">
  <dimension ref="A1:E21"/>
  <sheetViews>
    <sheetView tabSelected="1" workbookViewId="0">
      <selection activeCell="E2" sqref="E2:E6"/>
    </sheetView>
  </sheetViews>
  <sheetFormatPr defaultRowHeight="15" x14ac:dyDescent="0.25"/>
  <cols>
    <col min="1" max="1" width="18.140625" customWidth="1"/>
    <col min="2" max="2" width="13.7109375" customWidth="1"/>
  </cols>
  <sheetData>
    <row r="1" spans="1:5" ht="30.75" thickBot="1" x14ac:dyDescent="0.3">
      <c r="A1" s="4" t="s">
        <v>7</v>
      </c>
      <c r="B1" s="5" t="s">
        <v>8</v>
      </c>
      <c r="C1" s="5" t="s">
        <v>9</v>
      </c>
      <c r="D1" s="5" t="s">
        <v>10</v>
      </c>
    </row>
    <row r="2" spans="1:5" ht="15.75" thickBot="1" x14ac:dyDescent="0.3">
      <c r="A2" s="32">
        <v>44933</v>
      </c>
      <c r="B2" s="22">
        <v>369.49652777777777</v>
      </c>
      <c r="C2" s="34">
        <v>1</v>
      </c>
      <c r="D2" s="5">
        <v>1</v>
      </c>
      <c r="E2">
        <v>1</v>
      </c>
    </row>
    <row r="3" spans="1:5" ht="15.75" thickBot="1" x14ac:dyDescent="0.3">
      <c r="A3" s="33">
        <v>44956</v>
      </c>
      <c r="B3" s="23">
        <v>369.5243055555556</v>
      </c>
      <c r="C3" s="35">
        <v>2</v>
      </c>
      <c r="D3" s="5">
        <v>1</v>
      </c>
      <c r="E3">
        <v>2</v>
      </c>
    </row>
    <row r="4" spans="1:5" ht="15.75" thickBot="1" x14ac:dyDescent="0.3">
      <c r="A4" s="33">
        <v>44969</v>
      </c>
      <c r="B4" s="23">
        <v>369.60763888888891</v>
      </c>
      <c r="C4" s="35">
        <v>1</v>
      </c>
      <c r="D4" s="5">
        <v>1</v>
      </c>
      <c r="E4">
        <v>3</v>
      </c>
    </row>
    <row r="5" spans="1:5" ht="15.75" thickBot="1" x14ac:dyDescent="0.3">
      <c r="A5" s="33">
        <v>45007</v>
      </c>
      <c r="B5" s="23">
        <v>369.8506944444444</v>
      </c>
      <c r="C5" s="35">
        <v>3</v>
      </c>
      <c r="D5" s="5">
        <v>1</v>
      </c>
      <c r="E5">
        <v>4</v>
      </c>
    </row>
    <row r="6" spans="1:5" ht="16.5" thickBot="1" x14ac:dyDescent="0.3">
      <c r="A6" s="6">
        <v>45035</v>
      </c>
      <c r="B6" s="22">
        <v>370.76875000000001</v>
      </c>
      <c r="C6" s="7">
        <v>2</v>
      </c>
      <c r="D6" s="8">
        <v>1</v>
      </c>
      <c r="E6">
        <v>5</v>
      </c>
    </row>
    <row r="7" spans="1:5" ht="16.5" thickBot="1" x14ac:dyDescent="0.3">
      <c r="A7" s="6">
        <v>45039</v>
      </c>
      <c r="B7" s="23">
        <v>371.02777777777777</v>
      </c>
      <c r="C7" s="7">
        <v>1</v>
      </c>
      <c r="D7" s="8">
        <v>1</v>
      </c>
    </row>
    <row r="8" spans="1:5" ht="16.5" thickBot="1" x14ac:dyDescent="0.3">
      <c r="A8" s="6">
        <v>45048</v>
      </c>
      <c r="B8" s="23">
        <v>371.56597222222223</v>
      </c>
      <c r="C8" s="7">
        <v>1</v>
      </c>
      <c r="D8" s="8">
        <v>1</v>
      </c>
    </row>
    <row r="9" spans="1:5" ht="16.5" thickBot="1" x14ac:dyDescent="0.3">
      <c r="A9" s="6">
        <v>45052</v>
      </c>
      <c r="B9" s="23">
        <v>371.65069444444447</v>
      </c>
      <c r="C9" s="7">
        <v>1</v>
      </c>
      <c r="D9" s="8">
        <v>1</v>
      </c>
    </row>
    <row r="10" spans="1:5" ht="16.5" thickBot="1" x14ac:dyDescent="0.3">
      <c r="A10" s="6">
        <v>45080</v>
      </c>
      <c r="B10" s="23">
        <v>371.73611111111109</v>
      </c>
      <c r="C10" s="7">
        <v>1</v>
      </c>
      <c r="D10" s="8">
        <v>1</v>
      </c>
    </row>
    <row r="11" spans="1:5" ht="16.5" thickBot="1" x14ac:dyDescent="0.3">
      <c r="A11" s="6">
        <v>45087</v>
      </c>
      <c r="B11" s="23">
        <v>372.99583333333334</v>
      </c>
      <c r="C11" s="7">
        <v>1</v>
      </c>
      <c r="D11" s="8">
        <v>1</v>
      </c>
    </row>
    <row r="12" spans="1:5" ht="16.5" thickBot="1" x14ac:dyDescent="0.3">
      <c r="A12" s="6">
        <v>45098</v>
      </c>
      <c r="B12" s="23">
        <v>373.22152777777779</v>
      </c>
      <c r="C12" s="7">
        <v>2</v>
      </c>
      <c r="D12" s="8">
        <v>1</v>
      </c>
    </row>
    <row r="13" spans="1:5" ht="16.5" thickBot="1" x14ac:dyDescent="0.3">
      <c r="A13" s="6">
        <v>45122</v>
      </c>
      <c r="B13" s="23">
        <v>373.38958333333335</v>
      </c>
      <c r="C13" s="7">
        <v>1</v>
      </c>
      <c r="D13" s="8">
        <v>1</v>
      </c>
    </row>
    <row r="14" spans="1:5" ht="16.5" thickBot="1" x14ac:dyDescent="0.3">
      <c r="A14" s="6">
        <v>45139</v>
      </c>
      <c r="B14" s="23">
        <v>373.6006944444444</v>
      </c>
      <c r="C14" s="7">
        <v>2</v>
      </c>
      <c r="D14" s="8">
        <v>1</v>
      </c>
    </row>
    <row r="15" spans="1:5" ht="16.5" thickBot="1" x14ac:dyDescent="0.3">
      <c r="A15" s="6">
        <v>45159</v>
      </c>
      <c r="B15" s="23">
        <v>374.10208333333338</v>
      </c>
      <c r="C15" s="7">
        <v>1</v>
      </c>
      <c r="D15" s="8">
        <v>1</v>
      </c>
    </row>
    <row r="16" spans="1:5" ht="16.5" thickBot="1" x14ac:dyDescent="0.3">
      <c r="A16" s="6">
        <v>45191</v>
      </c>
      <c r="B16" s="22">
        <v>374.97777777777782</v>
      </c>
      <c r="C16" s="7">
        <v>1</v>
      </c>
      <c r="D16" s="8">
        <v>1</v>
      </c>
    </row>
    <row r="17" spans="1:4" ht="16.5" thickBot="1" x14ac:dyDescent="0.3">
      <c r="A17" s="6">
        <v>45222</v>
      </c>
      <c r="B17" s="23">
        <v>376.10277777777782</v>
      </c>
      <c r="C17" s="7">
        <v>3</v>
      </c>
      <c r="D17" s="8">
        <v>1</v>
      </c>
    </row>
    <row r="18" spans="1:4" ht="16.5" thickBot="1" x14ac:dyDescent="0.3">
      <c r="A18" s="6">
        <v>45224</v>
      </c>
      <c r="B18" s="23">
        <v>376.10277777777782</v>
      </c>
      <c r="C18" s="7">
        <v>2</v>
      </c>
      <c r="D18" s="8">
        <v>1</v>
      </c>
    </row>
    <row r="19" spans="1:4" ht="16.5" thickBot="1" x14ac:dyDescent="0.3">
      <c r="A19" s="6">
        <v>45231</v>
      </c>
      <c r="B19" s="23">
        <v>376.2548611111111</v>
      </c>
      <c r="C19" s="7">
        <v>2</v>
      </c>
      <c r="D19" s="8">
        <v>1</v>
      </c>
    </row>
    <row r="20" spans="1:4" ht="16.5" thickBot="1" x14ac:dyDescent="0.3">
      <c r="A20" s="6">
        <v>45239</v>
      </c>
      <c r="B20" s="23">
        <v>376.70833333333331</v>
      </c>
      <c r="C20" s="7">
        <v>1</v>
      </c>
      <c r="D20" s="8">
        <v>1</v>
      </c>
    </row>
    <row r="21" spans="1:4" ht="16.5" thickBot="1" x14ac:dyDescent="0.3">
      <c r="A21" s="6">
        <v>45259</v>
      </c>
      <c r="B21" s="23">
        <v>377.5604166666667</v>
      </c>
      <c r="C21" s="7">
        <v>1</v>
      </c>
      <c r="D21" s="8">
        <v>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MTTF&amp;MTBF</vt:lpstr>
      <vt:lpstr>Sheet1</vt:lpstr>
      <vt:lpstr>GRAFIK BD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 Sandy</dc:creator>
  <cp:lastModifiedBy>Acer Sandy</cp:lastModifiedBy>
  <dcterms:created xsi:type="dcterms:W3CDTF">2024-02-19T13:00:36Z</dcterms:created>
  <dcterms:modified xsi:type="dcterms:W3CDTF">2024-05-13T05:34:29Z</dcterms:modified>
</cp:coreProperties>
</file>