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PROPOSAL\RIFKA SAJA\"/>
    </mc:Choice>
  </mc:AlternateContent>
  <xr:revisionPtr revIDLastSave="0" documentId="13_ncr:1_{D3721774-5417-4B47-9187-4A50140DA0E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ata ripka" sheetId="1" r:id="rId1"/>
    <sheet name="Sheet1" sheetId="2" r:id="rId2"/>
  </sheets>
  <calcPr calcId="181029"/>
</workbook>
</file>

<file path=xl/calcChain.xml><?xml version="1.0" encoding="utf-8"?>
<calcChain xmlns="http://schemas.openxmlformats.org/spreadsheetml/2006/main">
  <c r="U3" i="1" l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3" i="1"/>
  <c r="K4" i="1"/>
  <c r="AB4" i="1" s="1"/>
  <c r="K5" i="1"/>
  <c r="AB5" i="1" s="1"/>
  <c r="K6" i="1"/>
  <c r="AB6" i="1" s="1"/>
  <c r="K7" i="1"/>
  <c r="AB7" i="1" s="1"/>
  <c r="K8" i="1"/>
  <c r="AB8" i="1" s="1"/>
  <c r="K9" i="1"/>
  <c r="AB9" i="1" s="1"/>
  <c r="K10" i="1"/>
  <c r="AB10" i="1" s="1"/>
  <c r="K11" i="1"/>
  <c r="AB11" i="1" s="1"/>
  <c r="K12" i="1"/>
  <c r="AB12" i="1" s="1"/>
  <c r="K13" i="1"/>
  <c r="AB13" i="1" s="1"/>
  <c r="K14" i="1"/>
  <c r="AB14" i="1" s="1"/>
  <c r="K15" i="1"/>
  <c r="AB15" i="1" s="1"/>
  <c r="K16" i="1"/>
  <c r="AB16" i="1" s="1"/>
  <c r="K17" i="1"/>
  <c r="AB17" i="1" s="1"/>
  <c r="K18" i="1"/>
  <c r="AB18" i="1" s="1"/>
  <c r="K19" i="1"/>
  <c r="AB19" i="1" s="1"/>
  <c r="K20" i="1"/>
  <c r="AB20" i="1" s="1"/>
  <c r="K21" i="1"/>
  <c r="AB21" i="1" s="1"/>
  <c r="K22" i="1"/>
  <c r="AB22" i="1" s="1"/>
  <c r="K23" i="1"/>
  <c r="AB23" i="1" s="1"/>
  <c r="K24" i="1"/>
  <c r="AB24" i="1" s="1"/>
  <c r="K25" i="1"/>
  <c r="AB25" i="1" s="1"/>
  <c r="K26" i="1"/>
  <c r="AB26" i="1" s="1"/>
  <c r="K27" i="1"/>
  <c r="AB27" i="1" s="1"/>
  <c r="K28" i="1"/>
  <c r="AB28" i="1" s="1"/>
  <c r="K29" i="1"/>
  <c r="AB29" i="1" s="1"/>
  <c r="K30" i="1"/>
  <c r="AB30" i="1" s="1"/>
  <c r="K31" i="1"/>
  <c r="AB31" i="1" s="1"/>
  <c r="K32" i="1"/>
  <c r="AB32" i="1" s="1"/>
  <c r="K33" i="1"/>
  <c r="AB33" i="1" s="1"/>
  <c r="K34" i="1"/>
  <c r="AB34" i="1" s="1"/>
  <c r="K35" i="1"/>
  <c r="AB35" i="1" s="1"/>
  <c r="K36" i="1"/>
  <c r="AB36" i="1" s="1"/>
  <c r="K37" i="1"/>
  <c r="AB37" i="1" s="1"/>
  <c r="K38" i="1"/>
  <c r="AB38" i="1" s="1"/>
  <c r="K39" i="1"/>
  <c r="AB39" i="1" s="1"/>
  <c r="K40" i="1"/>
  <c r="AB40" i="1" s="1"/>
  <c r="K41" i="1"/>
  <c r="AB41" i="1" s="1"/>
  <c r="K42" i="1"/>
  <c r="AB42" i="1" s="1"/>
  <c r="K43" i="1"/>
  <c r="AB43" i="1" s="1"/>
  <c r="K44" i="1"/>
  <c r="AB44" i="1" s="1"/>
  <c r="K45" i="1"/>
  <c r="AB45" i="1" s="1"/>
  <c r="K46" i="1"/>
  <c r="AB46" i="1" s="1"/>
  <c r="K47" i="1"/>
  <c r="AB47" i="1" s="1"/>
  <c r="K48" i="1"/>
  <c r="AB48" i="1" s="1"/>
  <c r="K49" i="1"/>
  <c r="AB49" i="1" s="1"/>
  <c r="K50" i="1"/>
  <c r="AB50" i="1" s="1"/>
  <c r="K51" i="1"/>
  <c r="AB51" i="1" s="1"/>
  <c r="K52" i="1"/>
  <c r="AB52" i="1" s="1"/>
  <c r="K53" i="1"/>
  <c r="AB53" i="1" s="1"/>
  <c r="K54" i="1"/>
  <c r="AB54" i="1" s="1"/>
  <c r="K55" i="1"/>
  <c r="AB55" i="1" s="1"/>
  <c r="K56" i="1"/>
  <c r="AB56" i="1" s="1"/>
  <c r="K57" i="1"/>
  <c r="AB57" i="1" s="1"/>
  <c r="K58" i="1"/>
  <c r="AB58" i="1" s="1"/>
  <c r="K59" i="1"/>
  <c r="AB59" i="1" s="1"/>
  <c r="K60" i="1"/>
  <c r="AB60" i="1" s="1"/>
  <c r="K61" i="1"/>
  <c r="AB61" i="1" s="1"/>
  <c r="K62" i="1"/>
  <c r="AB62" i="1" s="1"/>
  <c r="K63" i="1"/>
  <c r="AB63" i="1" s="1"/>
  <c r="K64" i="1"/>
  <c r="AB64" i="1" s="1"/>
  <c r="K65" i="1"/>
  <c r="AB65" i="1" s="1"/>
  <c r="K66" i="1"/>
  <c r="AB66" i="1" s="1"/>
  <c r="K67" i="1"/>
  <c r="AB67" i="1" s="1"/>
  <c r="K68" i="1"/>
  <c r="AB68" i="1" s="1"/>
  <c r="K69" i="1"/>
  <c r="AB69" i="1" s="1"/>
  <c r="K70" i="1"/>
  <c r="AB70" i="1" s="1"/>
  <c r="K71" i="1"/>
  <c r="AB71" i="1" s="1"/>
  <c r="K72" i="1"/>
  <c r="AB72" i="1" s="1"/>
  <c r="K73" i="1"/>
  <c r="AB73" i="1" s="1"/>
  <c r="K74" i="1"/>
  <c r="AB74" i="1" s="1"/>
  <c r="K75" i="1"/>
  <c r="AB75" i="1" s="1"/>
  <c r="K76" i="1"/>
  <c r="AB76" i="1" s="1"/>
  <c r="K77" i="1"/>
  <c r="AB77" i="1" s="1"/>
  <c r="K78" i="1"/>
  <c r="AB78" i="1" s="1"/>
  <c r="K79" i="1"/>
  <c r="AB79" i="1" s="1"/>
  <c r="K80" i="1"/>
  <c r="AB80" i="1" s="1"/>
  <c r="K81" i="1"/>
  <c r="AB81" i="1" s="1"/>
  <c r="K82" i="1"/>
  <c r="AB82" i="1" s="1"/>
  <c r="K83" i="1"/>
  <c r="AB83" i="1" s="1"/>
  <c r="K84" i="1"/>
  <c r="AB84" i="1" s="1"/>
  <c r="K85" i="1"/>
  <c r="AB85" i="1" s="1"/>
  <c r="K86" i="1"/>
  <c r="AB86" i="1" s="1"/>
  <c r="K87" i="1"/>
  <c r="AB87" i="1" s="1"/>
  <c r="K88" i="1"/>
  <c r="AB88" i="1" s="1"/>
  <c r="K89" i="1"/>
  <c r="AB89" i="1" s="1"/>
  <c r="K90" i="1"/>
  <c r="AB90" i="1" s="1"/>
  <c r="K91" i="1"/>
  <c r="AB91" i="1" s="1"/>
  <c r="K92" i="1"/>
  <c r="AB92" i="1" s="1"/>
  <c r="K93" i="1"/>
  <c r="AB93" i="1" s="1"/>
  <c r="K94" i="1"/>
  <c r="AB94" i="1" s="1"/>
  <c r="K95" i="1"/>
  <c r="AB95" i="1" s="1"/>
  <c r="K96" i="1"/>
  <c r="AB96" i="1" s="1"/>
  <c r="K97" i="1"/>
  <c r="AB97" i="1" s="1"/>
  <c r="K98" i="1"/>
  <c r="AB98" i="1" s="1"/>
  <c r="K99" i="1"/>
  <c r="AB99" i="1" s="1"/>
  <c r="K100" i="1"/>
  <c r="AB100" i="1" s="1"/>
  <c r="K101" i="1"/>
  <c r="AB101" i="1" s="1"/>
  <c r="K102" i="1"/>
  <c r="AB102" i="1" s="1"/>
  <c r="K3" i="1"/>
  <c r="AB3" i="1"/>
</calcChain>
</file>

<file path=xl/sharedStrings.xml><?xml version="1.0" encoding="utf-8"?>
<sst xmlns="http://schemas.openxmlformats.org/spreadsheetml/2006/main" count="667" uniqueCount="404">
  <si>
    <t>Karakteristik Responden</t>
  </si>
  <si>
    <t>Brand Image (X1)</t>
  </si>
  <si>
    <t>Product Quality (X2)</t>
  </si>
  <si>
    <t>Brand Ambassador (X3)</t>
  </si>
  <si>
    <t>Keputusan Pembelian Konsumen (Y)</t>
  </si>
  <si>
    <t>Cap waktu</t>
  </si>
  <si>
    <t>Nama</t>
  </si>
  <si>
    <t>Jenis kelamin</t>
  </si>
  <si>
    <t>Usia</t>
  </si>
  <si>
    <t>Domisili</t>
  </si>
  <si>
    <t>Pernah membeli produk Scarlett Whitening</t>
  </si>
  <si>
    <t>BI1</t>
  </si>
  <si>
    <t>BI2</t>
  </si>
  <si>
    <t>BI3</t>
  </si>
  <si>
    <t>TotalX1</t>
  </si>
  <si>
    <t>PQ1</t>
  </si>
  <si>
    <t>PQ2</t>
  </si>
  <si>
    <t>PQ3</t>
  </si>
  <si>
    <t>PQ4</t>
  </si>
  <si>
    <t>TotalX2</t>
  </si>
  <si>
    <t>BA1</t>
  </si>
  <si>
    <t>BA2</t>
  </si>
  <si>
    <t>BA3</t>
  </si>
  <si>
    <t>BA4</t>
  </si>
  <si>
    <t>TotalX3</t>
  </si>
  <si>
    <t>KPK1</t>
  </si>
  <si>
    <t>KPK2</t>
  </si>
  <si>
    <t>KPK3</t>
  </si>
  <si>
    <t>KPK4</t>
  </si>
  <si>
    <t>KPK5</t>
  </si>
  <si>
    <t>totalY</t>
  </si>
  <si>
    <t>Total Skor</t>
  </si>
  <si>
    <t>2024/02/25 9:38:26 AM GMT+7</t>
  </si>
  <si>
    <t xml:space="preserve">Nida'ul Firda Azhari Habibatullah </t>
  </si>
  <si>
    <t>2024/02/25 10:04:25 AM GMT+7</t>
  </si>
  <si>
    <t>Lusi Dwi</t>
  </si>
  <si>
    <t>2024/02/25 10:04:32 AM GMT+7</t>
  </si>
  <si>
    <t xml:space="preserve">Hetri Alfiana Putri </t>
  </si>
  <si>
    <t>2024/02/25 10:06:13 AM GMT+7</t>
  </si>
  <si>
    <t>Rofi</t>
  </si>
  <si>
    <t>2024/02/25 10:06:37 AM GMT+7</t>
  </si>
  <si>
    <t>sukma</t>
  </si>
  <si>
    <t>2024/02/25 10:10:12 AM GMT+7</t>
  </si>
  <si>
    <t>Kayon</t>
  </si>
  <si>
    <t>2024/02/25 10:11:10 AM GMT+7</t>
  </si>
  <si>
    <t>Eli Agus Tina</t>
  </si>
  <si>
    <t>2024/02/25 10:11:46 AM GMT+7</t>
  </si>
  <si>
    <t>Diah Rahmadani</t>
  </si>
  <si>
    <t>2024/02/25 10:13:26 AM GMT+7</t>
  </si>
  <si>
    <t xml:space="preserve">Sinta Nur Sa'idah </t>
  </si>
  <si>
    <t>2024/02/25 10:13:35 AM GMT+7</t>
  </si>
  <si>
    <t xml:space="preserve">Eka Riyadhatul </t>
  </si>
  <si>
    <t>2024/02/25 10:14:04 AM GMT+7</t>
  </si>
  <si>
    <t>Salsabela</t>
  </si>
  <si>
    <t>2024/02/25 10:14:27 AM GMT+7</t>
  </si>
  <si>
    <t>Maya</t>
  </si>
  <si>
    <t>2024/02/25 10:16:24 AM GMT+7</t>
  </si>
  <si>
    <t xml:space="preserve">Fitriani </t>
  </si>
  <si>
    <t>2024/02/25 10:21:41 AM GMT+7</t>
  </si>
  <si>
    <t xml:space="preserve">Dea Pramesty </t>
  </si>
  <si>
    <t>2024/02/25 10:24:04 AM GMT+7</t>
  </si>
  <si>
    <t>Wahyu Umsal</t>
  </si>
  <si>
    <t>2024/02/25 10:25:38 AM GMT+7</t>
  </si>
  <si>
    <t>Rachmawati</t>
  </si>
  <si>
    <t>2024/02/25 10:34:23 AM GMT+7</t>
  </si>
  <si>
    <t>Moch. Andra Firmansyah</t>
  </si>
  <si>
    <t>2024/02/25 10:44:32 AM GMT+7</t>
  </si>
  <si>
    <t>fika</t>
  </si>
  <si>
    <t>2024/02/25 10:46:35 AM GMT+7</t>
  </si>
  <si>
    <t>Alfina Damayanti</t>
  </si>
  <si>
    <t>2024/02/25 10:49:28 AM GMT+7</t>
  </si>
  <si>
    <t>Bachrul</t>
  </si>
  <si>
    <t>2024/02/25 10:50:18 AM GMT+7</t>
  </si>
  <si>
    <t>Rosi</t>
  </si>
  <si>
    <t>2024/02/25 10:51:51 AM GMT+7</t>
  </si>
  <si>
    <t>Faizatun nisa'</t>
  </si>
  <si>
    <t>2024/02/25 10:59:03 AM GMT+7</t>
  </si>
  <si>
    <t>galang wians</t>
  </si>
  <si>
    <t>2024/02/25 11:00:46 AM GMT+7</t>
  </si>
  <si>
    <t>Dolidi</t>
  </si>
  <si>
    <t>2024/02/25 11:06:47 AM GMT+7</t>
  </si>
  <si>
    <t>Dimas Ekaryan S</t>
  </si>
  <si>
    <t>2024/02/25 11:08:34 AM GMT+7</t>
  </si>
  <si>
    <t>Greesella Adhalia</t>
  </si>
  <si>
    <t>2024/02/25 11:09:44 AM GMT+7</t>
  </si>
  <si>
    <t>Lambe Turah</t>
  </si>
  <si>
    <t>2024/02/25 11:24:59 AM GMT+7</t>
  </si>
  <si>
    <t>Nailahtul Muazaroh</t>
  </si>
  <si>
    <t>2024/02/25 11:29:12 AM GMT+7</t>
  </si>
  <si>
    <t>MUHAMMAD BAGAS IRFAQ</t>
  </si>
  <si>
    <t>2024/02/25 11:33:04 AM GMT+7</t>
  </si>
  <si>
    <t>Cindy Fatika Dwi Anggraini</t>
  </si>
  <si>
    <t>2024/02/25 11:44:20 AM GMT+7</t>
  </si>
  <si>
    <t>Siti Zuhroh</t>
  </si>
  <si>
    <t>2024/02/25 12:29:20 PM GMT+7</t>
  </si>
  <si>
    <t>Mawar</t>
  </si>
  <si>
    <t>2024/02/25 12:41:59 PM GMT+7</t>
  </si>
  <si>
    <t xml:space="preserve">Fitrian Desi Prameswari </t>
  </si>
  <si>
    <t>2024/02/25 12:54:55 PM GMT+7</t>
  </si>
  <si>
    <t xml:space="preserve">Muhammad Rizki Putradira </t>
  </si>
  <si>
    <t>2024/02/25 1:08:33 PM GMT+7</t>
  </si>
  <si>
    <t>Redhi Fahruddin</t>
  </si>
  <si>
    <t>2024/02/25 1:35:50 PM GMT+7</t>
  </si>
  <si>
    <t xml:space="preserve">Eka Putri Nabila Ali </t>
  </si>
  <si>
    <t>2024/02/25 1:48:39 PM GMT+7</t>
  </si>
  <si>
    <t>bayu</t>
  </si>
  <si>
    <t>2024/02/25 1:53:07 PM GMT+7</t>
  </si>
  <si>
    <t>Tiara</t>
  </si>
  <si>
    <t>2024/02/25 2:03:16 PM GMT+7</t>
  </si>
  <si>
    <t xml:space="preserve">Lisa </t>
  </si>
  <si>
    <t>2024/02/25 2:32:58 PM GMT+7</t>
  </si>
  <si>
    <t>Satifa Ayik Listiyoningrum</t>
  </si>
  <si>
    <t>2024/02/25 2:35:40 PM GMT+7</t>
  </si>
  <si>
    <t>Risma atika</t>
  </si>
  <si>
    <t>2024/02/25 2:37:12 PM GMT+7</t>
  </si>
  <si>
    <t>Intan Budi</t>
  </si>
  <si>
    <t>2024/02/25 3:23:58 PM GMT+7</t>
  </si>
  <si>
    <t xml:space="preserve">Rizaldi ikhsanuddin Ramadhan </t>
  </si>
  <si>
    <t>2024/02/25 3:31:43 PM GMT+7</t>
  </si>
  <si>
    <t>Nida Amelia Fitri Nurcahyati</t>
  </si>
  <si>
    <t>2024/02/25 4:15:37 PM GMT+7</t>
  </si>
  <si>
    <t xml:space="preserve">Putri ilhami </t>
  </si>
  <si>
    <t>2024/02/25 4:27:16 PM GMT+7</t>
  </si>
  <si>
    <t>renaaa</t>
  </si>
  <si>
    <t>2024/02/25 4:51:47 PM GMT+7</t>
  </si>
  <si>
    <t>Izam Maulidil Ahmad</t>
  </si>
  <si>
    <t>2024/02/25 4:54:46 PM GMT+7</t>
  </si>
  <si>
    <t>fabika maulidyah</t>
  </si>
  <si>
    <t>2024/02/25 4:54:54 PM GMT+7</t>
  </si>
  <si>
    <t>dhea riskyta</t>
  </si>
  <si>
    <t>2024/02/25 4:55:03 PM GMT+7</t>
  </si>
  <si>
    <t>Ali</t>
  </si>
  <si>
    <t>2024/02/25 5:21:37 PM GMT+7</t>
  </si>
  <si>
    <t>Adissa amartya</t>
  </si>
  <si>
    <t>2024/02/25 5:44:19 PM GMT+7</t>
  </si>
  <si>
    <t>uke dea</t>
  </si>
  <si>
    <t>2024/02/25 6:00:25 PM GMT+7</t>
  </si>
  <si>
    <t>REZA MARAZOLA</t>
  </si>
  <si>
    <t>2024/02/25 10:43:55 PM GMT+7</t>
  </si>
  <si>
    <t>Khoiru Munâ€™im</t>
  </si>
  <si>
    <t>2024/02/25 11:12:24 PM GMT+7</t>
  </si>
  <si>
    <t>ghea</t>
  </si>
  <si>
    <t>2024/02/26 8:57:38 AM GMT+7</t>
  </si>
  <si>
    <t>Aghnia Danastri</t>
  </si>
  <si>
    <t>2024/02/26 8:59:53 AM GMT+7</t>
  </si>
  <si>
    <t xml:space="preserve">Katrina Dwi Anggraini </t>
  </si>
  <si>
    <t>2024/02/26 9:54:48 AM GMT+7</t>
  </si>
  <si>
    <t>Silvia Amanda</t>
  </si>
  <si>
    <t>2024/02/26 11:33:11 AM GMT+7</t>
  </si>
  <si>
    <t>Uswatun Khasanah</t>
  </si>
  <si>
    <t>2024/02/27 8:23:35 AM GMT+7</t>
  </si>
  <si>
    <t>Dinda permata</t>
  </si>
  <si>
    <t>2024/02/27 8:48:38 AM GMT+7</t>
  </si>
  <si>
    <t>Siti Nur Fadila</t>
  </si>
  <si>
    <t>2024/02/27 11:08:44 AM GMT+7</t>
  </si>
  <si>
    <t>2024/02/27 11:10:40 AM GMT+7</t>
  </si>
  <si>
    <t>Nur Hidayati</t>
  </si>
  <si>
    <t>2024/02/27 11:14:33 AM GMT+7</t>
  </si>
  <si>
    <t>Amel</t>
  </si>
  <si>
    <t>2024/02/27 11:22:47 AM GMT+7</t>
  </si>
  <si>
    <t xml:space="preserve">Idina Drajad Wiji Suprayogi </t>
  </si>
  <si>
    <t>2024/02/27 12:16:14 PM GMT+7</t>
  </si>
  <si>
    <t>Erika Dwi Yulita</t>
  </si>
  <si>
    <t>2024/02/27 12:27:43 PM GMT+7</t>
  </si>
  <si>
    <t>nurul azmi</t>
  </si>
  <si>
    <t>2024/02/27 12:52:14 PM GMT+7</t>
  </si>
  <si>
    <t xml:space="preserve">Devi Sagita Indah Puspitasari </t>
  </si>
  <si>
    <t>Anggi</t>
  </si>
  <si>
    <t>2024/02/27 4:03:39 PM GMT+7</t>
  </si>
  <si>
    <t>Elsa</t>
  </si>
  <si>
    <t>2024/02/27 6:44:08 PM GMT+7</t>
  </si>
  <si>
    <t>Titik Nur Azizah</t>
  </si>
  <si>
    <t>2024/02/27 7:07:17 PM GMT+7</t>
  </si>
  <si>
    <t>Ratih</t>
  </si>
  <si>
    <t>2024/02/27 7:09:22 PM GMT+7</t>
  </si>
  <si>
    <t>Sella Maya S</t>
  </si>
  <si>
    <t>2024/02/27 8:08:05 PM GMT+7</t>
  </si>
  <si>
    <t>Kusmiatiningsih</t>
  </si>
  <si>
    <t>2024/02/28 6:35:46 AM GMT+7</t>
  </si>
  <si>
    <t>Endang purwati</t>
  </si>
  <si>
    <t>2024/02/28 1:39:39 PM GMT+7</t>
  </si>
  <si>
    <t xml:space="preserve">Maulana Dany Firmansyah </t>
  </si>
  <si>
    <t>2024/02/29 11:39:32 AM GMT+7</t>
  </si>
  <si>
    <t xml:space="preserve">Sonia Puspita Sari </t>
  </si>
  <si>
    <t>2024/03/02 8:03:03 AM GMT+7</t>
  </si>
  <si>
    <t xml:space="preserve">Luckita Dwi Rahmadina </t>
  </si>
  <si>
    <t>2024/03/03 3:20:27 PM GMT+7</t>
  </si>
  <si>
    <t>Siti</t>
  </si>
  <si>
    <t>2024/03/07 6:16:23 PM GMT+7</t>
  </si>
  <si>
    <t>Ertha Nisadova</t>
  </si>
  <si>
    <t>2024/03/07 6:49:38 PM GMT+7</t>
  </si>
  <si>
    <t>Fitria</t>
  </si>
  <si>
    <t>2024/03/07 8:28:49 PM GMT+7</t>
  </si>
  <si>
    <t>Vita Agustina</t>
  </si>
  <si>
    <t>2024/03/11 9:02:13 AM GMT+7</t>
  </si>
  <si>
    <t>Purwati</t>
  </si>
  <si>
    <t>2024/04/26 8:43:44 AM GMT+7</t>
  </si>
  <si>
    <t xml:space="preserve">rifda fidela </t>
  </si>
  <si>
    <t>2024/04/26 9:26:30 AM GMT+7</t>
  </si>
  <si>
    <t>wahyu setiawan</t>
  </si>
  <si>
    <t>2024/04/26 9:31:20 AM GMT+7</t>
  </si>
  <si>
    <t>avinda</t>
  </si>
  <si>
    <t>2024/04/26 9:36:46 AM GMT+7</t>
  </si>
  <si>
    <t>Vindaa</t>
  </si>
  <si>
    <t>2024/04/26 9:39:20 AM GMT+7</t>
  </si>
  <si>
    <t>Dwi afin</t>
  </si>
  <si>
    <t>2024/04/26 9:41:56 AM GMT+7</t>
  </si>
  <si>
    <t>novita dwi</t>
  </si>
  <si>
    <t>2024/04/26 7:14:41 PM GMT+7</t>
  </si>
  <si>
    <t>Nuryati</t>
  </si>
  <si>
    <t>2024/04/30 9:36:43 AM GMT+7</t>
  </si>
  <si>
    <t>Khanza</t>
  </si>
  <si>
    <t>2024/04/30 10:05:58 AM GMT+7</t>
  </si>
  <si>
    <t>Yuli</t>
  </si>
  <si>
    <t>2024/05/04 6:58:06 AM GMT+7</t>
  </si>
  <si>
    <t>Olivia wilhelmina asmi putri</t>
  </si>
  <si>
    <t>2024/05/04 12:03:08 PM GMT+7</t>
  </si>
  <si>
    <t>faurisa nadia septi arfida putri</t>
  </si>
  <si>
    <t>oktavia alamanda dwi indriani</t>
  </si>
  <si>
    <t>2024/05/04 12:08:16 PM GMT+7</t>
  </si>
  <si>
    <t>Dini okviyani fitri</t>
  </si>
  <si>
    <t>2024/05/04 12:13:45 PM GMT+7</t>
  </si>
  <si>
    <t>Fanesa</t>
  </si>
  <si>
    <t>2024/05/06 8:06:12 AM GMT+7</t>
  </si>
  <si>
    <t>via</t>
  </si>
  <si>
    <t>2024/05/06 9:11:08 AM GMT+7</t>
  </si>
  <si>
    <t>Kesya</t>
  </si>
  <si>
    <t>2024/05/06 9:12:05 AM GMT+7</t>
  </si>
  <si>
    <t>Adzkia ghana prahesti</t>
  </si>
  <si>
    <t>TotalSkor</t>
  </si>
  <si>
    <t/>
  </si>
  <si>
    <t>Correlations</t>
  </si>
  <si>
    <t>Pearson Correlation</t>
  </si>
  <si>
    <t>Sig. (2-tailed)</t>
  </si>
  <si>
    <t>N</t>
  </si>
  <si>
    <t>**. Correlation is significant at the 0.01 level (2-tailed).</t>
  </si>
  <si>
    <t>*. Correlation is significant at the 0.05 level (2-tailed).</t>
  </si>
  <si>
    <r>
      <t>.322</t>
    </r>
    <r>
      <rPr>
        <vertAlign val="superscript"/>
        <sz val="9"/>
        <color indexed="60"/>
        <rFont val="Arial"/>
        <family val="2"/>
      </rPr>
      <t>**</t>
    </r>
  </si>
  <si>
    <r>
      <t>.326</t>
    </r>
    <r>
      <rPr>
        <vertAlign val="superscript"/>
        <sz val="9"/>
        <color indexed="60"/>
        <rFont val="Arial"/>
        <family val="2"/>
      </rPr>
      <t>**</t>
    </r>
  </si>
  <si>
    <r>
      <t>.256</t>
    </r>
    <r>
      <rPr>
        <vertAlign val="superscript"/>
        <sz val="9"/>
        <color indexed="60"/>
        <rFont val="Arial"/>
        <family val="2"/>
      </rPr>
      <t>*</t>
    </r>
  </si>
  <si>
    <r>
      <t>.412</t>
    </r>
    <r>
      <rPr>
        <vertAlign val="superscript"/>
        <sz val="9"/>
        <color indexed="60"/>
        <rFont val="Arial"/>
        <family val="2"/>
      </rPr>
      <t>**</t>
    </r>
  </si>
  <si>
    <r>
      <t>.374</t>
    </r>
    <r>
      <rPr>
        <vertAlign val="superscript"/>
        <sz val="9"/>
        <color indexed="60"/>
        <rFont val="Arial"/>
        <family val="2"/>
      </rPr>
      <t>**</t>
    </r>
  </si>
  <si>
    <r>
      <t>.335</t>
    </r>
    <r>
      <rPr>
        <vertAlign val="superscript"/>
        <sz val="9"/>
        <color indexed="60"/>
        <rFont val="Arial"/>
        <family val="2"/>
      </rPr>
      <t>**</t>
    </r>
  </si>
  <si>
    <r>
      <t>.200</t>
    </r>
    <r>
      <rPr>
        <vertAlign val="superscript"/>
        <sz val="9"/>
        <color indexed="60"/>
        <rFont val="Arial"/>
        <family val="2"/>
      </rPr>
      <t>*</t>
    </r>
  </si>
  <si>
    <r>
      <t>.433</t>
    </r>
    <r>
      <rPr>
        <vertAlign val="superscript"/>
        <sz val="9"/>
        <color indexed="60"/>
        <rFont val="Arial"/>
        <family val="2"/>
      </rPr>
      <t>**</t>
    </r>
  </si>
  <si>
    <r>
      <t>.324</t>
    </r>
    <r>
      <rPr>
        <vertAlign val="superscript"/>
        <sz val="9"/>
        <color indexed="60"/>
        <rFont val="Arial"/>
        <family val="2"/>
      </rPr>
      <t>**</t>
    </r>
  </si>
  <si>
    <r>
      <t>.285</t>
    </r>
    <r>
      <rPr>
        <vertAlign val="superscript"/>
        <sz val="9"/>
        <color indexed="60"/>
        <rFont val="Arial"/>
        <family val="2"/>
      </rPr>
      <t>**</t>
    </r>
  </si>
  <si>
    <r>
      <t>.512</t>
    </r>
    <r>
      <rPr>
        <vertAlign val="superscript"/>
        <sz val="9"/>
        <color indexed="60"/>
        <rFont val="Arial"/>
        <family val="2"/>
      </rPr>
      <t>**</t>
    </r>
  </si>
  <si>
    <r>
      <t>.462</t>
    </r>
    <r>
      <rPr>
        <vertAlign val="superscript"/>
        <sz val="9"/>
        <color indexed="60"/>
        <rFont val="Arial"/>
        <family val="2"/>
      </rPr>
      <t>**</t>
    </r>
  </si>
  <si>
    <r>
      <t>.375</t>
    </r>
    <r>
      <rPr>
        <vertAlign val="superscript"/>
        <sz val="9"/>
        <color indexed="60"/>
        <rFont val="Arial"/>
        <family val="2"/>
      </rPr>
      <t>**</t>
    </r>
  </si>
  <si>
    <r>
      <t>.490</t>
    </r>
    <r>
      <rPr>
        <vertAlign val="superscript"/>
        <sz val="9"/>
        <color indexed="60"/>
        <rFont val="Arial"/>
        <family val="2"/>
      </rPr>
      <t>**</t>
    </r>
  </si>
  <si>
    <r>
      <t>.449</t>
    </r>
    <r>
      <rPr>
        <vertAlign val="superscript"/>
        <sz val="9"/>
        <color indexed="60"/>
        <rFont val="Arial"/>
        <family val="2"/>
      </rPr>
      <t>**</t>
    </r>
  </si>
  <si>
    <r>
      <t>.271</t>
    </r>
    <r>
      <rPr>
        <vertAlign val="superscript"/>
        <sz val="9"/>
        <color indexed="60"/>
        <rFont val="Arial"/>
        <family val="2"/>
      </rPr>
      <t>**</t>
    </r>
  </si>
  <si>
    <r>
      <t>.297</t>
    </r>
    <r>
      <rPr>
        <vertAlign val="superscript"/>
        <sz val="9"/>
        <color indexed="60"/>
        <rFont val="Arial"/>
        <family val="2"/>
      </rPr>
      <t>**</t>
    </r>
  </si>
  <si>
    <r>
      <t>.419</t>
    </r>
    <r>
      <rPr>
        <vertAlign val="superscript"/>
        <sz val="9"/>
        <color indexed="60"/>
        <rFont val="Arial"/>
        <family val="2"/>
      </rPr>
      <t>**</t>
    </r>
  </si>
  <si>
    <r>
      <t>.400</t>
    </r>
    <r>
      <rPr>
        <vertAlign val="superscript"/>
        <sz val="9"/>
        <color indexed="60"/>
        <rFont val="Arial"/>
        <family val="2"/>
      </rPr>
      <t>**</t>
    </r>
  </si>
  <si>
    <r>
      <t>.306</t>
    </r>
    <r>
      <rPr>
        <vertAlign val="superscript"/>
        <sz val="9"/>
        <color indexed="60"/>
        <rFont val="Arial"/>
        <family val="2"/>
      </rPr>
      <t>**</t>
    </r>
  </si>
  <si>
    <r>
      <t>.499</t>
    </r>
    <r>
      <rPr>
        <vertAlign val="superscript"/>
        <sz val="9"/>
        <color indexed="60"/>
        <rFont val="Arial"/>
        <family val="2"/>
      </rPr>
      <t>**</t>
    </r>
  </si>
  <si>
    <r>
      <t>.296</t>
    </r>
    <r>
      <rPr>
        <vertAlign val="superscript"/>
        <sz val="9"/>
        <color indexed="60"/>
        <rFont val="Arial"/>
        <family val="2"/>
      </rPr>
      <t>**</t>
    </r>
  </si>
  <si>
    <r>
      <t>.492</t>
    </r>
    <r>
      <rPr>
        <vertAlign val="superscript"/>
        <sz val="9"/>
        <color indexed="60"/>
        <rFont val="Arial"/>
        <family val="2"/>
      </rPr>
      <t>**</t>
    </r>
  </si>
  <si>
    <r>
      <t>.469</t>
    </r>
    <r>
      <rPr>
        <vertAlign val="superscript"/>
        <sz val="9"/>
        <color indexed="60"/>
        <rFont val="Arial"/>
        <family val="2"/>
      </rPr>
      <t>**</t>
    </r>
  </si>
  <si>
    <r>
      <t>.748</t>
    </r>
    <r>
      <rPr>
        <vertAlign val="superscript"/>
        <sz val="9"/>
        <color indexed="60"/>
        <rFont val="Arial"/>
        <family val="2"/>
      </rPr>
      <t>**</t>
    </r>
  </si>
  <si>
    <r>
      <t>.241</t>
    </r>
    <r>
      <rPr>
        <vertAlign val="superscript"/>
        <sz val="9"/>
        <color indexed="60"/>
        <rFont val="Arial"/>
        <family val="2"/>
      </rPr>
      <t>*</t>
    </r>
  </si>
  <si>
    <r>
      <t>.446</t>
    </r>
    <r>
      <rPr>
        <vertAlign val="superscript"/>
        <sz val="9"/>
        <color indexed="60"/>
        <rFont val="Arial"/>
        <family val="2"/>
      </rPr>
      <t>**</t>
    </r>
  </si>
  <si>
    <r>
      <t>.386</t>
    </r>
    <r>
      <rPr>
        <vertAlign val="superscript"/>
        <sz val="9"/>
        <color indexed="60"/>
        <rFont val="Arial"/>
        <family val="2"/>
      </rPr>
      <t>**</t>
    </r>
  </si>
  <si>
    <r>
      <t>.467</t>
    </r>
    <r>
      <rPr>
        <vertAlign val="superscript"/>
        <sz val="9"/>
        <color indexed="60"/>
        <rFont val="Arial"/>
        <family val="2"/>
      </rPr>
      <t>**</t>
    </r>
  </si>
  <si>
    <r>
      <t>.244</t>
    </r>
    <r>
      <rPr>
        <vertAlign val="superscript"/>
        <sz val="9"/>
        <color indexed="60"/>
        <rFont val="Arial"/>
        <family val="2"/>
      </rPr>
      <t>*</t>
    </r>
  </si>
  <si>
    <r>
      <t>.272</t>
    </r>
    <r>
      <rPr>
        <vertAlign val="superscript"/>
        <sz val="9"/>
        <color indexed="60"/>
        <rFont val="Arial"/>
        <family val="2"/>
      </rPr>
      <t>**</t>
    </r>
  </si>
  <si>
    <r>
      <t>.441</t>
    </r>
    <r>
      <rPr>
        <vertAlign val="superscript"/>
        <sz val="9"/>
        <color indexed="60"/>
        <rFont val="Arial"/>
        <family val="2"/>
      </rPr>
      <t>**</t>
    </r>
  </si>
  <si>
    <r>
      <t>.394</t>
    </r>
    <r>
      <rPr>
        <vertAlign val="superscript"/>
        <sz val="9"/>
        <color indexed="60"/>
        <rFont val="Arial"/>
        <family val="2"/>
      </rPr>
      <t>**</t>
    </r>
  </si>
  <si>
    <r>
      <t>.405</t>
    </r>
    <r>
      <rPr>
        <vertAlign val="superscript"/>
        <sz val="9"/>
        <color indexed="60"/>
        <rFont val="Arial"/>
        <family val="2"/>
      </rPr>
      <t>**</t>
    </r>
  </si>
  <si>
    <r>
      <t>.339</t>
    </r>
    <r>
      <rPr>
        <vertAlign val="superscript"/>
        <sz val="9"/>
        <color indexed="60"/>
        <rFont val="Arial"/>
        <family val="2"/>
      </rPr>
      <t>**</t>
    </r>
  </si>
  <si>
    <r>
      <t>.250</t>
    </r>
    <r>
      <rPr>
        <vertAlign val="superscript"/>
        <sz val="9"/>
        <color indexed="60"/>
        <rFont val="Arial"/>
        <family val="2"/>
      </rPr>
      <t>*</t>
    </r>
  </si>
  <si>
    <r>
      <t>.645</t>
    </r>
    <r>
      <rPr>
        <vertAlign val="superscript"/>
        <sz val="9"/>
        <color indexed="60"/>
        <rFont val="Arial"/>
        <family val="2"/>
      </rPr>
      <t>**</t>
    </r>
  </si>
  <si>
    <r>
      <t>.477</t>
    </r>
    <r>
      <rPr>
        <vertAlign val="superscript"/>
        <sz val="9"/>
        <color indexed="60"/>
        <rFont val="Arial"/>
        <family val="2"/>
      </rPr>
      <t>**</t>
    </r>
  </si>
  <si>
    <r>
      <t>.501</t>
    </r>
    <r>
      <rPr>
        <vertAlign val="superscript"/>
        <sz val="9"/>
        <color indexed="60"/>
        <rFont val="Arial"/>
        <family val="2"/>
      </rPr>
      <t>**</t>
    </r>
  </si>
  <si>
    <r>
      <t>.325</t>
    </r>
    <r>
      <rPr>
        <vertAlign val="superscript"/>
        <sz val="9"/>
        <color indexed="60"/>
        <rFont val="Arial"/>
        <family val="2"/>
      </rPr>
      <t>**</t>
    </r>
  </si>
  <si>
    <r>
      <t>.223</t>
    </r>
    <r>
      <rPr>
        <vertAlign val="superscript"/>
        <sz val="9"/>
        <color indexed="60"/>
        <rFont val="Arial"/>
        <family val="2"/>
      </rPr>
      <t>*</t>
    </r>
  </si>
  <si>
    <r>
      <t>.334</t>
    </r>
    <r>
      <rPr>
        <vertAlign val="superscript"/>
        <sz val="9"/>
        <color indexed="60"/>
        <rFont val="Arial"/>
        <family val="2"/>
      </rPr>
      <t>**</t>
    </r>
  </si>
  <si>
    <r>
      <t>.560</t>
    </r>
    <r>
      <rPr>
        <vertAlign val="superscript"/>
        <sz val="9"/>
        <color indexed="60"/>
        <rFont val="Arial"/>
        <family val="2"/>
      </rPr>
      <t>**</t>
    </r>
  </si>
  <si>
    <r>
      <t>.330</t>
    </r>
    <r>
      <rPr>
        <vertAlign val="superscript"/>
        <sz val="9"/>
        <color indexed="60"/>
        <rFont val="Arial"/>
        <family val="2"/>
      </rPr>
      <t>**</t>
    </r>
  </si>
  <si>
    <r>
      <t>.299</t>
    </r>
    <r>
      <rPr>
        <vertAlign val="superscript"/>
        <sz val="9"/>
        <color indexed="60"/>
        <rFont val="Arial"/>
        <family val="2"/>
      </rPr>
      <t>**</t>
    </r>
  </si>
  <si>
    <r>
      <t>.261</t>
    </r>
    <r>
      <rPr>
        <vertAlign val="superscript"/>
        <sz val="9"/>
        <color indexed="60"/>
        <rFont val="Arial"/>
        <family val="2"/>
      </rPr>
      <t>**</t>
    </r>
  </si>
  <si>
    <r>
      <t>.628</t>
    </r>
    <r>
      <rPr>
        <vertAlign val="superscript"/>
        <sz val="9"/>
        <color indexed="60"/>
        <rFont val="Arial"/>
        <family val="2"/>
      </rPr>
      <t>**</t>
    </r>
  </si>
  <si>
    <r>
      <t>.407</t>
    </r>
    <r>
      <rPr>
        <vertAlign val="superscript"/>
        <sz val="9"/>
        <color indexed="60"/>
        <rFont val="Arial"/>
        <family val="2"/>
      </rPr>
      <t>**</t>
    </r>
  </si>
  <si>
    <r>
      <t>.376</t>
    </r>
    <r>
      <rPr>
        <vertAlign val="superscript"/>
        <sz val="9"/>
        <color indexed="60"/>
        <rFont val="Arial"/>
        <family val="2"/>
      </rPr>
      <t>**</t>
    </r>
  </si>
  <si>
    <r>
      <t>.259</t>
    </r>
    <r>
      <rPr>
        <vertAlign val="superscript"/>
        <sz val="9"/>
        <color indexed="60"/>
        <rFont val="Arial"/>
        <family val="2"/>
      </rPr>
      <t>**</t>
    </r>
  </si>
  <si>
    <r>
      <t>.384</t>
    </r>
    <r>
      <rPr>
        <vertAlign val="superscript"/>
        <sz val="9"/>
        <color indexed="60"/>
        <rFont val="Arial"/>
        <family val="2"/>
      </rPr>
      <t>**</t>
    </r>
  </si>
  <si>
    <r>
      <t>.452</t>
    </r>
    <r>
      <rPr>
        <vertAlign val="superscript"/>
        <sz val="9"/>
        <color indexed="60"/>
        <rFont val="Arial"/>
        <family val="2"/>
      </rPr>
      <t>**</t>
    </r>
  </si>
  <si>
    <r>
      <t>.304</t>
    </r>
    <r>
      <rPr>
        <vertAlign val="superscript"/>
        <sz val="9"/>
        <color indexed="60"/>
        <rFont val="Arial"/>
        <family val="2"/>
      </rPr>
      <t>**</t>
    </r>
  </si>
  <si>
    <r>
      <t>.281</t>
    </r>
    <r>
      <rPr>
        <vertAlign val="superscript"/>
        <sz val="9"/>
        <color indexed="60"/>
        <rFont val="Arial"/>
        <family val="2"/>
      </rPr>
      <t>**</t>
    </r>
  </si>
  <si>
    <r>
      <t>.691</t>
    </r>
    <r>
      <rPr>
        <vertAlign val="superscript"/>
        <sz val="9"/>
        <color indexed="60"/>
        <rFont val="Arial"/>
        <family val="2"/>
      </rPr>
      <t>**</t>
    </r>
  </si>
  <si>
    <r>
      <t>.365</t>
    </r>
    <r>
      <rPr>
        <vertAlign val="superscript"/>
        <sz val="9"/>
        <color indexed="60"/>
        <rFont val="Arial"/>
        <family val="2"/>
      </rPr>
      <t>**</t>
    </r>
  </si>
  <si>
    <r>
      <t>.213</t>
    </r>
    <r>
      <rPr>
        <vertAlign val="superscript"/>
        <sz val="9"/>
        <color indexed="60"/>
        <rFont val="Arial"/>
        <family val="2"/>
      </rPr>
      <t>*</t>
    </r>
  </si>
  <si>
    <r>
      <t>.257</t>
    </r>
    <r>
      <rPr>
        <vertAlign val="superscript"/>
        <sz val="9"/>
        <color indexed="60"/>
        <rFont val="Arial"/>
        <family val="2"/>
      </rPr>
      <t>**</t>
    </r>
  </si>
  <si>
    <r>
      <t>.392</t>
    </r>
    <r>
      <rPr>
        <vertAlign val="superscript"/>
        <sz val="9"/>
        <color indexed="60"/>
        <rFont val="Arial"/>
        <family val="2"/>
      </rPr>
      <t>**</t>
    </r>
  </si>
  <si>
    <r>
      <t>.456</t>
    </r>
    <r>
      <rPr>
        <vertAlign val="superscript"/>
        <sz val="9"/>
        <color indexed="60"/>
        <rFont val="Arial"/>
        <family val="2"/>
      </rPr>
      <t>**</t>
    </r>
  </si>
  <si>
    <r>
      <t>.312</t>
    </r>
    <r>
      <rPr>
        <vertAlign val="superscript"/>
        <sz val="9"/>
        <color indexed="60"/>
        <rFont val="Arial"/>
        <family val="2"/>
      </rPr>
      <t>**</t>
    </r>
  </si>
  <si>
    <r>
      <t>.232</t>
    </r>
    <r>
      <rPr>
        <vertAlign val="superscript"/>
        <sz val="9"/>
        <color indexed="60"/>
        <rFont val="Arial"/>
        <family val="2"/>
      </rPr>
      <t>*</t>
    </r>
  </si>
  <si>
    <r>
      <t>.597</t>
    </r>
    <r>
      <rPr>
        <vertAlign val="superscript"/>
        <sz val="9"/>
        <color indexed="60"/>
        <rFont val="Arial"/>
        <family val="2"/>
      </rPr>
      <t>**</t>
    </r>
  </si>
  <si>
    <r>
      <t>.203</t>
    </r>
    <r>
      <rPr>
        <vertAlign val="superscript"/>
        <sz val="9"/>
        <color indexed="60"/>
        <rFont val="Arial"/>
        <family val="2"/>
      </rPr>
      <t>*</t>
    </r>
  </si>
  <si>
    <r>
      <t>.277</t>
    </r>
    <r>
      <rPr>
        <vertAlign val="superscript"/>
        <sz val="9"/>
        <color indexed="60"/>
        <rFont val="Arial"/>
        <family val="2"/>
      </rPr>
      <t>**</t>
    </r>
  </si>
  <si>
    <r>
      <t>.421</t>
    </r>
    <r>
      <rPr>
        <vertAlign val="superscript"/>
        <sz val="9"/>
        <color indexed="60"/>
        <rFont val="Arial"/>
        <family val="2"/>
      </rPr>
      <t>**</t>
    </r>
  </si>
  <si>
    <r>
      <t>.263</t>
    </r>
    <r>
      <rPr>
        <vertAlign val="superscript"/>
        <sz val="9"/>
        <color indexed="60"/>
        <rFont val="Arial"/>
        <family val="2"/>
      </rPr>
      <t>**</t>
    </r>
  </si>
  <si>
    <r>
      <t>.695</t>
    </r>
    <r>
      <rPr>
        <vertAlign val="superscript"/>
        <sz val="9"/>
        <color indexed="60"/>
        <rFont val="Arial"/>
        <family val="2"/>
      </rPr>
      <t>**</t>
    </r>
  </si>
  <si>
    <r>
      <t>.265</t>
    </r>
    <r>
      <rPr>
        <vertAlign val="superscript"/>
        <sz val="9"/>
        <color indexed="60"/>
        <rFont val="Arial"/>
        <family val="2"/>
      </rPr>
      <t>**</t>
    </r>
  </si>
  <si>
    <r>
      <t>.274</t>
    </r>
    <r>
      <rPr>
        <vertAlign val="superscript"/>
        <sz val="9"/>
        <color indexed="60"/>
        <rFont val="Arial"/>
        <family val="2"/>
      </rPr>
      <t>**</t>
    </r>
  </si>
  <si>
    <r>
      <t>.236</t>
    </r>
    <r>
      <rPr>
        <vertAlign val="superscript"/>
        <sz val="9"/>
        <color indexed="60"/>
        <rFont val="Arial"/>
        <family val="2"/>
      </rPr>
      <t>*</t>
    </r>
  </si>
  <si>
    <r>
      <t>.357</t>
    </r>
    <r>
      <rPr>
        <vertAlign val="superscript"/>
        <sz val="9"/>
        <color indexed="60"/>
        <rFont val="Arial"/>
        <family val="2"/>
      </rPr>
      <t>**</t>
    </r>
  </si>
  <si>
    <r>
      <t>.540</t>
    </r>
    <r>
      <rPr>
        <vertAlign val="superscript"/>
        <sz val="9"/>
        <color indexed="60"/>
        <rFont val="Arial"/>
        <family val="2"/>
      </rPr>
      <t>**</t>
    </r>
  </si>
  <si>
    <r>
      <t>.288</t>
    </r>
    <r>
      <rPr>
        <vertAlign val="superscript"/>
        <sz val="9"/>
        <color indexed="60"/>
        <rFont val="Arial"/>
        <family val="2"/>
      </rPr>
      <t>**</t>
    </r>
  </si>
  <si>
    <r>
      <t>.316</t>
    </r>
    <r>
      <rPr>
        <vertAlign val="superscript"/>
        <sz val="9"/>
        <color indexed="60"/>
        <rFont val="Arial"/>
        <family val="2"/>
      </rPr>
      <t>**</t>
    </r>
  </si>
  <si>
    <r>
      <t>.226</t>
    </r>
    <r>
      <rPr>
        <vertAlign val="superscript"/>
        <sz val="9"/>
        <color indexed="60"/>
        <rFont val="Arial"/>
        <family val="2"/>
      </rPr>
      <t>*</t>
    </r>
  </si>
  <si>
    <r>
      <t>.199</t>
    </r>
    <r>
      <rPr>
        <vertAlign val="superscript"/>
        <sz val="9"/>
        <color indexed="60"/>
        <rFont val="Arial"/>
        <family val="2"/>
      </rPr>
      <t>*</t>
    </r>
  </si>
  <si>
    <r>
      <t>.197</t>
    </r>
    <r>
      <rPr>
        <vertAlign val="superscript"/>
        <sz val="9"/>
        <color indexed="60"/>
        <rFont val="Arial"/>
        <family val="2"/>
      </rPr>
      <t>*</t>
    </r>
  </si>
  <si>
    <r>
      <t>.198</t>
    </r>
    <r>
      <rPr>
        <vertAlign val="superscript"/>
        <sz val="9"/>
        <color indexed="60"/>
        <rFont val="Arial"/>
        <family val="2"/>
      </rPr>
      <t>*</t>
    </r>
  </si>
  <si>
    <r>
      <t>.533</t>
    </r>
    <r>
      <rPr>
        <vertAlign val="superscript"/>
        <sz val="9"/>
        <color indexed="60"/>
        <rFont val="Arial"/>
        <family val="2"/>
      </rPr>
      <t>**</t>
    </r>
  </si>
  <si>
    <r>
      <t>.216</t>
    </r>
    <r>
      <rPr>
        <vertAlign val="superscript"/>
        <sz val="9"/>
        <color indexed="60"/>
        <rFont val="Arial"/>
        <family val="2"/>
      </rPr>
      <t>*</t>
    </r>
  </si>
  <si>
    <r>
      <t>.320</t>
    </r>
    <r>
      <rPr>
        <vertAlign val="superscript"/>
        <sz val="9"/>
        <color indexed="60"/>
        <rFont val="Arial"/>
        <family val="2"/>
      </rPr>
      <t>**</t>
    </r>
  </si>
  <si>
    <r>
      <t>.442</t>
    </r>
    <r>
      <rPr>
        <vertAlign val="superscript"/>
        <sz val="9"/>
        <color indexed="60"/>
        <rFont val="Arial"/>
        <family val="2"/>
      </rPr>
      <t>**</t>
    </r>
  </si>
  <si>
    <r>
      <t>.426</t>
    </r>
    <r>
      <rPr>
        <vertAlign val="superscript"/>
        <sz val="9"/>
        <color indexed="60"/>
        <rFont val="Arial"/>
        <family val="2"/>
      </rPr>
      <t>**</t>
    </r>
  </si>
  <si>
    <r>
      <t>.609</t>
    </r>
    <r>
      <rPr>
        <vertAlign val="superscript"/>
        <sz val="9"/>
        <color indexed="60"/>
        <rFont val="Arial"/>
        <family val="2"/>
      </rPr>
      <t>**</t>
    </r>
  </si>
  <si>
    <r>
      <t>.457</t>
    </r>
    <r>
      <rPr>
        <vertAlign val="superscript"/>
        <sz val="9"/>
        <color indexed="60"/>
        <rFont val="Arial"/>
        <family val="2"/>
      </rPr>
      <t>**</t>
    </r>
  </si>
  <si>
    <r>
      <t>.227</t>
    </r>
    <r>
      <rPr>
        <vertAlign val="superscript"/>
        <sz val="9"/>
        <color indexed="60"/>
        <rFont val="Arial"/>
        <family val="2"/>
      </rPr>
      <t>*</t>
    </r>
  </si>
  <si>
    <r>
      <t>.310</t>
    </r>
    <r>
      <rPr>
        <vertAlign val="superscript"/>
        <sz val="9"/>
        <color indexed="60"/>
        <rFont val="Arial"/>
        <family val="2"/>
      </rPr>
      <t>**</t>
    </r>
  </si>
  <si>
    <r>
      <t>.545</t>
    </r>
    <r>
      <rPr>
        <vertAlign val="superscript"/>
        <sz val="9"/>
        <color indexed="60"/>
        <rFont val="Arial"/>
        <family val="2"/>
      </rPr>
      <t>**</t>
    </r>
  </si>
  <si>
    <r>
      <t>.333</t>
    </r>
    <r>
      <rPr>
        <vertAlign val="superscript"/>
        <sz val="9"/>
        <color indexed="60"/>
        <rFont val="Arial"/>
        <family val="2"/>
      </rPr>
      <t>**</t>
    </r>
  </si>
  <si>
    <r>
      <t>.437</t>
    </r>
    <r>
      <rPr>
        <vertAlign val="superscript"/>
        <sz val="9"/>
        <color indexed="60"/>
        <rFont val="Arial"/>
        <family val="2"/>
      </rPr>
      <t>**</t>
    </r>
  </si>
  <si>
    <r>
      <t>.702</t>
    </r>
    <r>
      <rPr>
        <vertAlign val="superscript"/>
        <sz val="9"/>
        <color indexed="60"/>
        <rFont val="Arial"/>
        <family val="2"/>
      </rPr>
      <t>**</t>
    </r>
  </si>
  <si>
    <r>
      <t>.524</t>
    </r>
    <r>
      <rPr>
        <vertAlign val="superscript"/>
        <sz val="9"/>
        <color indexed="60"/>
        <rFont val="Arial"/>
        <family val="2"/>
      </rPr>
      <t>**</t>
    </r>
  </si>
  <si>
    <r>
      <t>.605</t>
    </r>
    <r>
      <rPr>
        <vertAlign val="superscript"/>
        <sz val="9"/>
        <color indexed="60"/>
        <rFont val="Arial"/>
        <family val="2"/>
      </rPr>
      <t>**</t>
    </r>
  </si>
  <si>
    <t>Uji Validitas</t>
  </si>
  <si>
    <t>Case Processing Summary</t>
  </si>
  <si>
    <t>%</t>
  </si>
  <si>
    <t>Cases</t>
  </si>
  <si>
    <t>Valid</t>
  </si>
  <si>
    <t>Total</t>
  </si>
  <si>
    <t>a. Listwise deletion based on all variables in the procedure.</t>
  </si>
  <si>
    <r>
      <t>Excluded</t>
    </r>
    <r>
      <rPr>
        <vertAlign val="superscript"/>
        <sz val="9"/>
        <color indexed="62"/>
        <rFont val="Arial"/>
        <family val="2"/>
      </rPr>
      <t>a</t>
    </r>
  </si>
  <si>
    <t>Uji Reliabilitas</t>
  </si>
  <si>
    <t>Reliability Statistics</t>
  </si>
  <si>
    <t>Cronbach's Alpha</t>
  </si>
  <si>
    <t>N of Items</t>
  </si>
  <si>
    <t>One-Sample Kolmogorov-Smirnov Test</t>
  </si>
  <si>
    <t>Unstandardized Residual</t>
  </si>
  <si>
    <t>Mean</t>
  </si>
  <si>
    <t>Std. Deviation</t>
  </si>
  <si>
    <t>Most Extreme Differences</t>
  </si>
  <si>
    <t>Absolute</t>
  </si>
  <si>
    <t>Positive</t>
  </si>
  <si>
    <t>Negative</t>
  </si>
  <si>
    <t>Test Statistic</t>
  </si>
  <si>
    <t>Asymp. Sig. (2-tailed)</t>
  </si>
  <si>
    <t>a. Test distribution is Normal.</t>
  </si>
  <si>
    <t>b. Calculated from data.</t>
  </si>
  <si>
    <t>c. Lilliefors Significance Correction.</t>
  </si>
  <si>
    <t>d. This is a lower bound of the true significance.</t>
  </si>
  <si>
    <r>
      <t>Normal Parameters</t>
    </r>
    <r>
      <rPr>
        <vertAlign val="superscript"/>
        <sz val="9"/>
        <color indexed="62"/>
        <rFont val="Arial"/>
        <family val="2"/>
      </rPr>
      <t>a,b</t>
    </r>
  </si>
  <si>
    <r>
      <t>.200</t>
    </r>
    <r>
      <rPr>
        <vertAlign val="superscript"/>
        <sz val="9"/>
        <color indexed="60"/>
        <rFont val="Arial"/>
        <family val="2"/>
      </rPr>
      <t>c,d</t>
    </r>
  </si>
  <si>
    <t>Uji Normalitas</t>
  </si>
  <si>
    <t>Model</t>
  </si>
  <si>
    <t>Unstandardized Coefficients</t>
  </si>
  <si>
    <t>Standardized Coefficients</t>
  </si>
  <si>
    <t>t</t>
  </si>
  <si>
    <t>Sig.</t>
  </si>
  <si>
    <t>B</t>
  </si>
  <si>
    <t>Std. Error</t>
  </si>
  <si>
    <t>Beta</t>
  </si>
  <si>
    <t>1</t>
  </si>
  <si>
    <t>(Constant)</t>
  </si>
  <si>
    <t>Citra Merek</t>
  </si>
  <si>
    <t>Kualitas Produk</t>
  </si>
  <si>
    <t>Brand Ambassador</t>
  </si>
  <si>
    <t>a. Dependent Variable: RES2</t>
  </si>
  <si>
    <r>
      <t>Coefficients</t>
    </r>
    <r>
      <rPr>
        <b/>
        <vertAlign val="superscript"/>
        <sz val="11"/>
        <color indexed="60"/>
        <rFont val="Arial Bold"/>
      </rPr>
      <t>a</t>
    </r>
  </si>
  <si>
    <t>Uji Heteroskedastisitas</t>
  </si>
  <si>
    <t>Collinearity Statistics</t>
  </si>
  <si>
    <t>Tolerance</t>
  </si>
  <si>
    <t>VIF</t>
  </si>
  <si>
    <t>a. Dependent Variable: Keputusan Pembelian Konsumen</t>
  </si>
  <si>
    <t>Uji Multikolinearitas</t>
  </si>
  <si>
    <t>Citra Merek (X1)</t>
  </si>
  <si>
    <t>Kualitas Produk (X2)</t>
  </si>
  <si>
    <t>a. Dependent Variable: Keputusan Pembelian Konsumen (Y)</t>
  </si>
  <si>
    <t>Regresi Linear Berganda</t>
  </si>
  <si>
    <t>Uji t</t>
  </si>
  <si>
    <t>Sum of Squares</t>
  </si>
  <si>
    <t>df</t>
  </si>
  <si>
    <t>Mean Square</t>
  </si>
  <si>
    <t>F</t>
  </si>
  <si>
    <t>Regression</t>
  </si>
  <si>
    <t>Residual</t>
  </si>
  <si>
    <t>b. Predictors: (Constant), Brand Ambassador (X3), Kualitas Produk (X2), Citra Merek (X1)</t>
  </si>
  <si>
    <r>
      <t>ANOVA</t>
    </r>
    <r>
      <rPr>
        <b/>
        <vertAlign val="superscript"/>
        <sz val="11"/>
        <color indexed="60"/>
        <rFont val="Arial Bold"/>
      </rPr>
      <t>a</t>
    </r>
  </si>
  <si>
    <r>
      <t>.000</t>
    </r>
    <r>
      <rPr>
        <vertAlign val="superscript"/>
        <sz val="9"/>
        <color indexed="60"/>
        <rFont val="Arial"/>
        <family val="2"/>
      </rPr>
      <t>b</t>
    </r>
  </si>
  <si>
    <t>Uji f</t>
  </si>
  <si>
    <t>Model Summary</t>
  </si>
  <si>
    <t>R</t>
  </si>
  <si>
    <t>R Square</t>
  </si>
  <si>
    <t>Adjusted R Square</t>
  </si>
  <si>
    <t>Std. Error of the Estimate</t>
  </si>
  <si>
    <t>a. Predictors: (Constant), Brand Ambassador (X3), Kualitas Produk (X2), Citra Merek (X1)</t>
  </si>
  <si>
    <r>
      <t>.759</t>
    </r>
    <r>
      <rPr>
        <vertAlign val="superscript"/>
        <sz val="9"/>
        <color indexed="60"/>
        <rFont val="Arial"/>
        <family val="2"/>
      </rPr>
      <t>a</t>
    </r>
  </si>
  <si>
    <t>Uji Koefisien Determinasi 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</si>
</sst>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0"/>
    <numFmt numFmtId="165" formatCode="###0.000"/>
    <numFmt numFmtId="166" formatCode="###0.0"/>
    <numFmt numFmtId="167" formatCode="###0.0000000"/>
    <numFmt numFmtId="168" formatCode="###0.00000000"/>
    <numFmt numFmtId="169" formatCode="###0.00000"/>
  </numFmts>
  <fonts count="29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0"/>
      <name val="Arial"/>
      <family val="2"/>
    </font>
    <font>
      <b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  <font>
      <vertAlign val="superscript"/>
      <sz val="9"/>
      <color indexed="60"/>
      <name val="Arial"/>
      <family val="2"/>
    </font>
    <font>
      <vertAlign val="superscript"/>
      <sz val="9"/>
      <color indexed="62"/>
      <name val="Arial"/>
      <family val="2"/>
    </font>
    <font>
      <b/>
      <vertAlign val="superscript"/>
      <sz val="11"/>
      <color indexed="60"/>
      <name val="Arial Bold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9"/>
      <color indexed="62"/>
      <name val="Arial"/>
    </font>
    <font>
      <sz val="9"/>
      <color indexed="60"/>
      <name val="Arial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1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61"/>
      </bottom>
      <diagonal/>
    </border>
  </borders>
  <cellStyleXfs count="44">
    <xf numFmtId="0" fontId="0" fillId="0" borderId="0"/>
    <xf numFmtId="0" fontId="9" fillId="11" borderId="0" applyNumberFormat="0" applyBorder="0" applyAlignment="0" applyProtection="0"/>
    <xf numFmtId="0" fontId="9" fillId="15" borderId="0" applyNumberFormat="0" applyBorder="0" applyAlignment="0" applyProtection="0"/>
    <xf numFmtId="0" fontId="9" fillId="19" borderId="0" applyNumberFormat="0" applyBorder="0" applyAlignment="0" applyProtection="0"/>
    <xf numFmtId="0" fontId="9" fillId="23" borderId="0" applyNumberFormat="0" applyBorder="0" applyAlignment="0" applyProtection="0"/>
    <xf numFmtId="0" fontId="9" fillId="27" borderId="0" applyNumberFormat="0" applyBorder="0" applyAlignment="0" applyProtection="0"/>
    <xf numFmtId="0" fontId="9" fillId="31" borderId="0" applyNumberFormat="0" applyBorder="0" applyAlignment="0" applyProtection="0"/>
    <xf numFmtId="0" fontId="9" fillId="12" borderId="0" applyNumberFormat="0" applyBorder="0" applyAlignment="0" applyProtection="0"/>
    <xf numFmtId="0" fontId="9" fillId="16" borderId="0" applyNumberFormat="0" applyBorder="0" applyAlignment="0" applyProtection="0"/>
    <xf numFmtId="0" fontId="9" fillId="20" borderId="0" applyNumberFormat="0" applyBorder="0" applyAlignment="0" applyProtection="0"/>
    <xf numFmtId="0" fontId="9" fillId="24" borderId="0" applyNumberFormat="0" applyBorder="0" applyAlignment="0" applyProtection="0"/>
    <xf numFmtId="0" fontId="9" fillId="28" borderId="0" applyNumberFormat="0" applyBorder="0" applyAlignment="0" applyProtection="0"/>
    <xf numFmtId="0" fontId="9" fillId="32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33" borderId="0" applyNumberFormat="0" applyBorder="0" applyAlignment="0" applyProtection="0"/>
    <xf numFmtId="0" fontId="25" fillId="10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5" fillId="26" borderId="0" applyNumberFormat="0" applyBorder="0" applyAlignment="0" applyProtection="0"/>
    <xf numFmtId="0" fontId="25" fillId="30" borderId="0" applyNumberFormat="0" applyBorder="0" applyAlignment="0" applyProtection="0"/>
    <xf numFmtId="0" fontId="15" fillId="4" borderId="0" applyNumberFormat="0" applyBorder="0" applyAlignment="0" applyProtection="0"/>
    <xf numFmtId="0" fontId="19" fillId="7" borderId="30" applyNumberFormat="0" applyAlignment="0" applyProtection="0"/>
    <xf numFmtId="0" fontId="21" fillId="8" borderId="33" applyNumberFormat="0" applyAlignment="0" applyProtection="0"/>
    <xf numFmtId="0" fontId="2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1" fillId="0" borderId="27" applyNumberFormat="0" applyFill="0" applyAlignment="0" applyProtection="0"/>
    <xf numFmtId="0" fontId="12" fillId="0" borderId="28" applyNumberFormat="0" applyFill="0" applyAlignment="0" applyProtection="0"/>
    <xf numFmtId="0" fontId="13" fillId="0" borderId="29" applyNumberFormat="0" applyFill="0" applyAlignment="0" applyProtection="0"/>
    <xf numFmtId="0" fontId="13" fillId="0" borderId="0" applyNumberFormat="0" applyFill="0" applyBorder="0" applyAlignment="0" applyProtection="0"/>
    <xf numFmtId="0" fontId="17" fillId="6" borderId="30" applyNumberFormat="0" applyAlignment="0" applyProtection="0"/>
    <xf numFmtId="0" fontId="20" fillId="0" borderId="32" applyNumberFormat="0" applyFill="0" applyAlignment="0" applyProtection="0"/>
    <xf numFmtId="0" fontId="16" fillId="5" borderId="0" applyNumberFormat="0" applyBorder="0" applyAlignment="0" applyProtection="0"/>
    <xf numFmtId="0" fontId="2" fillId="0" borderId="0"/>
    <xf numFmtId="0" fontId="9" fillId="9" borderId="34" applyNumberFormat="0" applyFont="0" applyAlignment="0" applyProtection="0"/>
    <xf numFmtId="0" fontId="18" fillId="7" borderId="31" applyNumberFormat="0" applyAlignment="0" applyProtection="0"/>
    <xf numFmtId="0" fontId="10" fillId="0" borderId="0" applyNumberFormat="0" applyFill="0" applyBorder="0" applyAlignment="0" applyProtection="0"/>
    <xf numFmtId="0" fontId="24" fillId="0" borderId="35" applyNumberFormat="0" applyFill="0" applyAlignment="0" applyProtection="0"/>
    <xf numFmtId="0" fontId="22" fillId="0" borderId="0" applyNumberFormat="0" applyFill="0" applyBorder="0" applyAlignment="0" applyProtection="0"/>
    <xf numFmtId="0" fontId="26" fillId="0" borderId="0"/>
  </cellStyleXfs>
  <cellXfs count="103">
    <xf numFmtId="0" fontId="0" fillId="0" borderId="0" xfId="0"/>
    <xf numFmtId="0" fontId="2" fillId="0" borderId="0" xfId="37"/>
    <xf numFmtId="0" fontId="4" fillId="0" borderId="2" xfId="37" applyFont="1" applyBorder="1" applyAlignment="1">
      <alignment horizontal="center" wrapText="1"/>
    </xf>
    <xf numFmtId="0" fontId="4" fillId="0" borderId="3" xfId="37" applyFont="1" applyBorder="1" applyAlignment="1">
      <alignment horizontal="center" wrapText="1"/>
    </xf>
    <xf numFmtId="0" fontId="4" fillId="0" borderId="4" xfId="37" applyFont="1" applyBorder="1" applyAlignment="1">
      <alignment horizontal="center" wrapText="1"/>
    </xf>
    <xf numFmtId="0" fontId="4" fillId="2" borderId="6" xfId="37" applyFont="1" applyFill="1" applyBorder="1" applyAlignment="1">
      <alignment horizontal="left" vertical="top" wrapText="1"/>
    </xf>
    <xf numFmtId="164" fontId="5" fillId="0" borderId="7" xfId="37" applyNumberFormat="1" applyFont="1" applyBorder="1" applyAlignment="1">
      <alignment horizontal="right" vertical="top"/>
    </xf>
    <xf numFmtId="0" fontId="5" fillId="0" borderId="8" xfId="37" applyFont="1" applyBorder="1" applyAlignment="1">
      <alignment horizontal="right" vertical="top"/>
    </xf>
    <xf numFmtId="165" fontId="5" fillId="0" borderId="8" xfId="37" applyNumberFormat="1" applyFont="1" applyBorder="1" applyAlignment="1">
      <alignment horizontal="right" vertical="top"/>
    </xf>
    <xf numFmtId="0" fontId="5" fillId="0" borderId="9" xfId="37" applyFont="1" applyBorder="1" applyAlignment="1">
      <alignment horizontal="right" vertical="top"/>
    </xf>
    <xf numFmtId="0" fontId="4" fillId="2" borderId="10" xfId="37" applyFont="1" applyFill="1" applyBorder="1" applyAlignment="1">
      <alignment horizontal="left" vertical="top" wrapText="1"/>
    </xf>
    <xf numFmtId="0" fontId="5" fillId="0" borderId="11" xfId="37" applyFont="1" applyBorder="1" applyAlignment="1">
      <alignment horizontal="left" vertical="top" wrapText="1"/>
    </xf>
    <xf numFmtId="165" fontId="5" fillId="0" borderId="12" xfId="37" applyNumberFormat="1" applyFont="1" applyBorder="1" applyAlignment="1">
      <alignment horizontal="right" vertical="top"/>
    </xf>
    <xf numFmtId="165" fontId="5" fillId="0" borderId="13" xfId="37" applyNumberFormat="1" applyFont="1" applyBorder="1" applyAlignment="1">
      <alignment horizontal="right" vertical="top"/>
    </xf>
    <xf numFmtId="0" fontId="4" fillId="2" borderId="14" xfId="37" applyFont="1" applyFill="1" applyBorder="1" applyAlignment="1">
      <alignment horizontal="left" vertical="top" wrapText="1"/>
    </xf>
    <xf numFmtId="164" fontId="5" fillId="0" borderId="15" xfId="37" applyNumberFormat="1" applyFont="1" applyBorder="1" applyAlignment="1">
      <alignment horizontal="right" vertical="top"/>
    </xf>
    <xf numFmtId="164" fontId="5" fillId="0" borderId="16" xfId="37" applyNumberFormat="1" applyFont="1" applyBorder="1" applyAlignment="1">
      <alignment horizontal="right" vertical="top"/>
    </xf>
    <xf numFmtId="164" fontId="5" fillId="0" borderId="17" xfId="37" applyNumberFormat="1" applyFont="1" applyBorder="1" applyAlignment="1">
      <alignment horizontal="right" vertical="top"/>
    </xf>
    <xf numFmtId="0" fontId="5" fillId="0" borderId="11" xfId="37" applyFont="1" applyBorder="1" applyAlignment="1">
      <alignment horizontal="right" vertical="top"/>
    </xf>
    <xf numFmtId="164" fontId="5" fillId="0" borderId="12" xfId="37" applyNumberFormat="1" applyFont="1" applyBorder="1" applyAlignment="1">
      <alignment horizontal="right" vertical="top"/>
    </xf>
    <xf numFmtId="0" fontId="5" fillId="0" borderId="12" xfId="37" applyFont="1" applyBorder="1" applyAlignment="1">
      <alignment horizontal="right" vertical="top"/>
    </xf>
    <xf numFmtId="0" fontId="5" fillId="0" borderId="13" xfId="37" applyFont="1" applyBorder="1" applyAlignment="1">
      <alignment horizontal="right" vertical="top"/>
    </xf>
    <xf numFmtId="165" fontId="5" fillId="0" borderId="11" xfId="37" applyNumberFormat="1" applyFont="1" applyBorder="1" applyAlignment="1">
      <alignment horizontal="right" vertical="top"/>
    </xf>
    <xf numFmtId="0" fontId="5" fillId="0" borderId="12" xfId="37" applyFont="1" applyBorder="1" applyAlignment="1">
      <alignment horizontal="left" vertical="top" wrapText="1"/>
    </xf>
    <xf numFmtId="164" fontId="5" fillId="0" borderId="13" xfId="37" applyNumberFormat="1" applyFont="1" applyBorder="1" applyAlignment="1">
      <alignment horizontal="right" vertical="top"/>
    </xf>
    <xf numFmtId="0" fontId="5" fillId="0" borderId="13" xfId="37" applyFont="1" applyBorder="1" applyAlignment="1">
      <alignment horizontal="left" vertical="top" wrapText="1"/>
    </xf>
    <xf numFmtId="0" fontId="4" fillId="2" borderId="18" xfId="37" applyFont="1" applyFill="1" applyBorder="1" applyAlignment="1">
      <alignment horizontal="left" vertical="top" wrapText="1"/>
    </xf>
    <xf numFmtId="164" fontId="5" fillId="0" borderId="19" xfId="37" applyNumberFormat="1" applyFont="1" applyBorder="1" applyAlignment="1">
      <alignment horizontal="right" vertical="top"/>
    </xf>
    <xf numFmtId="164" fontId="5" fillId="0" borderId="20" xfId="37" applyNumberFormat="1" applyFont="1" applyBorder="1" applyAlignment="1">
      <alignment horizontal="right" vertical="top"/>
    </xf>
    <xf numFmtId="164" fontId="5" fillId="0" borderId="21" xfId="37" applyNumberFormat="1" applyFont="1" applyBorder="1" applyAlignment="1">
      <alignment horizontal="right" vertical="top"/>
    </xf>
    <xf numFmtId="166" fontId="5" fillId="0" borderId="9" xfId="37" applyNumberFormat="1" applyFont="1" applyBorder="1" applyAlignment="1">
      <alignment horizontal="right" vertical="top"/>
    </xf>
    <xf numFmtId="164" fontId="5" fillId="0" borderId="11" xfId="37" applyNumberFormat="1" applyFont="1" applyBorder="1" applyAlignment="1">
      <alignment horizontal="right" vertical="top"/>
    </xf>
    <xf numFmtId="166" fontId="5" fillId="0" borderId="13" xfId="37" applyNumberFormat="1" applyFont="1" applyBorder="1" applyAlignment="1">
      <alignment horizontal="right" vertical="top"/>
    </xf>
    <xf numFmtId="166" fontId="5" fillId="0" borderId="21" xfId="37" applyNumberFormat="1" applyFont="1" applyBorder="1" applyAlignment="1">
      <alignment horizontal="right" vertical="top"/>
    </xf>
    <xf numFmtId="165" fontId="5" fillId="0" borderId="22" xfId="37" applyNumberFormat="1" applyFont="1" applyBorder="1" applyAlignment="1">
      <alignment horizontal="right" vertical="top"/>
    </xf>
    <xf numFmtId="164" fontId="5" fillId="0" borderId="23" xfId="37" applyNumberFormat="1" applyFont="1" applyBorder="1" applyAlignment="1">
      <alignment horizontal="right" vertical="top"/>
    </xf>
    <xf numFmtId="0" fontId="4" fillId="0" borderId="1" xfId="37" applyFont="1" applyBorder="1" applyAlignment="1">
      <alignment horizontal="center" wrapText="1"/>
    </xf>
    <xf numFmtId="164" fontId="5" fillId="0" borderId="6" xfId="37" applyNumberFormat="1" applyFont="1" applyBorder="1" applyAlignment="1">
      <alignment horizontal="right" vertical="top"/>
    </xf>
    <xf numFmtId="167" fontId="5" fillId="0" borderId="10" xfId="37" applyNumberFormat="1" applyFont="1" applyBorder="1" applyAlignment="1">
      <alignment horizontal="right" vertical="top"/>
    </xf>
    <xf numFmtId="168" fontId="5" fillId="0" borderId="10" xfId="37" applyNumberFormat="1" applyFont="1" applyBorder="1" applyAlignment="1">
      <alignment horizontal="right" vertical="top"/>
    </xf>
    <xf numFmtId="165" fontId="5" fillId="0" borderId="10" xfId="37" applyNumberFormat="1" applyFont="1" applyBorder="1" applyAlignment="1">
      <alignment horizontal="right" vertical="top"/>
    </xf>
    <xf numFmtId="0" fontId="5" fillId="0" borderId="18" xfId="37" applyFont="1" applyBorder="1" applyAlignment="1">
      <alignment horizontal="right" vertical="top"/>
    </xf>
    <xf numFmtId="0" fontId="4" fillId="0" borderId="25" xfId="37" applyFont="1" applyBorder="1" applyAlignment="1">
      <alignment horizontal="center" wrapText="1"/>
    </xf>
    <xf numFmtId="165" fontId="5" fillId="0" borderId="7" xfId="37" applyNumberFormat="1" applyFont="1" applyBorder="1" applyAlignment="1">
      <alignment horizontal="right" vertical="top"/>
    </xf>
    <xf numFmtId="0" fontId="5" fillId="0" borderId="8" xfId="37" applyFont="1" applyBorder="1" applyAlignment="1">
      <alignment horizontal="left" vertical="top" wrapText="1"/>
    </xf>
    <xf numFmtId="165" fontId="5" fillId="0" borderId="9" xfId="37" applyNumberFormat="1" applyFont="1" applyBorder="1" applyAlignment="1">
      <alignment horizontal="right" vertical="top"/>
    </xf>
    <xf numFmtId="165" fontId="5" fillId="0" borderId="19" xfId="37" applyNumberFormat="1" applyFont="1" applyBorder="1" applyAlignment="1">
      <alignment horizontal="right" vertical="top"/>
    </xf>
    <xf numFmtId="165" fontId="5" fillId="0" borderId="20" xfId="37" applyNumberFormat="1" applyFont="1" applyBorder="1" applyAlignment="1">
      <alignment horizontal="right" vertical="top"/>
    </xf>
    <xf numFmtId="165" fontId="5" fillId="0" borderId="21" xfId="37" applyNumberFormat="1" applyFont="1" applyBorder="1" applyAlignment="1">
      <alignment horizontal="right" vertical="top"/>
    </xf>
    <xf numFmtId="0" fontId="5" fillId="0" borderId="9" xfId="37" applyFont="1" applyBorder="1" applyAlignment="1">
      <alignment horizontal="left" vertical="top" wrapText="1"/>
    </xf>
    <xf numFmtId="0" fontId="26" fillId="0" borderId="0" xfId="43"/>
    <xf numFmtId="0" fontId="27" fillId="0" borderId="25" xfId="43" applyFont="1" applyBorder="1" applyAlignment="1">
      <alignment horizontal="center" wrapText="1"/>
    </xf>
    <xf numFmtId="0" fontId="27" fillId="0" borderId="2" xfId="43" applyFont="1" applyBorder="1" applyAlignment="1">
      <alignment horizontal="center" wrapText="1"/>
    </xf>
    <xf numFmtId="0" fontId="27" fillId="0" borderId="3" xfId="43" applyFont="1" applyBorder="1" applyAlignment="1">
      <alignment horizontal="center" wrapText="1"/>
    </xf>
    <xf numFmtId="0" fontId="27" fillId="2" borderId="6" xfId="43" applyFont="1" applyFill="1" applyBorder="1" applyAlignment="1">
      <alignment horizontal="left" vertical="top" wrapText="1"/>
    </xf>
    <xf numFmtId="165" fontId="28" fillId="0" borderId="7" xfId="43" applyNumberFormat="1" applyFont="1" applyBorder="1" applyAlignment="1">
      <alignment horizontal="right" vertical="top"/>
    </xf>
    <xf numFmtId="165" fontId="28" fillId="0" borderId="8" xfId="43" applyNumberFormat="1" applyFont="1" applyBorder="1" applyAlignment="1">
      <alignment horizontal="right" vertical="top"/>
    </xf>
    <xf numFmtId="0" fontId="28" fillId="0" borderId="8" xfId="43" applyFont="1" applyBorder="1" applyAlignment="1">
      <alignment horizontal="left" vertical="top" wrapText="1"/>
    </xf>
    <xf numFmtId="165" fontId="28" fillId="0" borderId="9" xfId="43" applyNumberFormat="1" applyFont="1" applyBorder="1" applyAlignment="1">
      <alignment horizontal="right" vertical="top"/>
    </xf>
    <xf numFmtId="0" fontId="27" fillId="2" borderId="10" xfId="43" applyFont="1" applyFill="1" applyBorder="1" applyAlignment="1">
      <alignment horizontal="left" vertical="top" wrapText="1"/>
    </xf>
    <xf numFmtId="165" fontId="28" fillId="0" borderId="11" xfId="43" applyNumberFormat="1" applyFont="1" applyBorder="1" applyAlignment="1">
      <alignment horizontal="right" vertical="top"/>
    </xf>
    <xf numFmtId="165" fontId="28" fillId="0" borderId="12" xfId="43" applyNumberFormat="1" applyFont="1" applyBorder="1" applyAlignment="1">
      <alignment horizontal="right" vertical="top"/>
    </xf>
    <xf numFmtId="165" fontId="28" fillId="0" borderId="13" xfId="43" applyNumberFormat="1" applyFont="1" applyBorder="1" applyAlignment="1">
      <alignment horizontal="right" vertical="top"/>
    </xf>
    <xf numFmtId="0" fontId="27" fillId="2" borderId="18" xfId="43" applyFont="1" applyFill="1" applyBorder="1" applyAlignment="1">
      <alignment horizontal="left" vertical="top" wrapText="1"/>
    </xf>
    <xf numFmtId="165" fontId="28" fillId="0" borderId="19" xfId="43" applyNumberFormat="1" applyFont="1" applyBorder="1" applyAlignment="1">
      <alignment horizontal="right" vertical="top"/>
    </xf>
    <xf numFmtId="165" fontId="28" fillId="0" borderId="20" xfId="43" applyNumberFormat="1" applyFont="1" applyBorder="1" applyAlignment="1">
      <alignment horizontal="right" vertical="top"/>
    </xf>
    <xf numFmtId="165" fontId="28" fillId="0" borderId="21" xfId="43" applyNumberFormat="1" applyFont="1" applyBorder="1" applyAlignment="1">
      <alignment horizontal="right" vertical="top"/>
    </xf>
    <xf numFmtId="164" fontId="5" fillId="0" borderId="8" xfId="37" applyNumberFormat="1" applyFont="1" applyBorder="1" applyAlignment="1">
      <alignment horizontal="right" vertical="top"/>
    </xf>
    <xf numFmtId="0" fontId="5" fillId="0" borderId="20" xfId="37" applyFont="1" applyBorder="1" applyAlignment="1">
      <alignment horizontal="left" vertical="top" wrapText="1"/>
    </xf>
    <xf numFmtId="0" fontId="5" fillId="0" borderId="21" xfId="37" applyFont="1" applyBorder="1" applyAlignment="1">
      <alignment horizontal="left" vertical="top" wrapText="1"/>
    </xf>
    <xf numFmtId="0" fontId="4" fillId="2" borderId="36" xfId="37" applyFont="1" applyFill="1" applyBorder="1" applyAlignment="1">
      <alignment horizontal="left" vertical="top"/>
    </xf>
    <xf numFmtId="0" fontId="5" fillId="0" borderId="22" xfId="37" applyFont="1" applyBorder="1" applyAlignment="1">
      <alignment horizontal="right" vertical="top"/>
    </xf>
    <xf numFmtId="165" fontId="5" fillId="0" borderId="37" xfId="37" applyNumberFormat="1" applyFont="1" applyBorder="1" applyAlignment="1">
      <alignment horizontal="right" vertical="top"/>
    </xf>
    <xf numFmtId="169" fontId="5" fillId="0" borderId="23" xfId="37" applyNumberFormat="1" applyFont="1" applyBorder="1" applyAlignment="1">
      <alignment horizontal="right" vertical="top"/>
    </xf>
    <xf numFmtId="0" fontId="2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37" applyFont="1" applyAlignment="1">
      <alignment horizontal="center" vertical="center" wrapText="1"/>
    </xf>
    <xf numFmtId="0" fontId="4" fillId="0" borderId="1" xfId="37" applyFont="1" applyBorder="1" applyAlignment="1">
      <alignment horizontal="left" wrapText="1"/>
    </xf>
    <xf numFmtId="0" fontId="5" fillId="0" borderId="0" xfId="37" applyFont="1" applyAlignment="1">
      <alignment horizontal="left" vertical="top" wrapText="1"/>
    </xf>
    <xf numFmtId="0" fontId="4" fillId="2" borderId="5" xfId="37" applyFont="1" applyFill="1" applyBorder="1" applyAlignment="1">
      <alignment horizontal="left" vertical="top"/>
    </xf>
    <xf numFmtId="0" fontId="4" fillId="2" borderId="10" xfId="37" applyFont="1" applyFill="1" applyBorder="1" applyAlignment="1">
      <alignment horizontal="left" vertical="top" wrapText="1"/>
    </xf>
    <xf numFmtId="0" fontId="4" fillId="2" borderId="18" xfId="37" applyFont="1" applyFill="1" applyBorder="1" applyAlignment="1">
      <alignment horizontal="left" vertical="top" wrapText="1"/>
    </xf>
    <xf numFmtId="0" fontId="27" fillId="0" borderId="24" xfId="43" applyFont="1" applyBorder="1" applyAlignment="1">
      <alignment horizontal="center" wrapText="1"/>
    </xf>
    <xf numFmtId="0" fontId="27" fillId="0" borderId="25" xfId="43" applyFont="1" applyBorder="1" applyAlignment="1">
      <alignment horizontal="center" wrapText="1"/>
    </xf>
    <xf numFmtId="0" fontId="27" fillId="0" borderId="3" xfId="43" applyFont="1" applyBorder="1" applyAlignment="1">
      <alignment horizontal="center" wrapText="1"/>
    </xf>
    <xf numFmtId="0" fontId="27" fillId="0" borderId="26" xfId="43" applyFont="1" applyBorder="1" applyAlignment="1">
      <alignment horizontal="center" wrapText="1"/>
    </xf>
    <xf numFmtId="0" fontId="27" fillId="0" borderId="4" xfId="43" applyFont="1" applyBorder="1" applyAlignment="1">
      <alignment horizontal="center" wrapText="1"/>
    </xf>
    <xf numFmtId="0" fontId="27" fillId="2" borderId="5" xfId="43" applyFont="1" applyFill="1" applyBorder="1" applyAlignment="1">
      <alignment horizontal="left" vertical="top"/>
    </xf>
    <xf numFmtId="0" fontId="27" fillId="2" borderId="10" xfId="43" applyFont="1" applyFill="1" applyBorder="1" applyAlignment="1">
      <alignment horizontal="left" vertical="top" wrapText="1"/>
    </xf>
    <xf numFmtId="0" fontId="27" fillId="2" borderId="18" xfId="43" applyFont="1" applyFill="1" applyBorder="1" applyAlignment="1">
      <alignment horizontal="left" vertical="top" wrapText="1"/>
    </xf>
    <xf numFmtId="0" fontId="28" fillId="0" borderId="0" xfId="43" applyFont="1" applyAlignment="1">
      <alignment horizontal="left" vertical="top" wrapText="1"/>
    </xf>
    <xf numFmtId="0" fontId="4" fillId="2" borderId="14" xfId="37" applyFont="1" applyFill="1" applyBorder="1" applyAlignment="1">
      <alignment horizontal="left" vertical="top" wrapText="1"/>
    </xf>
    <xf numFmtId="0" fontId="3" fillId="0" borderId="0" xfId="43" applyFont="1" applyAlignment="1">
      <alignment horizontal="center" vertical="center" wrapText="1"/>
    </xf>
    <xf numFmtId="0" fontId="27" fillId="0" borderId="0" xfId="43" applyFont="1" applyAlignment="1">
      <alignment horizontal="left" wrapText="1"/>
    </xf>
    <xf numFmtId="0" fontId="27" fillId="0" borderId="1" xfId="43" applyFont="1" applyBorder="1" applyAlignment="1">
      <alignment horizontal="left" wrapText="1"/>
    </xf>
    <xf numFmtId="0" fontId="4" fillId="2" borderId="5" xfId="37" applyFont="1" applyFill="1" applyBorder="1" applyAlignment="1">
      <alignment horizontal="left" vertical="top" wrapText="1"/>
    </xf>
    <xf numFmtId="0" fontId="4" fillId="2" borderId="6" xfId="37" applyFont="1" applyFill="1" applyBorder="1" applyAlignment="1">
      <alignment horizontal="left" vertical="top" wrapText="1"/>
    </xf>
    <xf numFmtId="0" fontId="4" fillId="0" borderId="0" xfId="37" applyFont="1" applyAlignment="1">
      <alignment horizontal="left" wrapText="1"/>
    </xf>
    <xf numFmtId="0" fontId="4" fillId="0" borderId="24" xfId="37" applyFont="1" applyBorder="1" applyAlignment="1">
      <alignment horizontal="center" wrapText="1"/>
    </xf>
    <xf numFmtId="0" fontId="4" fillId="0" borderId="25" xfId="37" applyFont="1" applyBorder="1" applyAlignment="1">
      <alignment horizontal="center" wrapText="1"/>
    </xf>
    <xf numFmtId="0" fontId="4" fillId="0" borderId="3" xfId="37" applyFont="1" applyBorder="1" applyAlignment="1">
      <alignment horizontal="center" wrapText="1"/>
    </xf>
    <xf numFmtId="0" fontId="4" fillId="0" borderId="26" xfId="37" applyFont="1" applyBorder="1" applyAlignment="1">
      <alignment horizontal="center" wrapText="1"/>
    </xf>
    <xf numFmtId="0" fontId="4" fillId="0" borderId="4" xfId="37" applyFont="1" applyBorder="1" applyAlignment="1">
      <alignment horizontal="center" wrapText="1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Sheet1" xfId="37" xr:uid="{00000000-0005-0000-0000-000025000000}"/>
    <cellStyle name="Normal_Sheet1_1" xfId="43" xr:uid="{00000000-0005-0000-0000-000026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10205"/>
      <rgbColor rgb="00152935"/>
      <rgbColor rgb="00264A60"/>
      <rgbColor rgb="00E0E0E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B102"/>
  <sheetViews>
    <sheetView tabSelected="1" zoomScale="90" zoomScaleNormal="90" workbookViewId="0">
      <selection activeCell="AE104" sqref="AE104"/>
    </sheetView>
  </sheetViews>
  <sheetFormatPr defaultRowHeight="15" x14ac:dyDescent="0.25"/>
  <cols>
    <col min="2" max="2" width="31.7109375" bestFit="1" customWidth="1"/>
  </cols>
  <sheetData>
    <row r="1" spans="1:28" x14ac:dyDescent="0.25">
      <c r="B1" t="s">
        <v>0</v>
      </c>
      <c r="H1" t="s">
        <v>1</v>
      </c>
      <c r="L1" t="s">
        <v>2</v>
      </c>
      <c r="Q1" t="s">
        <v>3</v>
      </c>
      <c r="V1" t="s">
        <v>4</v>
      </c>
    </row>
    <row r="2" spans="1:28" x14ac:dyDescent="0.25">
      <c r="A2" t="s">
        <v>5</v>
      </c>
      <c r="B2" t="s">
        <v>6</v>
      </c>
      <c r="C2" t="s">
        <v>7</v>
      </c>
      <c r="D2" t="s">
        <v>8</v>
      </c>
      <c r="E2" t="s">
        <v>9</v>
      </c>
      <c r="F2" t="s">
        <v>10</v>
      </c>
      <c r="H2" t="s">
        <v>11</v>
      </c>
      <c r="I2" t="s">
        <v>12</v>
      </c>
      <c r="J2" t="s">
        <v>13</v>
      </c>
      <c r="K2" t="s">
        <v>14</v>
      </c>
      <c r="L2" t="s">
        <v>15</v>
      </c>
      <c r="M2" t="s">
        <v>16</v>
      </c>
      <c r="N2" t="s">
        <v>17</v>
      </c>
      <c r="O2" t="s">
        <v>18</v>
      </c>
      <c r="P2" t="s">
        <v>19</v>
      </c>
      <c r="Q2" t="s">
        <v>20</v>
      </c>
      <c r="R2" t="s">
        <v>21</v>
      </c>
      <c r="S2" t="s">
        <v>22</v>
      </c>
      <c r="T2" t="s">
        <v>23</v>
      </c>
      <c r="U2" t="s">
        <v>24</v>
      </c>
      <c r="V2" t="s">
        <v>25</v>
      </c>
      <c r="W2" t="s">
        <v>26</v>
      </c>
      <c r="X2" t="s">
        <v>27</v>
      </c>
      <c r="Y2" t="s">
        <v>28</v>
      </c>
      <c r="Z2" t="s">
        <v>29</v>
      </c>
      <c r="AA2" t="s">
        <v>30</v>
      </c>
      <c r="AB2" t="s">
        <v>31</v>
      </c>
    </row>
    <row r="3" spans="1:28" x14ac:dyDescent="0.25">
      <c r="A3" t="s">
        <v>32</v>
      </c>
      <c r="B3" t="s">
        <v>33</v>
      </c>
      <c r="C3">
        <v>2</v>
      </c>
      <c r="D3">
        <v>1</v>
      </c>
      <c r="E3">
        <v>1</v>
      </c>
      <c r="F3">
        <v>1</v>
      </c>
      <c r="H3">
        <v>4</v>
      </c>
      <c r="I3">
        <v>4</v>
      </c>
      <c r="J3">
        <v>4</v>
      </c>
      <c r="K3">
        <f>SUM(H3,I3,J3)</f>
        <v>12</v>
      </c>
      <c r="L3">
        <v>4</v>
      </c>
      <c r="M3">
        <v>4</v>
      </c>
      <c r="N3">
        <v>4</v>
      </c>
      <c r="O3">
        <v>4</v>
      </c>
      <c r="P3">
        <f>SUM(L3,M3,N3,O3)</f>
        <v>16</v>
      </c>
      <c r="Q3">
        <v>4</v>
      </c>
      <c r="R3">
        <v>4</v>
      </c>
      <c r="S3">
        <v>4</v>
      </c>
      <c r="T3">
        <v>4</v>
      </c>
      <c r="U3">
        <f>SUM(Q3:T3)</f>
        <v>16</v>
      </c>
      <c r="V3">
        <v>4</v>
      </c>
      <c r="W3">
        <v>4</v>
      </c>
      <c r="X3">
        <v>4</v>
      </c>
      <c r="Y3">
        <v>4</v>
      </c>
      <c r="Z3">
        <v>4</v>
      </c>
      <c r="AA3">
        <f>SUM(V3,W3,X3,Y3,Z3)</f>
        <v>20</v>
      </c>
      <c r="AB3">
        <f>SUM(K3,P3,U3,AA3)</f>
        <v>64</v>
      </c>
    </row>
    <row r="4" spans="1:28" x14ac:dyDescent="0.25">
      <c r="A4" t="s">
        <v>34</v>
      </c>
      <c r="B4" t="s">
        <v>35</v>
      </c>
      <c r="C4">
        <v>2</v>
      </c>
      <c r="D4">
        <v>1</v>
      </c>
      <c r="E4">
        <v>1</v>
      </c>
      <c r="F4">
        <v>1</v>
      </c>
      <c r="H4">
        <v>4</v>
      </c>
      <c r="I4">
        <v>4</v>
      </c>
      <c r="J4">
        <v>3</v>
      </c>
      <c r="K4">
        <f t="shared" ref="K4:K67" si="0">SUM(H4,I4,J4)</f>
        <v>11</v>
      </c>
      <c r="L4">
        <v>4</v>
      </c>
      <c r="M4">
        <v>3</v>
      </c>
      <c r="N4">
        <v>4</v>
      </c>
      <c r="O4">
        <v>3</v>
      </c>
      <c r="P4">
        <f t="shared" ref="P4:P67" si="1">SUM(L4,M4,N4,O4)</f>
        <v>14</v>
      </c>
      <c r="Q4">
        <v>5</v>
      </c>
      <c r="R4">
        <v>4</v>
      </c>
      <c r="S4">
        <v>4</v>
      </c>
      <c r="T4">
        <v>4</v>
      </c>
      <c r="U4">
        <f t="shared" ref="U4:U67" si="2">SUM(Q4,R4,S4,T4)</f>
        <v>17</v>
      </c>
      <c r="V4">
        <v>4</v>
      </c>
      <c r="W4">
        <v>5</v>
      </c>
      <c r="X4">
        <v>5</v>
      </c>
      <c r="Y4">
        <v>4</v>
      </c>
      <c r="Z4">
        <v>3</v>
      </c>
      <c r="AA4">
        <f t="shared" ref="AA4:AA67" si="3">SUM(V4,W4,X4,Y4,Z4)</f>
        <v>21</v>
      </c>
      <c r="AB4">
        <f t="shared" ref="AB4:AB67" si="4">SUM(K4,P4,U4,AA4)</f>
        <v>63</v>
      </c>
    </row>
    <row r="5" spans="1:28" x14ac:dyDescent="0.25">
      <c r="A5" t="s">
        <v>36</v>
      </c>
      <c r="B5" t="s">
        <v>37</v>
      </c>
      <c r="C5">
        <v>2</v>
      </c>
      <c r="D5">
        <v>1</v>
      </c>
      <c r="E5">
        <v>1</v>
      </c>
      <c r="F5">
        <v>1</v>
      </c>
      <c r="H5">
        <v>4</v>
      </c>
      <c r="I5">
        <v>4</v>
      </c>
      <c r="J5">
        <v>4</v>
      </c>
      <c r="K5">
        <f t="shared" si="0"/>
        <v>12</v>
      </c>
      <c r="L5">
        <v>4</v>
      </c>
      <c r="M5">
        <v>4</v>
      </c>
      <c r="N5">
        <v>4</v>
      </c>
      <c r="O5">
        <v>4</v>
      </c>
      <c r="P5">
        <f t="shared" si="1"/>
        <v>16</v>
      </c>
      <c r="Q5">
        <v>5</v>
      </c>
      <c r="R5">
        <v>5</v>
      </c>
      <c r="S5">
        <v>5</v>
      </c>
      <c r="T5">
        <v>4</v>
      </c>
      <c r="U5">
        <f t="shared" si="2"/>
        <v>19</v>
      </c>
      <c r="V5">
        <v>4</v>
      </c>
      <c r="W5">
        <v>4</v>
      </c>
      <c r="X5">
        <v>4</v>
      </c>
      <c r="Y5">
        <v>4</v>
      </c>
      <c r="Z5">
        <v>4</v>
      </c>
      <c r="AA5">
        <f t="shared" si="3"/>
        <v>20</v>
      </c>
      <c r="AB5">
        <f t="shared" si="4"/>
        <v>67</v>
      </c>
    </row>
    <row r="6" spans="1:28" x14ac:dyDescent="0.25">
      <c r="A6" t="s">
        <v>38</v>
      </c>
      <c r="B6" t="s">
        <v>39</v>
      </c>
      <c r="C6">
        <v>1</v>
      </c>
      <c r="D6">
        <v>1</v>
      </c>
      <c r="E6">
        <v>1</v>
      </c>
      <c r="F6">
        <v>1</v>
      </c>
      <c r="H6">
        <v>4</v>
      </c>
      <c r="I6">
        <v>4</v>
      </c>
      <c r="J6">
        <v>4</v>
      </c>
      <c r="K6">
        <f t="shared" si="0"/>
        <v>12</v>
      </c>
      <c r="L6">
        <v>5</v>
      </c>
      <c r="M6">
        <v>4</v>
      </c>
      <c r="N6">
        <v>4</v>
      </c>
      <c r="O6">
        <v>5</v>
      </c>
      <c r="P6">
        <f t="shared" si="1"/>
        <v>18</v>
      </c>
      <c r="Q6">
        <v>4</v>
      </c>
      <c r="R6">
        <v>4</v>
      </c>
      <c r="S6">
        <v>4</v>
      </c>
      <c r="T6">
        <v>4</v>
      </c>
      <c r="U6">
        <f t="shared" si="2"/>
        <v>16</v>
      </c>
      <c r="V6">
        <v>4</v>
      </c>
      <c r="W6">
        <v>4</v>
      </c>
      <c r="X6">
        <v>4</v>
      </c>
      <c r="Y6">
        <v>4</v>
      </c>
      <c r="Z6">
        <v>4</v>
      </c>
      <c r="AA6">
        <f t="shared" si="3"/>
        <v>20</v>
      </c>
      <c r="AB6">
        <f t="shared" si="4"/>
        <v>66</v>
      </c>
    </row>
    <row r="7" spans="1:28" x14ac:dyDescent="0.25">
      <c r="A7" t="s">
        <v>40</v>
      </c>
      <c r="B7" t="s">
        <v>41</v>
      </c>
      <c r="C7">
        <v>2</v>
      </c>
      <c r="D7">
        <v>1</v>
      </c>
      <c r="E7">
        <v>1</v>
      </c>
      <c r="F7">
        <v>1</v>
      </c>
      <c r="H7">
        <v>4</v>
      </c>
      <c r="I7">
        <v>4</v>
      </c>
      <c r="J7">
        <v>4</v>
      </c>
      <c r="K7">
        <f t="shared" si="0"/>
        <v>12</v>
      </c>
      <c r="L7">
        <v>4</v>
      </c>
      <c r="M7">
        <v>4</v>
      </c>
      <c r="N7">
        <v>4</v>
      </c>
      <c r="O7">
        <v>4</v>
      </c>
      <c r="P7">
        <f t="shared" si="1"/>
        <v>16</v>
      </c>
      <c r="Q7">
        <v>4</v>
      </c>
      <c r="R7">
        <v>4</v>
      </c>
      <c r="S7">
        <v>4</v>
      </c>
      <c r="T7">
        <v>4</v>
      </c>
      <c r="U7">
        <f t="shared" si="2"/>
        <v>16</v>
      </c>
      <c r="V7">
        <v>4</v>
      </c>
      <c r="W7">
        <v>4</v>
      </c>
      <c r="X7">
        <v>4</v>
      </c>
      <c r="Y7">
        <v>4</v>
      </c>
      <c r="Z7">
        <v>5</v>
      </c>
      <c r="AA7">
        <f t="shared" si="3"/>
        <v>21</v>
      </c>
      <c r="AB7">
        <f t="shared" si="4"/>
        <v>65</v>
      </c>
    </row>
    <row r="8" spans="1:28" x14ac:dyDescent="0.25">
      <c r="A8" t="s">
        <v>42</v>
      </c>
      <c r="B8" t="s">
        <v>43</v>
      </c>
      <c r="C8">
        <v>1</v>
      </c>
      <c r="D8">
        <v>1</v>
      </c>
      <c r="E8">
        <v>1</v>
      </c>
      <c r="F8">
        <v>1</v>
      </c>
      <c r="H8">
        <v>4</v>
      </c>
      <c r="I8">
        <v>4</v>
      </c>
      <c r="J8">
        <v>4</v>
      </c>
      <c r="K8">
        <f t="shared" si="0"/>
        <v>12</v>
      </c>
      <c r="L8">
        <v>3</v>
      </c>
      <c r="M8">
        <v>4</v>
      </c>
      <c r="N8">
        <v>5</v>
      </c>
      <c r="O8">
        <v>3</v>
      </c>
      <c r="P8">
        <f t="shared" si="1"/>
        <v>15</v>
      </c>
      <c r="Q8">
        <v>4</v>
      </c>
      <c r="R8">
        <v>4</v>
      </c>
      <c r="S8">
        <v>4</v>
      </c>
      <c r="T8">
        <v>4</v>
      </c>
      <c r="U8">
        <f t="shared" si="2"/>
        <v>16</v>
      </c>
      <c r="V8">
        <v>5</v>
      </c>
      <c r="W8">
        <v>5</v>
      </c>
      <c r="X8">
        <v>4</v>
      </c>
      <c r="Y8">
        <v>5</v>
      </c>
      <c r="Z8">
        <v>4</v>
      </c>
      <c r="AA8">
        <f t="shared" si="3"/>
        <v>23</v>
      </c>
      <c r="AB8">
        <f t="shared" si="4"/>
        <v>66</v>
      </c>
    </row>
    <row r="9" spans="1:28" x14ac:dyDescent="0.25">
      <c r="A9" t="s">
        <v>44</v>
      </c>
      <c r="B9" t="s">
        <v>45</v>
      </c>
      <c r="C9">
        <v>2</v>
      </c>
      <c r="D9">
        <v>1</v>
      </c>
      <c r="E9">
        <v>1</v>
      </c>
      <c r="F9">
        <v>1</v>
      </c>
      <c r="H9">
        <v>4</v>
      </c>
      <c r="I9">
        <v>4</v>
      </c>
      <c r="J9">
        <v>3</v>
      </c>
      <c r="K9">
        <f t="shared" si="0"/>
        <v>11</v>
      </c>
      <c r="L9">
        <v>5</v>
      </c>
      <c r="M9">
        <v>4</v>
      </c>
      <c r="N9">
        <v>4</v>
      </c>
      <c r="O9">
        <v>4</v>
      </c>
      <c r="P9">
        <f t="shared" si="1"/>
        <v>17</v>
      </c>
      <c r="Q9">
        <v>5</v>
      </c>
      <c r="R9">
        <v>4</v>
      </c>
      <c r="S9">
        <v>5</v>
      </c>
      <c r="T9">
        <v>4</v>
      </c>
      <c r="U9">
        <f t="shared" si="2"/>
        <v>18</v>
      </c>
      <c r="V9">
        <v>4</v>
      </c>
      <c r="W9">
        <v>4</v>
      </c>
      <c r="X9">
        <v>4</v>
      </c>
      <c r="Y9">
        <v>5</v>
      </c>
      <c r="Z9">
        <v>4</v>
      </c>
      <c r="AA9">
        <f t="shared" si="3"/>
        <v>21</v>
      </c>
      <c r="AB9">
        <f t="shared" si="4"/>
        <v>67</v>
      </c>
    </row>
    <row r="10" spans="1:28" x14ac:dyDescent="0.25">
      <c r="A10" t="s">
        <v>46</v>
      </c>
      <c r="B10" t="s">
        <v>47</v>
      </c>
      <c r="C10">
        <v>2</v>
      </c>
      <c r="D10">
        <v>1</v>
      </c>
      <c r="E10">
        <v>1</v>
      </c>
      <c r="F10">
        <v>1</v>
      </c>
      <c r="H10">
        <v>5</v>
      </c>
      <c r="I10">
        <v>5</v>
      </c>
      <c r="J10">
        <v>5</v>
      </c>
      <c r="K10">
        <f t="shared" si="0"/>
        <v>15</v>
      </c>
      <c r="L10">
        <v>5</v>
      </c>
      <c r="M10">
        <v>4</v>
      </c>
      <c r="N10">
        <v>4</v>
      </c>
      <c r="O10">
        <v>5</v>
      </c>
      <c r="P10">
        <f t="shared" si="1"/>
        <v>18</v>
      </c>
      <c r="Q10">
        <v>5</v>
      </c>
      <c r="R10">
        <v>5</v>
      </c>
      <c r="S10">
        <v>5</v>
      </c>
      <c r="T10">
        <v>5</v>
      </c>
      <c r="U10">
        <f t="shared" si="2"/>
        <v>20</v>
      </c>
      <c r="V10">
        <v>5</v>
      </c>
      <c r="W10">
        <v>5</v>
      </c>
      <c r="X10">
        <v>4</v>
      </c>
      <c r="Y10">
        <v>4</v>
      </c>
      <c r="Z10">
        <v>5</v>
      </c>
      <c r="AA10">
        <f t="shared" si="3"/>
        <v>23</v>
      </c>
      <c r="AB10">
        <f t="shared" si="4"/>
        <v>76</v>
      </c>
    </row>
    <row r="11" spans="1:28" x14ac:dyDescent="0.25">
      <c r="A11" t="s">
        <v>48</v>
      </c>
      <c r="B11" t="s">
        <v>49</v>
      </c>
      <c r="C11">
        <v>2</v>
      </c>
      <c r="D11">
        <v>1</v>
      </c>
      <c r="E11">
        <v>1</v>
      </c>
      <c r="F11">
        <v>1</v>
      </c>
      <c r="H11">
        <v>4</v>
      </c>
      <c r="I11">
        <v>3</v>
      </c>
      <c r="J11">
        <v>4</v>
      </c>
      <c r="K11">
        <f t="shared" si="0"/>
        <v>11</v>
      </c>
      <c r="L11">
        <v>4</v>
      </c>
      <c r="M11">
        <v>3</v>
      </c>
      <c r="N11">
        <v>4</v>
      </c>
      <c r="O11">
        <v>4</v>
      </c>
      <c r="P11">
        <f t="shared" si="1"/>
        <v>15</v>
      </c>
      <c r="Q11">
        <v>4</v>
      </c>
      <c r="R11">
        <v>5</v>
      </c>
      <c r="S11">
        <v>4</v>
      </c>
      <c r="T11">
        <v>4</v>
      </c>
      <c r="U11">
        <f t="shared" si="2"/>
        <v>17</v>
      </c>
      <c r="V11">
        <v>5</v>
      </c>
      <c r="W11">
        <v>5</v>
      </c>
      <c r="X11">
        <v>4</v>
      </c>
      <c r="Y11">
        <v>4</v>
      </c>
      <c r="Z11">
        <v>5</v>
      </c>
      <c r="AA11">
        <f t="shared" si="3"/>
        <v>23</v>
      </c>
      <c r="AB11">
        <f t="shared" si="4"/>
        <v>66</v>
      </c>
    </row>
    <row r="12" spans="1:28" x14ac:dyDescent="0.25">
      <c r="A12" t="s">
        <v>50</v>
      </c>
      <c r="B12" t="s">
        <v>51</v>
      </c>
      <c r="C12">
        <v>2</v>
      </c>
      <c r="D12">
        <v>1</v>
      </c>
      <c r="E12">
        <v>1</v>
      </c>
      <c r="F12">
        <v>1</v>
      </c>
      <c r="H12">
        <v>4</v>
      </c>
      <c r="I12">
        <v>4</v>
      </c>
      <c r="J12">
        <v>3</v>
      </c>
      <c r="K12">
        <f t="shared" si="0"/>
        <v>11</v>
      </c>
      <c r="L12">
        <v>3</v>
      </c>
      <c r="M12">
        <v>4</v>
      </c>
      <c r="N12">
        <v>5</v>
      </c>
      <c r="O12">
        <v>3</v>
      </c>
      <c r="P12">
        <f t="shared" si="1"/>
        <v>15</v>
      </c>
      <c r="Q12">
        <v>4</v>
      </c>
      <c r="R12">
        <v>5</v>
      </c>
      <c r="S12">
        <v>4</v>
      </c>
      <c r="T12">
        <v>4</v>
      </c>
      <c r="U12">
        <f t="shared" si="2"/>
        <v>17</v>
      </c>
      <c r="V12">
        <v>4</v>
      </c>
      <c r="W12">
        <v>4</v>
      </c>
      <c r="X12">
        <v>4</v>
      </c>
      <c r="Y12">
        <v>4</v>
      </c>
      <c r="Z12">
        <v>5</v>
      </c>
      <c r="AA12">
        <f t="shared" si="3"/>
        <v>21</v>
      </c>
      <c r="AB12">
        <f t="shared" si="4"/>
        <v>64</v>
      </c>
    </row>
    <row r="13" spans="1:28" x14ac:dyDescent="0.25">
      <c r="A13" t="s">
        <v>52</v>
      </c>
      <c r="B13" t="s">
        <v>53</v>
      </c>
      <c r="C13">
        <v>2</v>
      </c>
      <c r="D13">
        <v>1</v>
      </c>
      <c r="E13">
        <v>1</v>
      </c>
      <c r="F13">
        <v>1</v>
      </c>
      <c r="H13">
        <v>4</v>
      </c>
      <c r="I13">
        <v>4</v>
      </c>
      <c r="J13">
        <v>4</v>
      </c>
      <c r="K13">
        <f t="shared" si="0"/>
        <v>12</v>
      </c>
      <c r="L13">
        <v>3</v>
      </c>
      <c r="M13">
        <v>3</v>
      </c>
      <c r="N13">
        <v>4</v>
      </c>
      <c r="O13">
        <v>4</v>
      </c>
      <c r="P13">
        <f t="shared" si="1"/>
        <v>14</v>
      </c>
      <c r="Q13">
        <v>4</v>
      </c>
      <c r="R13">
        <v>3</v>
      </c>
      <c r="S13">
        <v>4</v>
      </c>
      <c r="T13">
        <v>4</v>
      </c>
      <c r="U13">
        <f t="shared" si="2"/>
        <v>15</v>
      </c>
      <c r="V13">
        <v>4</v>
      </c>
      <c r="W13">
        <v>4</v>
      </c>
      <c r="X13">
        <v>5</v>
      </c>
      <c r="Y13">
        <v>4</v>
      </c>
      <c r="Z13">
        <v>5</v>
      </c>
      <c r="AA13">
        <f t="shared" si="3"/>
        <v>22</v>
      </c>
      <c r="AB13">
        <f t="shared" si="4"/>
        <v>63</v>
      </c>
    </row>
    <row r="14" spans="1:28" x14ac:dyDescent="0.25">
      <c r="A14" t="s">
        <v>54</v>
      </c>
      <c r="B14" t="s">
        <v>55</v>
      </c>
      <c r="C14">
        <v>2</v>
      </c>
      <c r="D14">
        <v>2</v>
      </c>
      <c r="E14">
        <v>1</v>
      </c>
      <c r="F14">
        <v>1</v>
      </c>
      <c r="H14">
        <v>5</v>
      </c>
      <c r="I14">
        <v>5</v>
      </c>
      <c r="J14">
        <v>5</v>
      </c>
      <c r="K14">
        <f t="shared" si="0"/>
        <v>15</v>
      </c>
      <c r="L14">
        <v>5</v>
      </c>
      <c r="M14">
        <v>5</v>
      </c>
      <c r="N14">
        <v>5</v>
      </c>
      <c r="O14">
        <v>5</v>
      </c>
      <c r="P14">
        <f t="shared" si="1"/>
        <v>20</v>
      </c>
      <c r="Q14">
        <v>5</v>
      </c>
      <c r="R14">
        <v>5</v>
      </c>
      <c r="S14">
        <v>5</v>
      </c>
      <c r="T14">
        <v>5</v>
      </c>
      <c r="U14">
        <f t="shared" si="2"/>
        <v>20</v>
      </c>
      <c r="V14">
        <v>5</v>
      </c>
      <c r="W14">
        <v>5</v>
      </c>
      <c r="X14">
        <v>5</v>
      </c>
      <c r="Y14">
        <v>5</v>
      </c>
      <c r="Z14">
        <v>5</v>
      </c>
      <c r="AA14">
        <f t="shared" si="3"/>
        <v>25</v>
      </c>
      <c r="AB14">
        <f t="shared" si="4"/>
        <v>80</v>
      </c>
    </row>
    <row r="15" spans="1:28" x14ac:dyDescent="0.25">
      <c r="A15" t="s">
        <v>56</v>
      </c>
      <c r="B15" t="s">
        <v>57</v>
      </c>
      <c r="C15">
        <v>2</v>
      </c>
      <c r="D15">
        <v>1</v>
      </c>
      <c r="E15">
        <v>1</v>
      </c>
      <c r="F15">
        <v>1</v>
      </c>
      <c r="H15">
        <v>5</v>
      </c>
      <c r="I15">
        <v>5</v>
      </c>
      <c r="J15">
        <v>5</v>
      </c>
      <c r="K15">
        <f t="shared" si="0"/>
        <v>15</v>
      </c>
      <c r="L15">
        <v>5</v>
      </c>
      <c r="M15">
        <v>5</v>
      </c>
      <c r="N15">
        <v>5</v>
      </c>
      <c r="O15">
        <v>5</v>
      </c>
      <c r="P15">
        <f t="shared" si="1"/>
        <v>20</v>
      </c>
      <c r="Q15">
        <v>5</v>
      </c>
      <c r="R15">
        <v>5</v>
      </c>
      <c r="S15">
        <v>5</v>
      </c>
      <c r="T15">
        <v>5</v>
      </c>
      <c r="U15">
        <f t="shared" si="2"/>
        <v>20</v>
      </c>
      <c r="V15">
        <v>5</v>
      </c>
      <c r="W15">
        <v>5</v>
      </c>
      <c r="X15">
        <v>5</v>
      </c>
      <c r="Y15">
        <v>5</v>
      </c>
      <c r="Z15">
        <v>5</v>
      </c>
      <c r="AA15">
        <f t="shared" si="3"/>
        <v>25</v>
      </c>
      <c r="AB15">
        <f t="shared" si="4"/>
        <v>80</v>
      </c>
    </row>
    <row r="16" spans="1:28" x14ac:dyDescent="0.25">
      <c r="A16" t="s">
        <v>58</v>
      </c>
      <c r="B16" t="s">
        <v>59</v>
      </c>
      <c r="C16">
        <v>2</v>
      </c>
      <c r="D16">
        <v>1</v>
      </c>
      <c r="E16">
        <v>1</v>
      </c>
      <c r="F16">
        <v>1</v>
      </c>
      <c r="H16">
        <v>4</v>
      </c>
      <c r="I16">
        <v>3</v>
      </c>
      <c r="J16">
        <v>4</v>
      </c>
      <c r="K16">
        <f t="shared" si="0"/>
        <v>11</v>
      </c>
      <c r="L16">
        <v>3</v>
      </c>
      <c r="M16">
        <v>4</v>
      </c>
      <c r="N16">
        <v>3</v>
      </c>
      <c r="O16">
        <v>4</v>
      </c>
      <c r="P16">
        <f t="shared" si="1"/>
        <v>14</v>
      </c>
      <c r="Q16">
        <v>5</v>
      </c>
      <c r="R16">
        <v>5</v>
      </c>
      <c r="S16">
        <v>4</v>
      </c>
      <c r="T16">
        <v>4</v>
      </c>
      <c r="U16">
        <f t="shared" si="2"/>
        <v>18</v>
      </c>
      <c r="V16">
        <v>4</v>
      </c>
      <c r="W16">
        <v>4</v>
      </c>
      <c r="X16">
        <v>4</v>
      </c>
      <c r="Y16">
        <v>4</v>
      </c>
      <c r="Z16">
        <v>4</v>
      </c>
      <c r="AA16">
        <f t="shared" si="3"/>
        <v>20</v>
      </c>
      <c r="AB16">
        <f t="shared" si="4"/>
        <v>63</v>
      </c>
    </row>
    <row r="17" spans="1:28" x14ac:dyDescent="0.25">
      <c r="A17" t="s">
        <v>60</v>
      </c>
      <c r="B17" t="s">
        <v>61</v>
      </c>
      <c r="C17">
        <v>2</v>
      </c>
      <c r="D17">
        <v>1</v>
      </c>
      <c r="E17">
        <v>1</v>
      </c>
      <c r="F17">
        <v>1</v>
      </c>
      <c r="H17">
        <v>5</v>
      </c>
      <c r="I17">
        <v>5</v>
      </c>
      <c r="J17">
        <v>5</v>
      </c>
      <c r="K17">
        <f t="shared" si="0"/>
        <v>15</v>
      </c>
      <c r="L17">
        <v>4</v>
      </c>
      <c r="M17">
        <v>5</v>
      </c>
      <c r="N17">
        <v>5</v>
      </c>
      <c r="O17">
        <v>4</v>
      </c>
      <c r="P17">
        <f t="shared" si="1"/>
        <v>18</v>
      </c>
      <c r="Q17">
        <v>5</v>
      </c>
      <c r="R17">
        <v>5</v>
      </c>
      <c r="S17">
        <v>5</v>
      </c>
      <c r="T17">
        <v>5</v>
      </c>
      <c r="U17">
        <f t="shared" si="2"/>
        <v>20</v>
      </c>
      <c r="V17">
        <v>5</v>
      </c>
      <c r="W17">
        <v>5</v>
      </c>
      <c r="X17">
        <v>5</v>
      </c>
      <c r="Y17">
        <v>5</v>
      </c>
      <c r="Z17">
        <v>4</v>
      </c>
      <c r="AA17">
        <f t="shared" si="3"/>
        <v>24</v>
      </c>
      <c r="AB17">
        <f t="shared" si="4"/>
        <v>77</v>
      </c>
    </row>
    <row r="18" spans="1:28" x14ac:dyDescent="0.25">
      <c r="A18" t="s">
        <v>62</v>
      </c>
      <c r="B18" t="s">
        <v>63</v>
      </c>
      <c r="C18">
        <v>2</v>
      </c>
      <c r="D18">
        <v>1</v>
      </c>
      <c r="E18">
        <v>1</v>
      </c>
      <c r="F18">
        <v>1</v>
      </c>
      <c r="H18">
        <v>5</v>
      </c>
      <c r="I18">
        <v>5</v>
      </c>
      <c r="J18">
        <v>5</v>
      </c>
      <c r="K18">
        <f t="shared" si="0"/>
        <v>15</v>
      </c>
      <c r="L18">
        <v>5</v>
      </c>
      <c r="M18">
        <v>5</v>
      </c>
      <c r="N18">
        <v>5</v>
      </c>
      <c r="O18">
        <v>5</v>
      </c>
      <c r="P18">
        <f t="shared" si="1"/>
        <v>20</v>
      </c>
      <c r="Q18">
        <v>5</v>
      </c>
      <c r="R18">
        <v>5</v>
      </c>
      <c r="S18">
        <v>5</v>
      </c>
      <c r="T18">
        <v>5</v>
      </c>
      <c r="U18">
        <f t="shared" si="2"/>
        <v>20</v>
      </c>
      <c r="V18">
        <v>5</v>
      </c>
      <c r="W18">
        <v>5</v>
      </c>
      <c r="X18">
        <v>5</v>
      </c>
      <c r="Y18">
        <v>5</v>
      </c>
      <c r="Z18">
        <v>5</v>
      </c>
      <c r="AA18">
        <f t="shared" si="3"/>
        <v>25</v>
      </c>
      <c r="AB18">
        <f t="shared" si="4"/>
        <v>80</v>
      </c>
    </row>
    <row r="19" spans="1:28" x14ac:dyDescent="0.25">
      <c r="A19" t="s">
        <v>64</v>
      </c>
      <c r="B19" t="s">
        <v>65</v>
      </c>
      <c r="C19">
        <v>1</v>
      </c>
      <c r="D19">
        <v>1</v>
      </c>
      <c r="E19">
        <v>1</v>
      </c>
      <c r="F19">
        <v>1</v>
      </c>
      <c r="H19">
        <v>5</v>
      </c>
      <c r="I19">
        <v>5</v>
      </c>
      <c r="J19">
        <v>5</v>
      </c>
      <c r="K19">
        <f t="shared" si="0"/>
        <v>15</v>
      </c>
      <c r="L19">
        <v>5</v>
      </c>
      <c r="M19">
        <v>5</v>
      </c>
      <c r="N19">
        <v>5</v>
      </c>
      <c r="O19">
        <v>5</v>
      </c>
      <c r="P19">
        <f t="shared" si="1"/>
        <v>20</v>
      </c>
      <c r="Q19">
        <v>5</v>
      </c>
      <c r="R19">
        <v>5</v>
      </c>
      <c r="S19">
        <v>5</v>
      </c>
      <c r="T19">
        <v>5</v>
      </c>
      <c r="U19">
        <f t="shared" si="2"/>
        <v>20</v>
      </c>
      <c r="V19">
        <v>5</v>
      </c>
      <c r="W19">
        <v>5</v>
      </c>
      <c r="X19">
        <v>5</v>
      </c>
      <c r="Y19">
        <v>5</v>
      </c>
      <c r="Z19">
        <v>5</v>
      </c>
      <c r="AA19">
        <f t="shared" si="3"/>
        <v>25</v>
      </c>
      <c r="AB19">
        <f t="shared" si="4"/>
        <v>80</v>
      </c>
    </row>
    <row r="20" spans="1:28" x14ac:dyDescent="0.25">
      <c r="A20" t="s">
        <v>66</v>
      </c>
      <c r="B20" t="s">
        <v>67</v>
      </c>
      <c r="C20">
        <v>2</v>
      </c>
      <c r="D20">
        <v>1</v>
      </c>
      <c r="E20">
        <v>1</v>
      </c>
      <c r="F20">
        <v>1</v>
      </c>
      <c r="H20">
        <v>5</v>
      </c>
      <c r="I20">
        <v>4</v>
      </c>
      <c r="J20">
        <v>4</v>
      </c>
      <c r="K20">
        <f t="shared" si="0"/>
        <v>13</v>
      </c>
      <c r="L20">
        <v>4</v>
      </c>
      <c r="M20">
        <v>4</v>
      </c>
      <c r="N20">
        <v>4</v>
      </c>
      <c r="O20">
        <v>4</v>
      </c>
      <c r="P20">
        <f t="shared" si="1"/>
        <v>16</v>
      </c>
      <c r="Q20">
        <v>4</v>
      </c>
      <c r="R20">
        <v>4</v>
      </c>
      <c r="S20">
        <v>5</v>
      </c>
      <c r="T20">
        <v>5</v>
      </c>
      <c r="U20">
        <f t="shared" si="2"/>
        <v>18</v>
      </c>
      <c r="V20">
        <v>4</v>
      </c>
      <c r="W20">
        <v>4</v>
      </c>
      <c r="X20">
        <v>4</v>
      </c>
      <c r="Y20">
        <v>4</v>
      </c>
      <c r="Z20">
        <v>4</v>
      </c>
      <c r="AA20">
        <f t="shared" si="3"/>
        <v>20</v>
      </c>
      <c r="AB20">
        <f t="shared" si="4"/>
        <v>67</v>
      </c>
    </row>
    <row r="21" spans="1:28" x14ac:dyDescent="0.25">
      <c r="A21" t="s">
        <v>68</v>
      </c>
      <c r="B21" t="s">
        <v>69</v>
      </c>
      <c r="C21">
        <v>2</v>
      </c>
      <c r="D21">
        <v>1</v>
      </c>
      <c r="E21">
        <v>1</v>
      </c>
      <c r="F21">
        <v>1</v>
      </c>
      <c r="H21">
        <v>4</v>
      </c>
      <c r="I21">
        <v>4</v>
      </c>
      <c r="J21">
        <v>4</v>
      </c>
      <c r="K21">
        <f t="shared" si="0"/>
        <v>12</v>
      </c>
      <c r="L21">
        <v>4</v>
      </c>
      <c r="M21">
        <v>4</v>
      </c>
      <c r="N21">
        <v>5</v>
      </c>
      <c r="O21">
        <v>4</v>
      </c>
      <c r="P21">
        <f t="shared" si="1"/>
        <v>17</v>
      </c>
      <c r="Q21">
        <v>4</v>
      </c>
      <c r="R21">
        <v>5</v>
      </c>
      <c r="S21">
        <v>3</v>
      </c>
      <c r="T21">
        <v>4</v>
      </c>
      <c r="U21">
        <f t="shared" si="2"/>
        <v>16</v>
      </c>
      <c r="V21">
        <v>4</v>
      </c>
      <c r="W21">
        <v>5</v>
      </c>
      <c r="X21">
        <v>4</v>
      </c>
      <c r="Y21">
        <v>4</v>
      </c>
      <c r="Z21">
        <v>5</v>
      </c>
      <c r="AA21">
        <f t="shared" si="3"/>
        <v>22</v>
      </c>
      <c r="AB21">
        <f t="shared" si="4"/>
        <v>67</v>
      </c>
    </row>
    <row r="22" spans="1:28" x14ac:dyDescent="0.25">
      <c r="A22" t="s">
        <v>70</v>
      </c>
      <c r="B22" t="s">
        <v>71</v>
      </c>
      <c r="C22">
        <v>1</v>
      </c>
      <c r="D22">
        <v>1</v>
      </c>
      <c r="E22">
        <v>1</v>
      </c>
      <c r="F22">
        <v>1</v>
      </c>
      <c r="H22">
        <v>5</v>
      </c>
      <c r="I22">
        <v>5</v>
      </c>
      <c r="J22">
        <v>5</v>
      </c>
      <c r="K22">
        <f t="shared" si="0"/>
        <v>15</v>
      </c>
      <c r="L22">
        <v>5</v>
      </c>
      <c r="M22">
        <v>5</v>
      </c>
      <c r="N22">
        <v>5</v>
      </c>
      <c r="O22">
        <v>5</v>
      </c>
      <c r="P22">
        <f t="shared" si="1"/>
        <v>20</v>
      </c>
      <c r="Q22">
        <v>5</v>
      </c>
      <c r="R22">
        <v>5</v>
      </c>
      <c r="S22">
        <v>5</v>
      </c>
      <c r="T22">
        <v>5</v>
      </c>
      <c r="U22">
        <f t="shared" si="2"/>
        <v>20</v>
      </c>
      <c r="V22">
        <v>5</v>
      </c>
      <c r="W22">
        <v>5</v>
      </c>
      <c r="X22">
        <v>5</v>
      </c>
      <c r="Y22">
        <v>5</v>
      </c>
      <c r="Z22">
        <v>5</v>
      </c>
      <c r="AA22">
        <f t="shared" si="3"/>
        <v>25</v>
      </c>
      <c r="AB22">
        <f t="shared" si="4"/>
        <v>80</v>
      </c>
    </row>
    <row r="23" spans="1:28" x14ac:dyDescent="0.25">
      <c r="A23" t="s">
        <v>72</v>
      </c>
      <c r="B23" t="s">
        <v>73</v>
      </c>
      <c r="C23">
        <v>1</v>
      </c>
      <c r="D23">
        <v>1</v>
      </c>
      <c r="E23">
        <v>1</v>
      </c>
      <c r="F23">
        <v>1</v>
      </c>
      <c r="H23">
        <v>4</v>
      </c>
      <c r="I23">
        <v>4</v>
      </c>
      <c r="J23">
        <v>4</v>
      </c>
      <c r="K23">
        <f t="shared" si="0"/>
        <v>12</v>
      </c>
      <c r="L23">
        <v>4</v>
      </c>
      <c r="M23">
        <v>4</v>
      </c>
      <c r="N23">
        <v>4</v>
      </c>
      <c r="O23">
        <v>4</v>
      </c>
      <c r="P23">
        <f t="shared" si="1"/>
        <v>16</v>
      </c>
      <c r="Q23">
        <v>4</v>
      </c>
      <c r="R23">
        <v>4</v>
      </c>
      <c r="S23">
        <v>4</v>
      </c>
      <c r="T23">
        <v>4</v>
      </c>
      <c r="U23">
        <f t="shared" si="2"/>
        <v>16</v>
      </c>
      <c r="V23">
        <v>4</v>
      </c>
      <c r="W23">
        <v>4</v>
      </c>
      <c r="X23">
        <v>4</v>
      </c>
      <c r="Y23">
        <v>4</v>
      </c>
      <c r="Z23">
        <v>3</v>
      </c>
      <c r="AA23">
        <f t="shared" si="3"/>
        <v>19</v>
      </c>
      <c r="AB23">
        <f t="shared" si="4"/>
        <v>63</v>
      </c>
    </row>
    <row r="24" spans="1:28" x14ac:dyDescent="0.25">
      <c r="A24" t="s">
        <v>74</v>
      </c>
      <c r="B24" t="s">
        <v>75</v>
      </c>
      <c r="C24">
        <v>2</v>
      </c>
      <c r="D24">
        <v>1</v>
      </c>
      <c r="E24">
        <v>1</v>
      </c>
      <c r="F24">
        <v>1</v>
      </c>
      <c r="H24">
        <v>5</v>
      </c>
      <c r="I24">
        <v>4</v>
      </c>
      <c r="J24">
        <v>4</v>
      </c>
      <c r="K24">
        <f t="shared" si="0"/>
        <v>13</v>
      </c>
      <c r="L24">
        <v>4</v>
      </c>
      <c r="M24">
        <v>4</v>
      </c>
      <c r="N24">
        <v>4</v>
      </c>
      <c r="O24">
        <v>4</v>
      </c>
      <c r="P24">
        <f t="shared" si="1"/>
        <v>16</v>
      </c>
      <c r="Q24">
        <v>4</v>
      </c>
      <c r="R24">
        <v>4</v>
      </c>
      <c r="S24">
        <v>4</v>
      </c>
      <c r="T24">
        <v>4</v>
      </c>
      <c r="U24">
        <f t="shared" si="2"/>
        <v>16</v>
      </c>
      <c r="V24">
        <v>4</v>
      </c>
      <c r="W24">
        <v>4</v>
      </c>
      <c r="X24">
        <v>4</v>
      </c>
      <c r="Y24">
        <v>4</v>
      </c>
      <c r="Z24">
        <v>4</v>
      </c>
      <c r="AA24">
        <f t="shared" si="3"/>
        <v>20</v>
      </c>
      <c r="AB24">
        <f t="shared" si="4"/>
        <v>65</v>
      </c>
    </row>
    <row r="25" spans="1:28" x14ac:dyDescent="0.25">
      <c r="A25" t="s">
        <v>76</v>
      </c>
      <c r="B25" t="s">
        <v>77</v>
      </c>
      <c r="C25">
        <v>1</v>
      </c>
      <c r="D25">
        <v>1</v>
      </c>
      <c r="E25">
        <v>1</v>
      </c>
      <c r="F25">
        <v>1</v>
      </c>
      <c r="H25">
        <v>4</v>
      </c>
      <c r="I25">
        <v>4</v>
      </c>
      <c r="J25">
        <v>3</v>
      </c>
      <c r="K25">
        <f t="shared" si="0"/>
        <v>11</v>
      </c>
      <c r="L25">
        <v>3</v>
      </c>
      <c r="M25">
        <v>2</v>
      </c>
      <c r="N25">
        <v>4</v>
      </c>
      <c r="O25">
        <v>3</v>
      </c>
      <c r="P25">
        <f t="shared" si="1"/>
        <v>12</v>
      </c>
      <c r="Q25">
        <v>4</v>
      </c>
      <c r="R25">
        <v>4</v>
      </c>
      <c r="S25">
        <v>5</v>
      </c>
      <c r="T25">
        <v>4</v>
      </c>
      <c r="U25">
        <f t="shared" si="2"/>
        <v>17</v>
      </c>
      <c r="V25">
        <v>4</v>
      </c>
      <c r="W25">
        <v>3</v>
      </c>
      <c r="X25">
        <v>4</v>
      </c>
      <c r="Y25">
        <v>4</v>
      </c>
      <c r="Z25">
        <v>5</v>
      </c>
      <c r="AA25">
        <f t="shared" si="3"/>
        <v>20</v>
      </c>
      <c r="AB25">
        <f t="shared" si="4"/>
        <v>60</v>
      </c>
    </row>
    <row r="26" spans="1:28" x14ac:dyDescent="0.25">
      <c r="A26" t="s">
        <v>78</v>
      </c>
      <c r="B26" t="s">
        <v>79</v>
      </c>
      <c r="C26">
        <v>1</v>
      </c>
      <c r="D26">
        <v>1</v>
      </c>
      <c r="E26">
        <v>1</v>
      </c>
      <c r="F26">
        <v>1</v>
      </c>
      <c r="H26">
        <v>5</v>
      </c>
      <c r="I26">
        <v>4</v>
      </c>
      <c r="J26">
        <v>4</v>
      </c>
      <c r="K26">
        <f t="shared" si="0"/>
        <v>13</v>
      </c>
      <c r="L26">
        <v>3</v>
      </c>
      <c r="M26">
        <v>4</v>
      </c>
      <c r="N26">
        <v>5</v>
      </c>
      <c r="O26">
        <v>3</v>
      </c>
      <c r="P26">
        <f t="shared" si="1"/>
        <v>15</v>
      </c>
      <c r="Q26">
        <v>4</v>
      </c>
      <c r="R26">
        <v>5</v>
      </c>
      <c r="S26">
        <v>5</v>
      </c>
      <c r="T26">
        <v>5</v>
      </c>
      <c r="U26">
        <f t="shared" si="2"/>
        <v>19</v>
      </c>
      <c r="V26">
        <v>5</v>
      </c>
      <c r="W26">
        <v>4</v>
      </c>
      <c r="X26">
        <v>3</v>
      </c>
      <c r="Y26">
        <v>4</v>
      </c>
      <c r="Z26">
        <v>4</v>
      </c>
      <c r="AA26">
        <f t="shared" si="3"/>
        <v>20</v>
      </c>
      <c r="AB26">
        <f t="shared" si="4"/>
        <v>67</v>
      </c>
    </row>
    <row r="27" spans="1:28" x14ac:dyDescent="0.25">
      <c r="A27" t="s">
        <v>80</v>
      </c>
      <c r="B27" t="s">
        <v>81</v>
      </c>
      <c r="C27">
        <v>1</v>
      </c>
      <c r="D27">
        <v>1</v>
      </c>
      <c r="E27">
        <v>1</v>
      </c>
      <c r="F27">
        <v>1</v>
      </c>
      <c r="H27">
        <v>5</v>
      </c>
      <c r="I27">
        <v>5</v>
      </c>
      <c r="J27">
        <v>5</v>
      </c>
      <c r="K27">
        <f t="shared" si="0"/>
        <v>15</v>
      </c>
      <c r="L27">
        <v>5</v>
      </c>
      <c r="M27">
        <v>5</v>
      </c>
      <c r="N27">
        <v>4</v>
      </c>
      <c r="O27">
        <v>4</v>
      </c>
      <c r="P27">
        <f t="shared" si="1"/>
        <v>18</v>
      </c>
      <c r="Q27">
        <v>4</v>
      </c>
      <c r="R27">
        <v>4</v>
      </c>
      <c r="S27">
        <v>5</v>
      </c>
      <c r="T27">
        <v>5</v>
      </c>
      <c r="U27">
        <f t="shared" si="2"/>
        <v>18</v>
      </c>
      <c r="V27">
        <v>4</v>
      </c>
      <c r="W27">
        <v>5</v>
      </c>
      <c r="X27">
        <v>5</v>
      </c>
      <c r="Y27">
        <v>5</v>
      </c>
      <c r="Z27">
        <v>5</v>
      </c>
      <c r="AA27">
        <f t="shared" si="3"/>
        <v>24</v>
      </c>
      <c r="AB27">
        <f t="shared" si="4"/>
        <v>75</v>
      </c>
    </row>
    <row r="28" spans="1:28" x14ac:dyDescent="0.25">
      <c r="A28" t="s">
        <v>82</v>
      </c>
      <c r="B28" t="s">
        <v>83</v>
      </c>
      <c r="C28">
        <v>2</v>
      </c>
      <c r="D28">
        <v>1</v>
      </c>
      <c r="E28">
        <v>1</v>
      </c>
      <c r="F28">
        <v>1</v>
      </c>
      <c r="H28">
        <v>5</v>
      </c>
      <c r="I28">
        <v>5</v>
      </c>
      <c r="J28">
        <v>5</v>
      </c>
      <c r="K28">
        <f t="shared" si="0"/>
        <v>15</v>
      </c>
      <c r="L28">
        <v>5</v>
      </c>
      <c r="M28">
        <v>5</v>
      </c>
      <c r="N28">
        <v>5</v>
      </c>
      <c r="O28">
        <v>5</v>
      </c>
      <c r="P28">
        <f t="shared" si="1"/>
        <v>20</v>
      </c>
      <c r="Q28">
        <v>5</v>
      </c>
      <c r="R28">
        <v>4</v>
      </c>
      <c r="S28">
        <v>4</v>
      </c>
      <c r="T28">
        <v>5</v>
      </c>
      <c r="U28">
        <f t="shared" si="2"/>
        <v>18</v>
      </c>
      <c r="V28">
        <v>4</v>
      </c>
      <c r="W28">
        <v>5</v>
      </c>
      <c r="X28">
        <v>5</v>
      </c>
      <c r="Y28">
        <v>4</v>
      </c>
      <c r="Z28">
        <v>5</v>
      </c>
      <c r="AA28">
        <f t="shared" si="3"/>
        <v>23</v>
      </c>
      <c r="AB28">
        <f t="shared" si="4"/>
        <v>76</v>
      </c>
    </row>
    <row r="29" spans="1:28" x14ac:dyDescent="0.25">
      <c r="A29" t="s">
        <v>84</v>
      </c>
      <c r="B29" t="s">
        <v>85</v>
      </c>
      <c r="C29">
        <v>2</v>
      </c>
      <c r="D29">
        <v>1</v>
      </c>
      <c r="E29">
        <v>1</v>
      </c>
      <c r="F29">
        <v>1</v>
      </c>
      <c r="H29">
        <v>5</v>
      </c>
      <c r="I29">
        <v>5</v>
      </c>
      <c r="J29">
        <v>4</v>
      </c>
      <c r="K29">
        <f t="shared" si="0"/>
        <v>14</v>
      </c>
      <c r="L29">
        <v>4</v>
      </c>
      <c r="M29">
        <v>5</v>
      </c>
      <c r="N29">
        <v>5</v>
      </c>
      <c r="O29">
        <v>5</v>
      </c>
      <c r="P29">
        <f t="shared" si="1"/>
        <v>19</v>
      </c>
      <c r="Q29">
        <v>5</v>
      </c>
      <c r="R29">
        <v>4</v>
      </c>
      <c r="S29">
        <v>5</v>
      </c>
      <c r="T29">
        <v>5</v>
      </c>
      <c r="U29">
        <f t="shared" si="2"/>
        <v>19</v>
      </c>
      <c r="V29">
        <v>4</v>
      </c>
      <c r="W29">
        <v>5</v>
      </c>
      <c r="X29">
        <v>4</v>
      </c>
      <c r="Y29">
        <v>5</v>
      </c>
      <c r="Z29">
        <v>5</v>
      </c>
      <c r="AA29">
        <f t="shared" si="3"/>
        <v>23</v>
      </c>
      <c r="AB29">
        <f t="shared" si="4"/>
        <v>75</v>
      </c>
    </row>
    <row r="30" spans="1:28" x14ac:dyDescent="0.25">
      <c r="A30" t="s">
        <v>86</v>
      </c>
      <c r="B30" t="s">
        <v>87</v>
      </c>
      <c r="C30">
        <v>2</v>
      </c>
      <c r="D30">
        <v>1</v>
      </c>
      <c r="E30">
        <v>1</v>
      </c>
      <c r="F30">
        <v>1</v>
      </c>
      <c r="H30">
        <v>5</v>
      </c>
      <c r="I30">
        <v>5</v>
      </c>
      <c r="J30">
        <v>5</v>
      </c>
      <c r="K30">
        <f t="shared" si="0"/>
        <v>15</v>
      </c>
      <c r="L30">
        <v>5</v>
      </c>
      <c r="M30">
        <v>4</v>
      </c>
      <c r="N30">
        <v>4</v>
      </c>
      <c r="O30">
        <v>3</v>
      </c>
      <c r="P30">
        <f t="shared" si="1"/>
        <v>16</v>
      </c>
      <c r="Q30">
        <v>4</v>
      </c>
      <c r="R30">
        <v>4</v>
      </c>
      <c r="S30">
        <v>5</v>
      </c>
      <c r="T30">
        <v>4</v>
      </c>
      <c r="U30">
        <f t="shared" si="2"/>
        <v>17</v>
      </c>
      <c r="V30">
        <v>4</v>
      </c>
      <c r="W30">
        <v>4</v>
      </c>
      <c r="X30">
        <v>4</v>
      </c>
      <c r="Y30">
        <v>5</v>
      </c>
      <c r="Z30">
        <v>5</v>
      </c>
      <c r="AA30">
        <f t="shared" si="3"/>
        <v>22</v>
      </c>
      <c r="AB30">
        <f t="shared" si="4"/>
        <v>70</v>
      </c>
    </row>
    <row r="31" spans="1:28" x14ac:dyDescent="0.25">
      <c r="A31" t="s">
        <v>88</v>
      </c>
      <c r="B31" t="s">
        <v>89</v>
      </c>
      <c r="C31">
        <v>1</v>
      </c>
      <c r="D31">
        <v>1</v>
      </c>
      <c r="E31">
        <v>1</v>
      </c>
      <c r="F31">
        <v>1</v>
      </c>
      <c r="H31">
        <v>4</v>
      </c>
      <c r="I31">
        <v>4</v>
      </c>
      <c r="J31">
        <v>3</v>
      </c>
      <c r="K31">
        <f t="shared" si="0"/>
        <v>11</v>
      </c>
      <c r="L31">
        <v>4</v>
      </c>
      <c r="M31">
        <v>3</v>
      </c>
      <c r="N31">
        <v>4</v>
      </c>
      <c r="O31">
        <v>4</v>
      </c>
      <c r="P31">
        <f t="shared" si="1"/>
        <v>15</v>
      </c>
      <c r="Q31">
        <v>3</v>
      </c>
      <c r="R31">
        <v>4</v>
      </c>
      <c r="S31">
        <v>4</v>
      </c>
      <c r="T31">
        <v>5</v>
      </c>
      <c r="U31">
        <f t="shared" si="2"/>
        <v>16</v>
      </c>
      <c r="V31">
        <v>4</v>
      </c>
      <c r="W31">
        <v>4</v>
      </c>
      <c r="X31">
        <v>5</v>
      </c>
      <c r="Y31">
        <v>4</v>
      </c>
      <c r="Z31">
        <v>3</v>
      </c>
      <c r="AA31">
        <f t="shared" si="3"/>
        <v>20</v>
      </c>
      <c r="AB31">
        <f t="shared" si="4"/>
        <v>62</v>
      </c>
    </row>
    <row r="32" spans="1:28" x14ac:dyDescent="0.25">
      <c r="A32" t="s">
        <v>90</v>
      </c>
      <c r="B32" t="s">
        <v>91</v>
      </c>
      <c r="C32">
        <v>2</v>
      </c>
      <c r="D32">
        <v>1</v>
      </c>
      <c r="E32">
        <v>1</v>
      </c>
      <c r="F32">
        <v>1</v>
      </c>
      <c r="H32">
        <v>4</v>
      </c>
      <c r="I32">
        <v>3</v>
      </c>
      <c r="J32">
        <v>5</v>
      </c>
      <c r="K32">
        <f t="shared" si="0"/>
        <v>12</v>
      </c>
      <c r="L32">
        <v>3</v>
      </c>
      <c r="M32">
        <v>4</v>
      </c>
      <c r="N32">
        <v>4</v>
      </c>
      <c r="O32">
        <v>3</v>
      </c>
      <c r="P32">
        <f t="shared" si="1"/>
        <v>14</v>
      </c>
      <c r="Q32">
        <v>4</v>
      </c>
      <c r="R32">
        <v>4</v>
      </c>
      <c r="S32">
        <v>4</v>
      </c>
      <c r="T32">
        <v>5</v>
      </c>
      <c r="U32">
        <f t="shared" si="2"/>
        <v>17</v>
      </c>
      <c r="V32">
        <v>4</v>
      </c>
      <c r="W32">
        <v>3</v>
      </c>
      <c r="X32">
        <v>5</v>
      </c>
      <c r="Y32">
        <v>4</v>
      </c>
      <c r="Z32">
        <v>4</v>
      </c>
      <c r="AA32">
        <f t="shared" si="3"/>
        <v>20</v>
      </c>
      <c r="AB32">
        <f t="shared" si="4"/>
        <v>63</v>
      </c>
    </row>
    <row r="33" spans="1:28" x14ac:dyDescent="0.25">
      <c r="A33" t="s">
        <v>92</v>
      </c>
      <c r="B33" t="s">
        <v>93</v>
      </c>
      <c r="C33">
        <v>2</v>
      </c>
      <c r="D33">
        <v>1</v>
      </c>
      <c r="E33">
        <v>1</v>
      </c>
      <c r="F33">
        <v>1</v>
      </c>
      <c r="H33">
        <v>5</v>
      </c>
      <c r="I33">
        <v>4</v>
      </c>
      <c r="J33">
        <v>4</v>
      </c>
      <c r="K33">
        <f t="shared" si="0"/>
        <v>13</v>
      </c>
      <c r="L33">
        <v>5</v>
      </c>
      <c r="M33">
        <v>4</v>
      </c>
      <c r="N33">
        <v>5</v>
      </c>
      <c r="O33">
        <v>5</v>
      </c>
      <c r="P33">
        <f t="shared" si="1"/>
        <v>19</v>
      </c>
      <c r="Q33">
        <v>5</v>
      </c>
      <c r="R33">
        <v>4</v>
      </c>
      <c r="S33">
        <v>4</v>
      </c>
      <c r="T33">
        <v>5</v>
      </c>
      <c r="U33">
        <f t="shared" si="2"/>
        <v>18</v>
      </c>
      <c r="V33">
        <v>5</v>
      </c>
      <c r="W33">
        <v>5</v>
      </c>
      <c r="X33">
        <v>4</v>
      </c>
      <c r="Y33">
        <v>4</v>
      </c>
      <c r="Z33">
        <v>5</v>
      </c>
      <c r="AA33">
        <f t="shared" si="3"/>
        <v>23</v>
      </c>
      <c r="AB33">
        <f t="shared" si="4"/>
        <v>73</v>
      </c>
    </row>
    <row r="34" spans="1:28" x14ac:dyDescent="0.25">
      <c r="A34" t="s">
        <v>94</v>
      </c>
      <c r="B34" t="s">
        <v>95</v>
      </c>
      <c r="C34">
        <v>2</v>
      </c>
      <c r="D34">
        <v>1</v>
      </c>
      <c r="E34">
        <v>1</v>
      </c>
      <c r="F34">
        <v>1</v>
      </c>
      <c r="H34">
        <v>5</v>
      </c>
      <c r="I34">
        <v>3</v>
      </c>
      <c r="J34">
        <v>3</v>
      </c>
      <c r="K34">
        <f t="shared" si="0"/>
        <v>11</v>
      </c>
      <c r="L34">
        <v>4</v>
      </c>
      <c r="M34">
        <v>5</v>
      </c>
      <c r="N34">
        <v>5</v>
      </c>
      <c r="O34">
        <v>4</v>
      </c>
      <c r="P34">
        <f t="shared" si="1"/>
        <v>18</v>
      </c>
      <c r="Q34">
        <v>5</v>
      </c>
      <c r="R34">
        <v>5</v>
      </c>
      <c r="S34">
        <v>5</v>
      </c>
      <c r="T34">
        <v>4</v>
      </c>
      <c r="U34">
        <f t="shared" si="2"/>
        <v>19</v>
      </c>
      <c r="V34">
        <v>4</v>
      </c>
      <c r="W34">
        <v>4</v>
      </c>
      <c r="X34">
        <v>5</v>
      </c>
      <c r="Y34">
        <v>4</v>
      </c>
      <c r="Z34">
        <v>3</v>
      </c>
      <c r="AA34">
        <f t="shared" si="3"/>
        <v>20</v>
      </c>
      <c r="AB34">
        <f t="shared" si="4"/>
        <v>68</v>
      </c>
    </row>
    <row r="35" spans="1:28" x14ac:dyDescent="0.25">
      <c r="A35" t="s">
        <v>96</v>
      </c>
      <c r="B35" t="s">
        <v>97</v>
      </c>
      <c r="C35">
        <v>2</v>
      </c>
      <c r="D35">
        <v>1</v>
      </c>
      <c r="E35">
        <v>1</v>
      </c>
      <c r="F35">
        <v>1</v>
      </c>
      <c r="H35">
        <v>5</v>
      </c>
      <c r="I35">
        <v>5</v>
      </c>
      <c r="J35">
        <v>5</v>
      </c>
      <c r="K35">
        <f t="shared" si="0"/>
        <v>15</v>
      </c>
      <c r="L35">
        <v>5</v>
      </c>
      <c r="M35">
        <v>5</v>
      </c>
      <c r="N35">
        <v>4</v>
      </c>
      <c r="O35">
        <v>5</v>
      </c>
      <c r="P35">
        <f t="shared" si="1"/>
        <v>19</v>
      </c>
      <c r="Q35">
        <v>5</v>
      </c>
      <c r="R35">
        <v>5</v>
      </c>
      <c r="S35">
        <v>5</v>
      </c>
      <c r="T35">
        <v>5</v>
      </c>
      <c r="U35">
        <f t="shared" si="2"/>
        <v>20</v>
      </c>
      <c r="V35">
        <v>5</v>
      </c>
      <c r="W35">
        <v>5</v>
      </c>
      <c r="X35">
        <v>5</v>
      </c>
      <c r="Y35">
        <v>5</v>
      </c>
      <c r="Z35">
        <v>4</v>
      </c>
      <c r="AA35">
        <f t="shared" si="3"/>
        <v>24</v>
      </c>
      <c r="AB35">
        <f t="shared" si="4"/>
        <v>78</v>
      </c>
    </row>
    <row r="36" spans="1:28" x14ac:dyDescent="0.25">
      <c r="A36" t="s">
        <v>98</v>
      </c>
      <c r="B36" t="s">
        <v>99</v>
      </c>
      <c r="C36">
        <v>1</v>
      </c>
      <c r="D36">
        <v>1</v>
      </c>
      <c r="E36">
        <v>1</v>
      </c>
      <c r="F36">
        <v>1</v>
      </c>
      <c r="H36">
        <v>5</v>
      </c>
      <c r="I36">
        <v>3</v>
      </c>
      <c r="J36">
        <v>4</v>
      </c>
      <c r="K36">
        <f t="shared" si="0"/>
        <v>12</v>
      </c>
      <c r="L36">
        <v>5</v>
      </c>
      <c r="M36">
        <v>4</v>
      </c>
      <c r="N36">
        <v>4</v>
      </c>
      <c r="O36">
        <v>5</v>
      </c>
      <c r="P36">
        <f t="shared" si="1"/>
        <v>18</v>
      </c>
      <c r="Q36">
        <v>3</v>
      </c>
      <c r="R36">
        <v>4</v>
      </c>
      <c r="S36">
        <v>4</v>
      </c>
      <c r="T36">
        <v>3</v>
      </c>
      <c r="U36">
        <f t="shared" si="2"/>
        <v>14</v>
      </c>
      <c r="V36">
        <v>5</v>
      </c>
      <c r="W36">
        <v>5</v>
      </c>
      <c r="X36">
        <v>4</v>
      </c>
      <c r="Y36">
        <v>4</v>
      </c>
      <c r="Z36">
        <v>4</v>
      </c>
      <c r="AA36">
        <f t="shared" si="3"/>
        <v>22</v>
      </c>
      <c r="AB36">
        <f t="shared" si="4"/>
        <v>66</v>
      </c>
    </row>
    <row r="37" spans="1:28" x14ac:dyDescent="0.25">
      <c r="A37" t="s">
        <v>100</v>
      </c>
      <c r="B37" t="s">
        <v>101</v>
      </c>
      <c r="C37">
        <v>1</v>
      </c>
      <c r="D37">
        <v>1</v>
      </c>
      <c r="E37">
        <v>1</v>
      </c>
      <c r="F37">
        <v>1</v>
      </c>
      <c r="H37">
        <v>5</v>
      </c>
      <c r="I37">
        <v>4</v>
      </c>
      <c r="J37">
        <v>4</v>
      </c>
      <c r="K37">
        <f t="shared" si="0"/>
        <v>13</v>
      </c>
      <c r="L37">
        <v>4</v>
      </c>
      <c r="M37">
        <v>4</v>
      </c>
      <c r="N37">
        <v>5</v>
      </c>
      <c r="O37">
        <v>5</v>
      </c>
      <c r="P37">
        <f t="shared" si="1"/>
        <v>18</v>
      </c>
      <c r="Q37">
        <v>4</v>
      </c>
      <c r="R37">
        <v>5</v>
      </c>
      <c r="S37">
        <v>5</v>
      </c>
      <c r="T37">
        <v>4</v>
      </c>
      <c r="U37">
        <f t="shared" si="2"/>
        <v>18</v>
      </c>
      <c r="V37">
        <v>5</v>
      </c>
      <c r="W37">
        <v>5</v>
      </c>
      <c r="X37">
        <v>4</v>
      </c>
      <c r="Y37">
        <v>4</v>
      </c>
      <c r="Z37">
        <v>5</v>
      </c>
      <c r="AA37">
        <f t="shared" si="3"/>
        <v>23</v>
      </c>
      <c r="AB37">
        <f t="shared" si="4"/>
        <v>72</v>
      </c>
    </row>
    <row r="38" spans="1:28" x14ac:dyDescent="0.25">
      <c r="A38" t="s">
        <v>102</v>
      </c>
      <c r="B38" t="s">
        <v>103</v>
      </c>
      <c r="C38">
        <v>2</v>
      </c>
      <c r="D38">
        <v>1</v>
      </c>
      <c r="E38">
        <v>1</v>
      </c>
      <c r="F38">
        <v>1</v>
      </c>
      <c r="H38">
        <v>4</v>
      </c>
      <c r="I38">
        <v>4</v>
      </c>
      <c r="J38">
        <v>4</v>
      </c>
      <c r="K38">
        <f t="shared" si="0"/>
        <v>12</v>
      </c>
      <c r="L38">
        <v>3</v>
      </c>
      <c r="M38">
        <v>4</v>
      </c>
      <c r="N38">
        <v>5</v>
      </c>
      <c r="O38">
        <v>4</v>
      </c>
      <c r="P38">
        <f t="shared" si="1"/>
        <v>16</v>
      </c>
      <c r="Q38">
        <v>4</v>
      </c>
      <c r="R38">
        <v>4</v>
      </c>
      <c r="S38">
        <v>5</v>
      </c>
      <c r="T38">
        <v>4</v>
      </c>
      <c r="U38">
        <f t="shared" si="2"/>
        <v>17</v>
      </c>
      <c r="V38">
        <v>4</v>
      </c>
      <c r="W38">
        <v>4</v>
      </c>
      <c r="X38">
        <v>3</v>
      </c>
      <c r="Y38">
        <v>4</v>
      </c>
      <c r="Z38">
        <v>5</v>
      </c>
      <c r="AA38">
        <f t="shared" si="3"/>
        <v>20</v>
      </c>
      <c r="AB38">
        <f t="shared" si="4"/>
        <v>65</v>
      </c>
    </row>
    <row r="39" spans="1:28" x14ac:dyDescent="0.25">
      <c r="A39" t="s">
        <v>104</v>
      </c>
      <c r="B39" t="s">
        <v>105</v>
      </c>
      <c r="C39">
        <v>1</v>
      </c>
      <c r="D39">
        <v>1</v>
      </c>
      <c r="E39">
        <v>1</v>
      </c>
      <c r="F39">
        <v>1</v>
      </c>
      <c r="H39">
        <v>3</v>
      </c>
      <c r="I39">
        <v>3</v>
      </c>
      <c r="J39">
        <v>4</v>
      </c>
      <c r="K39">
        <f t="shared" si="0"/>
        <v>10</v>
      </c>
      <c r="L39">
        <v>4</v>
      </c>
      <c r="M39">
        <v>4</v>
      </c>
      <c r="N39">
        <v>3</v>
      </c>
      <c r="O39">
        <v>4</v>
      </c>
      <c r="P39">
        <f t="shared" si="1"/>
        <v>15</v>
      </c>
      <c r="Q39">
        <v>4</v>
      </c>
      <c r="R39">
        <v>5</v>
      </c>
      <c r="S39">
        <v>4</v>
      </c>
      <c r="T39">
        <v>4</v>
      </c>
      <c r="U39">
        <f t="shared" si="2"/>
        <v>17</v>
      </c>
      <c r="V39">
        <v>4</v>
      </c>
      <c r="W39">
        <v>4</v>
      </c>
      <c r="X39">
        <v>5</v>
      </c>
      <c r="Y39">
        <v>3</v>
      </c>
      <c r="Z39">
        <v>4</v>
      </c>
      <c r="AA39">
        <f t="shared" si="3"/>
        <v>20</v>
      </c>
      <c r="AB39">
        <f t="shared" si="4"/>
        <v>62</v>
      </c>
    </row>
    <row r="40" spans="1:28" x14ac:dyDescent="0.25">
      <c r="A40" t="s">
        <v>106</v>
      </c>
      <c r="B40" t="s">
        <v>107</v>
      </c>
      <c r="C40">
        <v>2</v>
      </c>
      <c r="D40">
        <v>1</v>
      </c>
      <c r="E40">
        <v>1</v>
      </c>
      <c r="F40">
        <v>1</v>
      </c>
      <c r="H40">
        <v>5</v>
      </c>
      <c r="I40">
        <v>4</v>
      </c>
      <c r="J40">
        <v>4</v>
      </c>
      <c r="K40">
        <f t="shared" si="0"/>
        <v>13</v>
      </c>
      <c r="L40">
        <v>3</v>
      </c>
      <c r="M40">
        <v>4</v>
      </c>
      <c r="N40">
        <v>4</v>
      </c>
      <c r="O40">
        <v>4</v>
      </c>
      <c r="P40">
        <f t="shared" si="1"/>
        <v>15</v>
      </c>
      <c r="Q40">
        <v>5</v>
      </c>
      <c r="R40">
        <v>5</v>
      </c>
      <c r="S40">
        <v>4</v>
      </c>
      <c r="T40">
        <v>4</v>
      </c>
      <c r="U40">
        <f t="shared" si="2"/>
        <v>18</v>
      </c>
      <c r="V40">
        <v>4</v>
      </c>
      <c r="W40">
        <v>4</v>
      </c>
      <c r="X40">
        <v>3</v>
      </c>
      <c r="Y40">
        <v>4</v>
      </c>
      <c r="Z40">
        <v>5</v>
      </c>
      <c r="AA40">
        <f t="shared" si="3"/>
        <v>20</v>
      </c>
      <c r="AB40">
        <f t="shared" si="4"/>
        <v>66</v>
      </c>
    </row>
    <row r="41" spans="1:28" x14ac:dyDescent="0.25">
      <c r="A41" t="s">
        <v>108</v>
      </c>
      <c r="B41" t="s">
        <v>109</v>
      </c>
      <c r="C41">
        <v>2</v>
      </c>
      <c r="D41">
        <v>1</v>
      </c>
      <c r="E41">
        <v>1</v>
      </c>
      <c r="F41">
        <v>1</v>
      </c>
      <c r="H41">
        <v>4</v>
      </c>
      <c r="I41">
        <v>3</v>
      </c>
      <c r="J41">
        <v>3</v>
      </c>
      <c r="K41">
        <f t="shared" si="0"/>
        <v>10</v>
      </c>
      <c r="L41">
        <v>5</v>
      </c>
      <c r="M41">
        <v>4</v>
      </c>
      <c r="N41">
        <v>4</v>
      </c>
      <c r="O41">
        <v>3</v>
      </c>
      <c r="P41">
        <f t="shared" si="1"/>
        <v>16</v>
      </c>
      <c r="Q41">
        <v>4</v>
      </c>
      <c r="R41">
        <v>4</v>
      </c>
      <c r="S41">
        <v>4</v>
      </c>
      <c r="T41">
        <v>3</v>
      </c>
      <c r="U41">
        <f t="shared" si="2"/>
        <v>15</v>
      </c>
      <c r="V41">
        <v>5</v>
      </c>
      <c r="W41">
        <v>4</v>
      </c>
      <c r="X41">
        <v>3</v>
      </c>
      <c r="Y41">
        <v>4</v>
      </c>
      <c r="Z41">
        <v>5</v>
      </c>
      <c r="AA41">
        <f t="shared" si="3"/>
        <v>21</v>
      </c>
      <c r="AB41">
        <f t="shared" si="4"/>
        <v>62</v>
      </c>
    </row>
    <row r="42" spans="1:28" x14ac:dyDescent="0.25">
      <c r="A42" t="s">
        <v>110</v>
      </c>
      <c r="B42" t="s">
        <v>111</v>
      </c>
      <c r="C42">
        <v>2</v>
      </c>
      <c r="D42">
        <v>1</v>
      </c>
      <c r="E42">
        <v>1</v>
      </c>
      <c r="F42">
        <v>1</v>
      </c>
      <c r="H42">
        <v>4</v>
      </c>
      <c r="I42">
        <v>4</v>
      </c>
      <c r="J42">
        <v>4</v>
      </c>
      <c r="K42">
        <f t="shared" si="0"/>
        <v>12</v>
      </c>
      <c r="L42">
        <v>4</v>
      </c>
      <c r="M42">
        <v>4</v>
      </c>
      <c r="N42">
        <v>4</v>
      </c>
      <c r="O42">
        <v>4</v>
      </c>
      <c r="P42">
        <f t="shared" si="1"/>
        <v>16</v>
      </c>
      <c r="Q42">
        <v>4</v>
      </c>
      <c r="R42">
        <v>4</v>
      </c>
      <c r="S42">
        <v>4</v>
      </c>
      <c r="T42">
        <v>4</v>
      </c>
      <c r="U42">
        <f t="shared" si="2"/>
        <v>16</v>
      </c>
      <c r="V42">
        <v>4</v>
      </c>
      <c r="W42">
        <v>4</v>
      </c>
      <c r="X42">
        <v>4</v>
      </c>
      <c r="Y42">
        <v>4</v>
      </c>
      <c r="Z42">
        <v>4</v>
      </c>
      <c r="AA42">
        <f t="shared" si="3"/>
        <v>20</v>
      </c>
      <c r="AB42">
        <f t="shared" si="4"/>
        <v>64</v>
      </c>
    </row>
    <row r="43" spans="1:28" x14ac:dyDescent="0.25">
      <c r="A43" t="s">
        <v>112</v>
      </c>
      <c r="B43" t="s">
        <v>113</v>
      </c>
      <c r="C43">
        <v>2</v>
      </c>
      <c r="D43">
        <v>2</v>
      </c>
      <c r="E43">
        <v>1</v>
      </c>
      <c r="F43">
        <v>1</v>
      </c>
      <c r="H43">
        <v>4</v>
      </c>
      <c r="I43">
        <v>4</v>
      </c>
      <c r="J43">
        <v>4</v>
      </c>
      <c r="K43">
        <f t="shared" si="0"/>
        <v>12</v>
      </c>
      <c r="L43">
        <v>4</v>
      </c>
      <c r="M43">
        <v>4</v>
      </c>
      <c r="N43">
        <v>5</v>
      </c>
      <c r="O43">
        <v>4</v>
      </c>
      <c r="P43">
        <f t="shared" si="1"/>
        <v>17</v>
      </c>
      <c r="Q43">
        <v>5</v>
      </c>
      <c r="R43">
        <v>4</v>
      </c>
      <c r="S43">
        <v>4</v>
      </c>
      <c r="T43">
        <v>4</v>
      </c>
      <c r="U43">
        <f t="shared" si="2"/>
        <v>17</v>
      </c>
      <c r="V43">
        <v>5</v>
      </c>
      <c r="W43">
        <v>5</v>
      </c>
      <c r="X43">
        <v>4</v>
      </c>
      <c r="Y43">
        <v>4</v>
      </c>
      <c r="Z43">
        <v>4</v>
      </c>
      <c r="AA43">
        <f t="shared" si="3"/>
        <v>22</v>
      </c>
      <c r="AB43">
        <f t="shared" si="4"/>
        <v>68</v>
      </c>
    </row>
    <row r="44" spans="1:28" x14ac:dyDescent="0.25">
      <c r="A44" t="s">
        <v>114</v>
      </c>
      <c r="B44" t="s">
        <v>115</v>
      </c>
      <c r="C44">
        <v>2</v>
      </c>
      <c r="D44">
        <v>1</v>
      </c>
      <c r="E44">
        <v>1</v>
      </c>
      <c r="F44">
        <v>1</v>
      </c>
      <c r="H44">
        <v>4</v>
      </c>
      <c r="I44">
        <v>3</v>
      </c>
      <c r="J44">
        <v>5</v>
      </c>
      <c r="K44">
        <f t="shared" si="0"/>
        <v>12</v>
      </c>
      <c r="L44">
        <v>4</v>
      </c>
      <c r="M44">
        <v>4</v>
      </c>
      <c r="N44">
        <v>5</v>
      </c>
      <c r="O44">
        <v>4</v>
      </c>
      <c r="P44">
        <f t="shared" si="1"/>
        <v>17</v>
      </c>
      <c r="Q44">
        <v>4</v>
      </c>
      <c r="R44">
        <v>3</v>
      </c>
      <c r="S44">
        <v>5</v>
      </c>
      <c r="T44">
        <v>4</v>
      </c>
      <c r="U44">
        <f t="shared" si="2"/>
        <v>16</v>
      </c>
      <c r="V44">
        <v>5</v>
      </c>
      <c r="W44">
        <v>5</v>
      </c>
      <c r="X44">
        <v>4</v>
      </c>
      <c r="Y44">
        <v>3</v>
      </c>
      <c r="Z44">
        <v>4</v>
      </c>
      <c r="AA44">
        <f t="shared" si="3"/>
        <v>21</v>
      </c>
      <c r="AB44">
        <f t="shared" si="4"/>
        <v>66</v>
      </c>
    </row>
    <row r="45" spans="1:28" x14ac:dyDescent="0.25">
      <c r="A45" t="s">
        <v>116</v>
      </c>
      <c r="B45" t="s">
        <v>117</v>
      </c>
      <c r="C45">
        <v>1</v>
      </c>
      <c r="D45">
        <v>1</v>
      </c>
      <c r="E45">
        <v>1</v>
      </c>
      <c r="F45">
        <v>1</v>
      </c>
      <c r="H45">
        <v>5</v>
      </c>
      <c r="I45">
        <v>5</v>
      </c>
      <c r="J45">
        <v>5</v>
      </c>
      <c r="K45">
        <f t="shared" si="0"/>
        <v>15</v>
      </c>
      <c r="L45">
        <v>5</v>
      </c>
      <c r="M45">
        <v>5</v>
      </c>
      <c r="N45">
        <v>4</v>
      </c>
      <c r="O45">
        <v>5</v>
      </c>
      <c r="P45">
        <f t="shared" si="1"/>
        <v>19</v>
      </c>
      <c r="Q45">
        <v>5</v>
      </c>
      <c r="R45">
        <v>5</v>
      </c>
      <c r="S45">
        <v>5</v>
      </c>
      <c r="T45">
        <v>5</v>
      </c>
      <c r="U45">
        <f t="shared" si="2"/>
        <v>20</v>
      </c>
      <c r="V45">
        <v>5</v>
      </c>
      <c r="W45">
        <v>5</v>
      </c>
      <c r="X45">
        <v>5</v>
      </c>
      <c r="Y45">
        <v>5</v>
      </c>
      <c r="Z45">
        <v>5</v>
      </c>
      <c r="AA45">
        <f t="shared" si="3"/>
        <v>25</v>
      </c>
      <c r="AB45">
        <f t="shared" si="4"/>
        <v>79</v>
      </c>
    </row>
    <row r="46" spans="1:28" x14ac:dyDescent="0.25">
      <c r="A46" t="s">
        <v>118</v>
      </c>
      <c r="B46" t="s">
        <v>119</v>
      </c>
      <c r="C46">
        <v>2</v>
      </c>
      <c r="D46">
        <v>1</v>
      </c>
      <c r="E46">
        <v>1</v>
      </c>
      <c r="F46">
        <v>1</v>
      </c>
      <c r="H46">
        <v>5</v>
      </c>
      <c r="I46">
        <v>5</v>
      </c>
      <c r="J46">
        <v>5</v>
      </c>
      <c r="K46">
        <f t="shared" si="0"/>
        <v>15</v>
      </c>
      <c r="L46">
        <v>4</v>
      </c>
      <c r="M46">
        <v>4</v>
      </c>
      <c r="N46">
        <v>5</v>
      </c>
      <c r="O46">
        <v>4</v>
      </c>
      <c r="P46">
        <f t="shared" si="1"/>
        <v>17</v>
      </c>
      <c r="Q46">
        <v>5</v>
      </c>
      <c r="R46">
        <v>4</v>
      </c>
      <c r="S46">
        <v>5</v>
      </c>
      <c r="T46">
        <v>4</v>
      </c>
      <c r="U46">
        <f t="shared" si="2"/>
        <v>18</v>
      </c>
      <c r="V46">
        <v>4</v>
      </c>
      <c r="W46">
        <v>5</v>
      </c>
      <c r="X46">
        <v>4</v>
      </c>
      <c r="Y46">
        <v>4</v>
      </c>
      <c r="Z46">
        <v>5</v>
      </c>
      <c r="AA46">
        <f t="shared" si="3"/>
        <v>22</v>
      </c>
      <c r="AB46">
        <f t="shared" si="4"/>
        <v>72</v>
      </c>
    </row>
    <row r="47" spans="1:28" x14ac:dyDescent="0.25">
      <c r="A47" t="s">
        <v>120</v>
      </c>
      <c r="B47" t="s">
        <v>121</v>
      </c>
      <c r="C47">
        <v>2</v>
      </c>
      <c r="D47">
        <v>1</v>
      </c>
      <c r="E47">
        <v>1</v>
      </c>
      <c r="F47">
        <v>1</v>
      </c>
      <c r="H47">
        <v>4</v>
      </c>
      <c r="I47">
        <v>4</v>
      </c>
      <c r="J47">
        <v>4</v>
      </c>
      <c r="K47">
        <f t="shared" si="0"/>
        <v>12</v>
      </c>
      <c r="L47">
        <v>5</v>
      </c>
      <c r="M47">
        <v>5</v>
      </c>
      <c r="N47">
        <v>5</v>
      </c>
      <c r="O47">
        <v>5</v>
      </c>
      <c r="P47">
        <f t="shared" si="1"/>
        <v>20</v>
      </c>
      <c r="Q47">
        <v>5</v>
      </c>
      <c r="R47">
        <v>4</v>
      </c>
      <c r="S47">
        <v>4</v>
      </c>
      <c r="T47">
        <v>4</v>
      </c>
      <c r="U47">
        <f t="shared" si="2"/>
        <v>17</v>
      </c>
      <c r="V47">
        <v>4</v>
      </c>
      <c r="W47">
        <v>5</v>
      </c>
      <c r="X47">
        <v>5</v>
      </c>
      <c r="Y47">
        <v>4</v>
      </c>
      <c r="Z47">
        <v>3</v>
      </c>
      <c r="AA47">
        <f t="shared" si="3"/>
        <v>21</v>
      </c>
      <c r="AB47">
        <f t="shared" si="4"/>
        <v>70</v>
      </c>
    </row>
    <row r="48" spans="1:28" x14ac:dyDescent="0.25">
      <c r="A48" t="s">
        <v>122</v>
      </c>
      <c r="B48" t="s">
        <v>123</v>
      </c>
      <c r="C48">
        <v>2</v>
      </c>
      <c r="D48">
        <v>1</v>
      </c>
      <c r="E48">
        <v>1</v>
      </c>
      <c r="F48">
        <v>1</v>
      </c>
      <c r="H48">
        <v>4</v>
      </c>
      <c r="I48">
        <v>5</v>
      </c>
      <c r="J48">
        <v>3</v>
      </c>
      <c r="K48">
        <f t="shared" si="0"/>
        <v>12</v>
      </c>
      <c r="L48">
        <v>4</v>
      </c>
      <c r="M48">
        <v>3</v>
      </c>
      <c r="N48">
        <v>3</v>
      </c>
      <c r="O48">
        <v>3</v>
      </c>
      <c r="P48">
        <f t="shared" si="1"/>
        <v>13</v>
      </c>
      <c r="Q48">
        <v>5</v>
      </c>
      <c r="R48">
        <v>5</v>
      </c>
      <c r="S48">
        <v>5</v>
      </c>
      <c r="T48">
        <v>4</v>
      </c>
      <c r="U48">
        <f t="shared" si="2"/>
        <v>19</v>
      </c>
      <c r="V48">
        <v>5</v>
      </c>
      <c r="W48">
        <v>4</v>
      </c>
      <c r="X48">
        <v>4</v>
      </c>
      <c r="Y48">
        <v>4</v>
      </c>
      <c r="Z48">
        <v>5</v>
      </c>
      <c r="AA48">
        <f t="shared" si="3"/>
        <v>22</v>
      </c>
      <c r="AB48">
        <f t="shared" si="4"/>
        <v>66</v>
      </c>
    </row>
    <row r="49" spans="1:28" x14ac:dyDescent="0.25">
      <c r="A49" t="s">
        <v>124</v>
      </c>
      <c r="B49" t="s">
        <v>125</v>
      </c>
      <c r="C49">
        <v>1</v>
      </c>
      <c r="D49">
        <v>1</v>
      </c>
      <c r="E49">
        <v>1</v>
      </c>
      <c r="F49">
        <v>1</v>
      </c>
      <c r="H49">
        <v>4</v>
      </c>
      <c r="I49">
        <v>4</v>
      </c>
      <c r="J49">
        <v>4</v>
      </c>
      <c r="K49">
        <f t="shared" si="0"/>
        <v>12</v>
      </c>
      <c r="L49">
        <v>4</v>
      </c>
      <c r="M49">
        <v>3</v>
      </c>
      <c r="N49">
        <v>4</v>
      </c>
      <c r="O49">
        <v>4</v>
      </c>
      <c r="P49">
        <f t="shared" si="1"/>
        <v>15</v>
      </c>
      <c r="Q49">
        <v>5</v>
      </c>
      <c r="R49">
        <v>4</v>
      </c>
      <c r="S49">
        <v>4</v>
      </c>
      <c r="T49">
        <v>4</v>
      </c>
      <c r="U49">
        <f t="shared" si="2"/>
        <v>17</v>
      </c>
      <c r="V49">
        <v>3</v>
      </c>
      <c r="W49">
        <v>4</v>
      </c>
      <c r="X49">
        <v>4</v>
      </c>
      <c r="Y49">
        <v>5</v>
      </c>
      <c r="Z49">
        <v>4</v>
      </c>
      <c r="AA49">
        <f t="shared" si="3"/>
        <v>20</v>
      </c>
      <c r="AB49">
        <f t="shared" si="4"/>
        <v>64</v>
      </c>
    </row>
    <row r="50" spans="1:28" x14ac:dyDescent="0.25">
      <c r="A50" t="s">
        <v>126</v>
      </c>
      <c r="B50" t="s">
        <v>127</v>
      </c>
      <c r="C50">
        <v>2</v>
      </c>
      <c r="D50">
        <v>1</v>
      </c>
      <c r="E50">
        <v>1</v>
      </c>
      <c r="F50">
        <v>1</v>
      </c>
      <c r="H50">
        <v>5</v>
      </c>
      <c r="I50">
        <v>5</v>
      </c>
      <c r="J50">
        <v>4</v>
      </c>
      <c r="K50">
        <f t="shared" si="0"/>
        <v>14</v>
      </c>
      <c r="L50">
        <v>4</v>
      </c>
      <c r="M50">
        <v>5</v>
      </c>
      <c r="N50">
        <v>4</v>
      </c>
      <c r="O50">
        <v>5</v>
      </c>
      <c r="P50">
        <f t="shared" si="1"/>
        <v>18</v>
      </c>
      <c r="Q50">
        <v>5</v>
      </c>
      <c r="R50">
        <v>5</v>
      </c>
      <c r="S50">
        <v>5</v>
      </c>
      <c r="T50">
        <v>5</v>
      </c>
      <c r="U50">
        <f t="shared" si="2"/>
        <v>20</v>
      </c>
      <c r="V50">
        <v>5</v>
      </c>
      <c r="W50">
        <v>5</v>
      </c>
      <c r="X50">
        <v>5</v>
      </c>
      <c r="Y50">
        <v>5</v>
      </c>
      <c r="Z50">
        <v>5</v>
      </c>
      <c r="AA50">
        <f t="shared" si="3"/>
        <v>25</v>
      </c>
      <c r="AB50">
        <f t="shared" si="4"/>
        <v>77</v>
      </c>
    </row>
    <row r="51" spans="1:28" x14ac:dyDescent="0.25">
      <c r="A51" t="s">
        <v>128</v>
      </c>
      <c r="B51" t="s">
        <v>129</v>
      </c>
      <c r="C51">
        <v>2</v>
      </c>
      <c r="D51">
        <v>1</v>
      </c>
      <c r="E51">
        <v>1</v>
      </c>
      <c r="F51">
        <v>1</v>
      </c>
      <c r="H51">
        <v>5</v>
      </c>
      <c r="I51">
        <v>5</v>
      </c>
      <c r="J51">
        <v>4</v>
      </c>
      <c r="K51">
        <f t="shared" si="0"/>
        <v>14</v>
      </c>
      <c r="L51">
        <v>3</v>
      </c>
      <c r="M51">
        <v>4</v>
      </c>
      <c r="N51">
        <v>4</v>
      </c>
      <c r="O51">
        <v>5</v>
      </c>
      <c r="P51">
        <f t="shared" si="1"/>
        <v>16</v>
      </c>
      <c r="Q51">
        <v>5</v>
      </c>
      <c r="R51">
        <v>5</v>
      </c>
      <c r="S51">
        <v>5</v>
      </c>
      <c r="T51">
        <v>4</v>
      </c>
      <c r="U51">
        <f t="shared" si="2"/>
        <v>19</v>
      </c>
      <c r="V51">
        <v>3</v>
      </c>
      <c r="W51">
        <v>4</v>
      </c>
      <c r="X51">
        <v>3</v>
      </c>
      <c r="Y51">
        <v>4</v>
      </c>
      <c r="Z51">
        <v>5</v>
      </c>
      <c r="AA51">
        <f t="shared" si="3"/>
        <v>19</v>
      </c>
      <c r="AB51">
        <f t="shared" si="4"/>
        <v>68</v>
      </c>
    </row>
    <row r="52" spans="1:28" x14ac:dyDescent="0.25">
      <c r="A52" t="s">
        <v>130</v>
      </c>
      <c r="B52" t="s">
        <v>131</v>
      </c>
      <c r="C52">
        <v>1</v>
      </c>
      <c r="D52">
        <v>1</v>
      </c>
      <c r="E52">
        <v>1</v>
      </c>
      <c r="F52">
        <v>1</v>
      </c>
      <c r="H52">
        <v>5</v>
      </c>
      <c r="I52">
        <v>5</v>
      </c>
      <c r="J52">
        <v>5</v>
      </c>
      <c r="K52">
        <f t="shared" si="0"/>
        <v>15</v>
      </c>
      <c r="L52">
        <v>4</v>
      </c>
      <c r="M52">
        <v>5</v>
      </c>
      <c r="N52">
        <v>5</v>
      </c>
      <c r="O52">
        <v>5</v>
      </c>
      <c r="P52">
        <f t="shared" si="1"/>
        <v>19</v>
      </c>
      <c r="Q52">
        <v>5</v>
      </c>
      <c r="R52">
        <v>5</v>
      </c>
      <c r="S52">
        <v>4</v>
      </c>
      <c r="T52">
        <v>4</v>
      </c>
      <c r="U52">
        <f t="shared" si="2"/>
        <v>18</v>
      </c>
      <c r="V52">
        <v>5</v>
      </c>
      <c r="W52">
        <v>5</v>
      </c>
      <c r="X52">
        <v>5</v>
      </c>
      <c r="Y52">
        <v>5</v>
      </c>
      <c r="Z52">
        <v>5</v>
      </c>
      <c r="AA52">
        <f t="shared" si="3"/>
        <v>25</v>
      </c>
      <c r="AB52">
        <f t="shared" si="4"/>
        <v>77</v>
      </c>
    </row>
    <row r="53" spans="1:28" x14ac:dyDescent="0.25">
      <c r="A53" t="s">
        <v>132</v>
      </c>
      <c r="B53" t="s">
        <v>133</v>
      </c>
      <c r="C53">
        <v>2</v>
      </c>
      <c r="D53">
        <v>1</v>
      </c>
      <c r="E53">
        <v>1</v>
      </c>
      <c r="F53">
        <v>1</v>
      </c>
      <c r="H53">
        <v>4</v>
      </c>
      <c r="I53">
        <v>4</v>
      </c>
      <c r="J53">
        <v>4</v>
      </c>
      <c r="K53">
        <f t="shared" si="0"/>
        <v>12</v>
      </c>
      <c r="L53">
        <v>4</v>
      </c>
      <c r="M53">
        <v>4</v>
      </c>
      <c r="N53">
        <v>5</v>
      </c>
      <c r="O53">
        <v>4</v>
      </c>
      <c r="P53">
        <f t="shared" si="1"/>
        <v>17</v>
      </c>
      <c r="Q53">
        <v>5</v>
      </c>
      <c r="R53">
        <v>5</v>
      </c>
      <c r="S53">
        <v>5</v>
      </c>
      <c r="T53">
        <v>3</v>
      </c>
      <c r="U53">
        <f t="shared" si="2"/>
        <v>18</v>
      </c>
      <c r="V53">
        <v>4</v>
      </c>
      <c r="W53">
        <v>4</v>
      </c>
      <c r="X53">
        <v>5</v>
      </c>
      <c r="Y53">
        <v>4</v>
      </c>
      <c r="Z53">
        <v>5</v>
      </c>
      <c r="AA53">
        <f t="shared" si="3"/>
        <v>22</v>
      </c>
      <c r="AB53">
        <f t="shared" si="4"/>
        <v>69</v>
      </c>
    </row>
    <row r="54" spans="1:28" x14ac:dyDescent="0.25">
      <c r="A54" t="s">
        <v>134</v>
      </c>
      <c r="B54" t="s">
        <v>135</v>
      </c>
      <c r="C54">
        <v>2</v>
      </c>
      <c r="D54">
        <v>1</v>
      </c>
      <c r="E54">
        <v>1</v>
      </c>
      <c r="F54">
        <v>1</v>
      </c>
      <c r="H54">
        <v>5</v>
      </c>
      <c r="I54">
        <v>4</v>
      </c>
      <c r="J54">
        <v>4</v>
      </c>
      <c r="K54">
        <f t="shared" si="0"/>
        <v>13</v>
      </c>
      <c r="L54">
        <v>4</v>
      </c>
      <c r="M54">
        <v>4</v>
      </c>
      <c r="N54">
        <v>5</v>
      </c>
      <c r="O54">
        <v>4</v>
      </c>
      <c r="P54">
        <f t="shared" si="1"/>
        <v>17</v>
      </c>
      <c r="Q54">
        <v>5</v>
      </c>
      <c r="R54">
        <v>5</v>
      </c>
      <c r="S54">
        <v>5</v>
      </c>
      <c r="T54">
        <v>4</v>
      </c>
      <c r="U54">
        <f t="shared" si="2"/>
        <v>19</v>
      </c>
      <c r="V54">
        <v>5</v>
      </c>
      <c r="W54">
        <v>4</v>
      </c>
      <c r="X54">
        <v>4</v>
      </c>
      <c r="Y54">
        <v>5</v>
      </c>
      <c r="Z54">
        <v>3</v>
      </c>
      <c r="AA54">
        <f t="shared" si="3"/>
        <v>21</v>
      </c>
      <c r="AB54">
        <f t="shared" si="4"/>
        <v>70</v>
      </c>
    </row>
    <row r="55" spans="1:28" x14ac:dyDescent="0.25">
      <c r="A55" t="s">
        <v>136</v>
      </c>
      <c r="B55" t="s">
        <v>137</v>
      </c>
      <c r="C55">
        <v>1</v>
      </c>
      <c r="D55">
        <v>1</v>
      </c>
      <c r="E55">
        <v>1</v>
      </c>
      <c r="F55">
        <v>1</v>
      </c>
      <c r="H55">
        <v>4</v>
      </c>
      <c r="I55">
        <v>5</v>
      </c>
      <c r="J55">
        <v>4</v>
      </c>
      <c r="K55">
        <f t="shared" si="0"/>
        <v>13</v>
      </c>
      <c r="L55">
        <v>4</v>
      </c>
      <c r="M55">
        <v>4</v>
      </c>
      <c r="N55">
        <v>5</v>
      </c>
      <c r="O55">
        <v>5</v>
      </c>
      <c r="P55">
        <f t="shared" si="1"/>
        <v>18</v>
      </c>
      <c r="Q55">
        <v>3</v>
      </c>
      <c r="R55">
        <v>4</v>
      </c>
      <c r="S55">
        <v>5</v>
      </c>
      <c r="T55">
        <v>4</v>
      </c>
      <c r="U55">
        <f t="shared" si="2"/>
        <v>16</v>
      </c>
      <c r="V55">
        <v>5</v>
      </c>
      <c r="W55">
        <v>4</v>
      </c>
      <c r="X55">
        <v>4</v>
      </c>
      <c r="Y55">
        <v>5</v>
      </c>
      <c r="Z55">
        <v>5</v>
      </c>
      <c r="AA55">
        <f t="shared" si="3"/>
        <v>23</v>
      </c>
      <c r="AB55">
        <f t="shared" si="4"/>
        <v>70</v>
      </c>
    </row>
    <row r="56" spans="1:28" x14ac:dyDescent="0.25">
      <c r="A56" t="s">
        <v>138</v>
      </c>
      <c r="B56" t="s">
        <v>139</v>
      </c>
      <c r="C56">
        <v>1</v>
      </c>
      <c r="D56">
        <v>1</v>
      </c>
      <c r="E56">
        <v>1</v>
      </c>
      <c r="F56">
        <v>1</v>
      </c>
      <c r="H56">
        <v>5</v>
      </c>
      <c r="I56">
        <v>5</v>
      </c>
      <c r="J56">
        <v>5</v>
      </c>
      <c r="K56">
        <f t="shared" si="0"/>
        <v>15</v>
      </c>
      <c r="L56">
        <v>5</v>
      </c>
      <c r="M56">
        <v>5</v>
      </c>
      <c r="N56">
        <v>5</v>
      </c>
      <c r="O56">
        <v>5</v>
      </c>
      <c r="P56">
        <f t="shared" si="1"/>
        <v>20</v>
      </c>
      <c r="Q56">
        <v>5</v>
      </c>
      <c r="R56">
        <v>5</v>
      </c>
      <c r="S56">
        <v>5</v>
      </c>
      <c r="T56">
        <v>5</v>
      </c>
      <c r="U56">
        <f t="shared" si="2"/>
        <v>20</v>
      </c>
      <c r="V56">
        <v>5</v>
      </c>
      <c r="W56">
        <v>5</v>
      </c>
      <c r="X56">
        <v>5</v>
      </c>
      <c r="Y56">
        <v>5</v>
      </c>
      <c r="Z56">
        <v>5</v>
      </c>
      <c r="AA56">
        <f t="shared" si="3"/>
        <v>25</v>
      </c>
      <c r="AB56">
        <f t="shared" si="4"/>
        <v>80</v>
      </c>
    </row>
    <row r="57" spans="1:28" x14ac:dyDescent="0.25">
      <c r="A57" t="s">
        <v>140</v>
      </c>
      <c r="B57" t="s">
        <v>141</v>
      </c>
      <c r="C57">
        <v>2</v>
      </c>
      <c r="D57">
        <v>1</v>
      </c>
      <c r="E57">
        <v>1</v>
      </c>
      <c r="F57">
        <v>1</v>
      </c>
      <c r="H57">
        <v>5</v>
      </c>
      <c r="I57">
        <v>3</v>
      </c>
      <c r="J57">
        <v>4</v>
      </c>
      <c r="K57">
        <f t="shared" si="0"/>
        <v>12</v>
      </c>
      <c r="L57">
        <v>4</v>
      </c>
      <c r="M57">
        <v>3</v>
      </c>
      <c r="N57">
        <v>5</v>
      </c>
      <c r="O57">
        <v>4</v>
      </c>
      <c r="P57">
        <f t="shared" si="1"/>
        <v>16</v>
      </c>
      <c r="Q57">
        <v>4</v>
      </c>
      <c r="R57">
        <v>5</v>
      </c>
      <c r="S57">
        <v>5</v>
      </c>
      <c r="T57">
        <v>5</v>
      </c>
      <c r="U57">
        <f t="shared" si="2"/>
        <v>19</v>
      </c>
      <c r="V57">
        <v>3</v>
      </c>
      <c r="W57">
        <v>4</v>
      </c>
      <c r="X57">
        <v>5</v>
      </c>
      <c r="Y57">
        <v>4</v>
      </c>
      <c r="Z57">
        <v>4</v>
      </c>
      <c r="AA57">
        <f t="shared" si="3"/>
        <v>20</v>
      </c>
      <c r="AB57">
        <f t="shared" si="4"/>
        <v>67</v>
      </c>
    </row>
    <row r="58" spans="1:28" x14ac:dyDescent="0.25">
      <c r="A58" t="s">
        <v>142</v>
      </c>
      <c r="B58" t="s">
        <v>143</v>
      </c>
      <c r="C58">
        <v>2</v>
      </c>
      <c r="D58">
        <v>1</v>
      </c>
      <c r="E58">
        <v>1</v>
      </c>
      <c r="F58">
        <v>1</v>
      </c>
      <c r="H58">
        <v>5</v>
      </c>
      <c r="I58">
        <v>4</v>
      </c>
      <c r="J58">
        <v>4</v>
      </c>
      <c r="K58">
        <f t="shared" si="0"/>
        <v>13</v>
      </c>
      <c r="L58">
        <v>4</v>
      </c>
      <c r="M58">
        <v>3</v>
      </c>
      <c r="N58">
        <v>4</v>
      </c>
      <c r="O58">
        <v>5</v>
      </c>
      <c r="P58">
        <f t="shared" si="1"/>
        <v>16</v>
      </c>
      <c r="Q58">
        <v>4</v>
      </c>
      <c r="R58">
        <v>5</v>
      </c>
      <c r="S58">
        <v>4</v>
      </c>
      <c r="T58">
        <v>5</v>
      </c>
      <c r="U58">
        <f t="shared" si="2"/>
        <v>18</v>
      </c>
      <c r="V58">
        <v>3</v>
      </c>
      <c r="W58">
        <v>4</v>
      </c>
      <c r="X58">
        <v>4</v>
      </c>
      <c r="Y58">
        <v>5</v>
      </c>
      <c r="Z58">
        <v>3</v>
      </c>
      <c r="AA58">
        <f t="shared" si="3"/>
        <v>19</v>
      </c>
      <c r="AB58">
        <f t="shared" si="4"/>
        <v>66</v>
      </c>
    </row>
    <row r="59" spans="1:28" x14ac:dyDescent="0.25">
      <c r="A59" t="s">
        <v>144</v>
      </c>
      <c r="B59" t="s">
        <v>145</v>
      </c>
      <c r="C59">
        <v>2</v>
      </c>
      <c r="D59">
        <v>1</v>
      </c>
      <c r="E59">
        <v>1</v>
      </c>
      <c r="F59">
        <v>1</v>
      </c>
      <c r="H59">
        <v>4</v>
      </c>
      <c r="I59">
        <v>4</v>
      </c>
      <c r="J59">
        <v>3</v>
      </c>
      <c r="K59">
        <f t="shared" si="0"/>
        <v>11</v>
      </c>
      <c r="L59">
        <v>4</v>
      </c>
      <c r="M59">
        <v>3</v>
      </c>
      <c r="N59">
        <v>4</v>
      </c>
      <c r="O59">
        <v>3</v>
      </c>
      <c r="P59">
        <f t="shared" si="1"/>
        <v>14</v>
      </c>
      <c r="Q59">
        <v>4</v>
      </c>
      <c r="R59">
        <v>5</v>
      </c>
      <c r="S59">
        <v>4</v>
      </c>
      <c r="T59">
        <v>4</v>
      </c>
      <c r="U59">
        <f t="shared" si="2"/>
        <v>17</v>
      </c>
      <c r="V59">
        <v>4</v>
      </c>
      <c r="W59">
        <v>4</v>
      </c>
      <c r="X59">
        <v>3</v>
      </c>
      <c r="Y59">
        <v>4</v>
      </c>
      <c r="Z59">
        <v>5</v>
      </c>
      <c r="AA59">
        <f t="shared" si="3"/>
        <v>20</v>
      </c>
      <c r="AB59">
        <f t="shared" si="4"/>
        <v>62</v>
      </c>
    </row>
    <row r="60" spans="1:28" x14ac:dyDescent="0.25">
      <c r="A60" t="s">
        <v>146</v>
      </c>
      <c r="B60" t="s">
        <v>147</v>
      </c>
      <c r="C60">
        <v>2</v>
      </c>
      <c r="D60">
        <v>1</v>
      </c>
      <c r="E60">
        <v>1</v>
      </c>
      <c r="F60">
        <v>1</v>
      </c>
      <c r="H60">
        <v>5</v>
      </c>
      <c r="I60">
        <v>5</v>
      </c>
      <c r="J60">
        <v>5</v>
      </c>
      <c r="K60">
        <f t="shared" si="0"/>
        <v>15</v>
      </c>
      <c r="L60">
        <v>3</v>
      </c>
      <c r="M60">
        <v>5</v>
      </c>
      <c r="N60">
        <v>5</v>
      </c>
      <c r="O60">
        <v>5</v>
      </c>
      <c r="P60">
        <f t="shared" si="1"/>
        <v>18</v>
      </c>
      <c r="Q60">
        <v>3</v>
      </c>
      <c r="R60">
        <v>5</v>
      </c>
      <c r="S60">
        <v>5</v>
      </c>
      <c r="T60">
        <v>3</v>
      </c>
      <c r="U60">
        <f t="shared" si="2"/>
        <v>16</v>
      </c>
      <c r="V60">
        <v>4</v>
      </c>
      <c r="W60">
        <v>4</v>
      </c>
      <c r="X60">
        <v>4</v>
      </c>
      <c r="Y60">
        <v>3</v>
      </c>
      <c r="Z60">
        <v>5</v>
      </c>
      <c r="AA60">
        <f t="shared" si="3"/>
        <v>20</v>
      </c>
      <c r="AB60">
        <f t="shared" si="4"/>
        <v>69</v>
      </c>
    </row>
    <row r="61" spans="1:28" x14ac:dyDescent="0.25">
      <c r="A61" t="s">
        <v>148</v>
      </c>
      <c r="B61" t="s">
        <v>149</v>
      </c>
      <c r="C61">
        <v>2</v>
      </c>
      <c r="D61">
        <v>1</v>
      </c>
      <c r="E61">
        <v>1</v>
      </c>
      <c r="F61">
        <v>1</v>
      </c>
      <c r="H61">
        <v>5</v>
      </c>
      <c r="I61">
        <v>4</v>
      </c>
      <c r="J61">
        <v>5</v>
      </c>
      <c r="K61">
        <f t="shared" si="0"/>
        <v>14</v>
      </c>
      <c r="L61">
        <v>3</v>
      </c>
      <c r="M61">
        <v>5</v>
      </c>
      <c r="N61">
        <v>5</v>
      </c>
      <c r="O61">
        <v>5</v>
      </c>
      <c r="P61">
        <f t="shared" si="1"/>
        <v>18</v>
      </c>
      <c r="Q61">
        <v>5</v>
      </c>
      <c r="R61">
        <v>3</v>
      </c>
      <c r="S61">
        <v>5</v>
      </c>
      <c r="T61">
        <v>5</v>
      </c>
      <c r="U61">
        <f t="shared" si="2"/>
        <v>18</v>
      </c>
      <c r="V61">
        <v>5</v>
      </c>
      <c r="W61">
        <v>3</v>
      </c>
      <c r="X61">
        <v>5</v>
      </c>
      <c r="Y61">
        <v>5</v>
      </c>
      <c r="Z61">
        <v>3</v>
      </c>
      <c r="AA61">
        <f t="shared" si="3"/>
        <v>21</v>
      </c>
      <c r="AB61">
        <f t="shared" si="4"/>
        <v>71</v>
      </c>
    </row>
    <row r="62" spans="1:28" x14ac:dyDescent="0.25">
      <c r="A62" t="s">
        <v>150</v>
      </c>
      <c r="B62" t="s">
        <v>151</v>
      </c>
      <c r="C62">
        <v>2</v>
      </c>
      <c r="D62">
        <v>1</v>
      </c>
      <c r="E62">
        <v>1</v>
      </c>
      <c r="F62">
        <v>1</v>
      </c>
      <c r="H62">
        <v>5</v>
      </c>
      <c r="I62">
        <v>3</v>
      </c>
      <c r="J62">
        <v>4</v>
      </c>
      <c r="K62">
        <f t="shared" si="0"/>
        <v>12</v>
      </c>
      <c r="L62">
        <v>5</v>
      </c>
      <c r="M62">
        <v>4</v>
      </c>
      <c r="N62">
        <v>3</v>
      </c>
      <c r="O62">
        <v>4</v>
      </c>
      <c r="P62">
        <f t="shared" si="1"/>
        <v>16</v>
      </c>
      <c r="Q62">
        <v>5</v>
      </c>
      <c r="R62">
        <v>5</v>
      </c>
      <c r="S62">
        <v>5</v>
      </c>
      <c r="T62">
        <v>4</v>
      </c>
      <c r="U62">
        <f t="shared" si="2"/>
        <v>19</v>
      </c>
      <c r="V62">
        <v>4</v>
      </c>
      <c r="W62">
        <v>4</v>
      </c>
      <c r="X62">
        <v>4</v>
      </c>
      <c r="Y62">
        <v>5</v>
      </c>
      <c r="Z62">
        <v>4</v>
      </c>
      <c r="AA62">
        <f t="shared" si="3"/>
        <v>21</v>
      </c>
      <c r="AB62">
        <f t="shared" si="4"/>
        <v>68</v>
      </c>
    </row>
    <row r="63" spans="1:28" x14ac:dyDescent="0.25">
      <c r="A63" t="s">
        <v>152</v>
      </c>
      <c r="B63" t="s">
        <v>153</v>
      </c>
      <c r="C63">
        <v>2</v>
      </c>
      <c r="D63">
        <v>1</v>
      </c>
      <c r="E63">
        <v>1</v>
      </c>
      <c r="F63">
        <v>1</v>
      </c>
      <c r="H63">
        <v>5</v>
      </c>
      <c r="I63">
        <v>4</v>
      </c>
      <c r="J63">
        <v>4</v>
      </c>
      <c r="K63">
        <f t="shared" si="0"/>
        <v>13</v>
      </c>
      <c r="L63">
        <v>4</v>
      </c>
      <c r="M63">
        <v>5</v>
      </c>
      <c r="N63">
        <v>4</v>
      </c>
      <c r="O63">
        <v>4</v>
      </c>
      <c r="P63">
        <f t="shared" si="1"/>
        <v>17</v>
      </c>
      <c r="Q63">
        <v>4</v>
      </c>
      <c r="R63">
        <v>3</v>
      </c>
      <c r="S63">
        <v>4</v>
      </c>
      <c r="T63">
        <v>5</v>
      </c>
      <c r="U63">
        <f t="shared" si="2"/>
        <v>16</v>
      </c>
      <c r="V63">
        <v>4</v>
      </c>
      <c r="W63">
        <v>3</v>
      </c>
      <c r="X63">
        <v>5</v>
      </c>
      <c r="Y63">
        <v>4</v>
      </c>
      <c r="Z63">
        <v>4</v>
      </c>
      <c r="AA63">
        <f t="shared" si="3"/>
        <v>20</v>
      </c>
      <c r="AB63">
        <f t="shared" si="4"/>
        <v>66</v>
      </c>
    </row>
    <row r="64" spans="1:28" x14ac:dyDescent="0.25">
      <c r="A64" t="s">
        <v>154</v>
      </c>
      <c r="B64" t="s">
        <v>133</v>
      </c>
      <c r="C64">
        <v>2</v>
      </c>
      <c r="D64">
        <v>1</v>
      </c>
      <c r="E64">
        <v>1</v>
      </c>
      <c r="F64">
        <v>1</v>
      </c>
      <c r="H64">
        <v>5</v>
      </c>
      <c r="I64">
        <v>5</v>
      </c>
      <c r="J64">
        <v>5</v>
      </c>
      <c r="K64">
        <f t="shared" si="0"/>
        <v>15</v>
      </c>
      <c r="L64">
        <v>4</v>
      </c>
      <c r="M64">
        <v>4</v>
      </c>
      <c r="N64">
        <v>5</v>
      </c>
      <c r="O64">
        <v>4</v>
      </c>
      <c r="P64">
        <f t="shared" si="1"/>
        <v>17</v>
      </c>
      <c r="Q64">
        <v>4</v>
      </c>
      <c r="R64">
        <v>4</v>
      </c>
      <c r="S64">
        <v>4</v>
      </c>
      <c r="T64">
        <v>4</v>
      </c>
      <c r="U64">
        <f t="shared" si="2"/>
        <v>16</v>
      </c>
      <c r="V64">
        <v>5</v>
      </c>
      <c r="W64">
        <v>4</v>
      </c>
      <c r="X64">
        <v>4</v>
      </c>
      <c r="Y64">
        <v>4</v>
      </c>
      <c r="Z64">
        <v>4</v>
      </c>
      <c r="AA64">
        <f t="shared" si="3"/>
        <v>21</v>
      </c>
      <c r="AB64">
        <f t="shared" si="4"/>
        <v>69</v>
      </c>
    </row>
    <row r="65" spans="1:28" x14ac:dyDescent="0.25">
      <c r="A65" t="s">
        <v>155</v>
      </c>
      <c r="B65" t="s">
        <v>156</v>
      </c>
      <c r="C65">
        <v>2</v>
      </c>
      <c r="D65">
        <v>3</v>
      </c>
      <c r="E65">
        <v>1</v>
      </c>
      <c r="F65">
        <v>1</v>
      </c>
      <c r="H65">
        <v>5</v>
      </c>
      <c r="I65">
        <v>3</v>
      </c>
      <c r="J65">
        <v>4</v>
      </c>
      <c r="K65">
        <f t="shared" si="0"/>
        <v>12</v>
      </c>
      <c r="L65">
        <v>4</v>
      </c>
      <c r="M65">
        <v>4</v>
      </c>
      <c r="N65">
        <v>3</v>
      </c>
      <c r="O65">
        <v>4</v>
      </c>
      <c r="P65">
        <f t="shared" si="1"/>
        <v>15</v>
      </c>
      <c r="Q65">
        <v>5</v>
      </c>
      <c r="R65">
        <v>4</v>
      </c>
      <c r="S65">
        <v>4</v>
      </c>
      <c r="T65">
        <v>5</v>
      </c>
      <c r="U65">
        <f t="shared" si="2"/>
        <v>18</v>
      </c>
      <c r="V65">
        <v>4</v>
      </c>
      <c r="W65">
        <v>3</v>
      </c>
      <c r="X65">
        <v>4</v>
      </c>
      <c r="Y65">
        <v>3</v>
      </c>
      <c r="Z65">
        <v>4</v>
      </c>
      <c r="AA65">
        <f t="shared" si="3"/>
        <v>18</v>
      </c>
      <c r="AB65">
        <f t="shared" si="4"/>
        <v>63</v>
      </c>
    </row>
    <row r="66" spans="1:28" x14ac:dyDescent="0.25">
      <c r="A66" t="s">
        <v>157</v>
      </c>
      <c r="B66" t="s">
        <v>158</v>
      </c>
      <c r="C66">
        <v>2</v>
      </c>
      <c r="D66">
        <v>2</v>
      </c>
      <c r="E66">
        <v>1</v>
      </c>
      <c r="F66">
        <v>1</v>
      </c>
      <c r="H66">
        <v>5</v>
      </c>
      <c r="I66">
        <v>4</v>
      </c>
      <c r="J66">
        <v>4</v>
      </c>
      <c r="K66">
        <f t="shared" si="0"/>
        <v>13</v>
      </c>
      <c r="L66">
        <v>4</v>
      </c>
      <c r="M66">
        <v>4</v>
      </c>
      <c r="N66">
        <v>4</v>
      </c>
      <c r="O66">
        <v>4</v>
      </c>
      <c r="P66">
        <f t="shared" si="1"/>
        <v>16</v>
      </c>
      <c r="Q66">
        <v>4</v>
      </c>
      <c r="R66">
        <v>5</v>
      </c>
      <c r="S66">
        <v>4</v>
      </c>
      <c r="T66">
        <v>3</v>
      </c>
      <c r="U66">
        <f t="shared" si="2"/>
        <v>16</v>
      </c>
      <c r="V66">
        <v>4</v>
      </c>
      <c r="W66">
        <v>3</v>
      </c>
      <c r="X66">
        <v>5</v>
      </c>
      <c r="Y66">
        <v>3</v>
      </c>
      <c r="Z66">
        <v>3</v>
      </c>
      <c r="AA66">
        <f t="shared" si="3"/>
        <v>18</v>
      </c>
      <c r="AB66">
        <f t="shared" si="4"/>
        <v>63</v>
      </c>
    </row>
    <row r="67" spans="1:28" x14ac:dyDescent="0.25">
      <c r="A67" t="s">
        <v>159</v>
      </c>
      <c r="B67" t="s">
        <v>160</v>
      </c>
      <c r="C67">
        <v>1</v>
      </c>
      <c r="D67">
        <v>3</v>
      </c>
      <c r="E67">
        <v>1</v>
      </c>
      <c r="F67">
        <v>1</v>
      </c>
      <c r="H67">
        <v>5</v>
      </c>
      <c r="I67">
        <v>5</v>
      </c>
      <c r="J67">
        <v>5</v>
      </c>
      <c r="K67">
        <f t="shared" si="0"/>
        <v>15</v>
      </c>
      <c r="L67">
        <v>5</v>
      </c>
      <c r="M67">
        <v>5</v>
      </c>
      <c r="N67">
        <v>5</v>
      </c>
      <c r="O67">
        <v>5</v>
      </c>
      <c r="P67">
        <f t="shared" si="1"/>
        <v>20</v>
      </c>
      <c r="Q67">
        <v>5</v>
      </c>
      <c r="R67">
        <v>5</v>
      </c>
      <c r="S67">
        <v>5</v>
      </c>
      <c r="T67">
        <v>5</v>
      </c>
      <c r="U67">
        <f t="shared" si="2"/>
        <v>20</v>
      </c>
      <c r="V67">
        <v>5</v>
      </c>
      <c r="W67">
        <v>5</v>
      </c>
      <c r="X67">
        <v>5</v>
      </c>
      <c r="Y67">
        <v>5</v>
      </c>
      <c r="Z67">
        <v>5</v>
      </c>
      <c r="AA67">
        <f t="shared" si="3"/>
        <v>25</v>
      </c>
      <c r="AB67">
        <f t="shared" si="4"/>
        <v>80</v>
      </c>
    </row>
    <row r="68" spans="1:28" x14ac:dyDescent="0.25">
      <c r="A68" t="s">
        <v>161</v>
      </c>
      <c r="B68" t="s">
        <v>162</v>
      </c>
      <c r="C68">
        <v>2</v>
      </c>
      <c r="D68">
        <v>2</v>
      </c>
      <c r="E68">
        <v>1</v>
      </c>
      <c r="F68">
        <v>1</v>
      </c>
      <c r="H68">
        <v>5</v>
      </c>
      <c r="I68">
        <v>5</v>
      </c>
      <c r="J68">
        <v>5</v>
      </c>
      <c r="K68">
        <f t="shared" ref="K68:K102" si="5">SUM(H68,I68,J68)</f>
        <v>15</v>
      </c>
      <c r="L68">
        <v>4</v>
      </c>
      <c r="M68">
        <v>4</v>
      </c>
      <c r="N68">
        <v>5</v>
      </c>
      <c r="O68">
        <v>5</v>
      </c>
      <c r="P68">
        <f t="shared" ref="P68:P102" si="6">SUM(L68,M68,N68,O68)</f>
        <v>18</v>
      </c>
      <c r="Q68">
        <v>5</v>
      </c>
      <c r="R68">
        <v>5</v>
      </c>
      <c r="S68">
        <v>5</v>
      </c>
      <c r="T68">
        <v>5</v>
      </c>
      <c r="U68">
        <f t="shared" ref="U68:U102" si="7">SUM(Q68,R68,S68,T68)</f>
        <v>20</v>
      </c>
      <c r="V68">
        <v>5</v>
      </c>
      <c r="W68">
        <v>5</v>
      </c>
      <c r="X68">
        <v>5</v>
      </c>
      <c r="Y68">
        <v>5</v>
      </c>
      <c r="Z68">
        <v>5</v>
      </c>
      <c r="AA68">
        <f t="shared" ref="AA68:AA102" si="8">SUM(V68,W68,X68,Y68,Z68)</f>
        <v>25</v>
      </c>
      <c r="AB68">
        <f t="shared" ref="AB68:AB102" si="9">SUM(K68,P68,U68,AA68)</f>
        <v>78</v>
      </c>
    </row>
    <row r="69" spans="1:28" x14ac:dyDescent="0.25">
      <c r="A69" t="s">
        <v>163</v>
      </c>
      <c r="B69" t="s">
        <v>164</v>
      </c>
      <c r="C69">
        <v>2</v>
      </c>
      <c r="D69">
        <v>2</v>
      </c>
      <c r="E69">
        <v>1</v>
      </c>
      <c r="F69">
        <v>1</v>
      </c>
      <c r="H69">
        <v>5</v>
      </c>
      <c r="I69">
        <v>5</v>
      </c>
      <c r="J69">
        <v>5</v>
      </c>
      <c r="K69">
        <f t="shared" si="5"/>
        <v>15</v>
      </c>
      <c r="L69">
        <v>5</v>
      </c>
      <c r="M69">
        <v>5</v>
      </c>
      <c r="N69">
        <v>5</v>
      </c>
      <c r="O69">
        <v>5</v>
      </c>
      <c r="P69">
        <f t="shared" si="6"/>
        <v>20</v>
      </c>
      <c r="Q69">
        <v>5</v>
      </c>
      <c r="R69">
        <v>5</v>
      </c>
      <c r="S69">
        <v>5</v>
      </c>
      <c r="T69">
        <v>5</v>
      </c>
      <c r="U69">
        <f t="shared" si="7"/>
        <v>20</v>
      </c>
      <c r="V69">
        <v>5</v>
      </c>
      <c r="W69">
        <v>5</v>
      </c>
      <c r="X69">
        <v>5</v>
      </c>
      <c r="Y69">
        <v>5</v>
      </c>
      <c r="Z69">
        <v>5</v>
      </c>
      <c r="AA69">
        <f t="shared" si="8"/>
        <v>25</v>
      </c>
      <c r="AB69">
        <f t="shared" si="9"/>
        <v>80</v>
      </c>
    </row>
    <row r="70" spans="1:28" x14ac:dyDescent="0.25">
      <c r="A70" t="s">
        <v>165</v>
      </c>
      <c r="B70" t="s">
        <v>166</v>
      </c>
      <c r="C70">
        <v>2</v>
      </c>
      <c r="D70">
        <v>1</v>
      </c>
      <c r="E70">
        <v>1</v>
      </c>
      <c r="F70">
        <v>1</v>
      </c>
      <c r="H70">
        <v>4</v>
      </c>
      <c r="I70">
        <v>3</v>
      </c>
      <c r="J70">
        <v>4</v>
      </c>
      <c r="K70">
        <f t="shared" si="5"/>
        <v>11</v>
      </c>
      <c r="L70">
        <v>3</v>
      </c>
      <c r="M70">
        <v>3</v>
      </c>
      <c r="N70">
        <v>4</v>
      </c>
      <c r="O70">
        <v>3</v>
      </c>
      <c r="P70">
        <f t="shared" si="6"/>
        <v>13</v>
      </c>
      <c r="Q70">
        <v>4</v>
      </c>
      <c r="R70">
        <v>4</v>
      </c>
      <c r="S70">
        <v>4</v>
      </c>
      <c r="T70">
        <v>3</v>
      </c>
      <c r="U70">
        <f t="shared" si="7"/>
        <v>15</v>
      </c>
      <c r="V70">
        <v>5</v>
      </c>
      <c r="W70">
        <v>3</v>
      </c>
      <c r="X70">
        <v>4</v>
      </c>
      <c r="Y70">
        <v>5</v>
      </c>
      <c r="Z70">
        <v>3</v>
      </c>
      <c r="AA70">
        <f t="shared" si="8"/>
        <v>20</v>
      </c>
      <c r="AB70">
        <f t="shared" si="9"/>
        <v>59</v>
      </c>
    </row>
    <row r="71" spans="1:28" x14ac:dyDescent="0.25">
      <c r="A71" t="s">
        <v>165</v>
      </c>
      <c r="B71" t="s">
        <v>167</v>
      </c>
      <c r="C71">
        <v>2</v>
      </c>
      <c r="D71">
        <v>1</v>
      </c>
      <c r="E71">
        <v>1</v>
      </c>
      <c r="F71">
        <v>1</v>
      </c>
      <c r="H71">
        <v>4</v>
      </c>
      <c r="I71">
        <v>3</v>
      </c>
      <c r="J71">
        <v>4</v>
      </c>
      <c r="K71">
        <f t="shared" si="5"/>
        <v>11</v>
      </c>
      <c r="L71">
        <v>3</v>
      </c>
      <c r="M71">
        <v>3</v>
      </c>
      <c r="N71">
        <v>4</v>
      </c>
      <c r="O71">
        <v>3</v>
      </c>
      <c r="P71">
        <f t="shared" si="6"/>
        <v>13</v>
      </c>
      <c r="Q71">
        <v>5</v>
      </c>
      <c r="R71">
        <v>4</v>
      </c>
      <c r="S71">
        <v>4</v>
      </c>
      <c r="T71">
        <v>3</v>
      </c>
      <c r="U71">
        <f t="shared" si="7"/>
        <v>16</v>
      </c>
      <c r="V71">
        <v>3</v>
      </c>
      <c r="W71">
        <v>4</v>
      </c>
      <c r="X71">
        <v>3</v>
      </c>
      <c r="Y71">
        <v>4</v>
      </c>
      <c r="Z71">
        <v>5</v>
      </c>
      <c r="AA71">
        <f t="shared" si="8"/>
        <v>19</v>
      </c>
      <c r="AB71">
        <f t="shared" si="9"/>
        <v>59</v>
      </c>
    </row>
    <row r="72" spans="1:28" x14ac:dyDescent="0.25">
      <c r="A72" t="s">
        <v>168</v>
      </c>
      <c r="B72" t="s">
        <v>169</v>
      </c>
      <c r="C72">
        <v>2</v>
      </c>
      <c r="D72">
        <v>2</v>
      </c>
      <c r="E72">
        <v>1</v>
      </c>
      <c r="F72">
        <v>1</v>
      </c>
      <c r="H72">
        <v>5</v>
      </c>
      <c r="I72">
        <v>4</v>
      </c>
      <c r="J72">
        <v>3</v>
      </c>
      <c r="K72">
        <f t="shared" si="5"/>
        <v>12</v>
      </c>
      <c r="L72">
        <v>4</v>
      </c>
      <c r="M72">
        <v>4</v>
      </c>
      <c r="N72">
        <v>3</v>
      </c>
      <c r="O72">
        <v>5</v>
      </c>
      <c r="P72">
        <f t="shared" si="6"/>
        <v>16</v>
      </c>
      <c r="Q72">
        <v>4</v>
      </c>
      <c r="R72">
        <v>4</v>
      </c>
      <c r="S72">
        <v>4</v>
      </c>
      <c r="T72">
        <v>4</v>
      </c>
      <c r="U72">
        <f t="shared" si="7"/>
        <v>16</v>
      </c>
      <c r="V72">
        <v>3</v>
      </c>
      <c r="W72">
        <v>4</v>
      </c>
      <c r="X72">
        <v>3</v>
      </c>
      <c r="Y72">
        <v>4</v>
      </c>
      <c r="Z72">
        <v>5</v>
      </c>
      <c r="AA72">
        <f t="shared" si="8"/>
        <v>19</v>
      </c>
      <c r="AB72">
        <f t="shared" si="9"/>
        <v>63</v>
      </c>
    </row>
    <row r="73" spans="1:28" x14ac:dyDescent="0.25">
      <c r="A73" t="s">
        <v>170</v>
      </c>
      <c r="B73" t="s">
        <v>171</v>
      </c>
      <c r="C73">
        <v>2</v>
      </c>
      <c r="D73">
        <v>3</v>
      </c>
      <c r="E73">
        <v>1</v>
      </c>
      <c r="F73">
        <v>1</v>
      </c>
      <c r="H73">
        <v>3</v>
      </c>
      <c r="I73">
        <v>4</v>
      </c>
      <c r="J73">
        <v>5</v>
      </c>
      <c r="K73">
        <f t="shared" si="5"/>
        <v>12</v>
      </c>
      <c r="L73">
        <v>4</v>
      </c>
      <c r="M73">
        <v>3</v>
      </c>
      <c r="N73">
        <v>4</v>
      </c>
      <c r="O73">
        <v>5</v>
      </c>
      <c r="P73">
        <f t="shared" si="6"/>
        <v>16</v>
      </c>
      <c r="Q73">
        <v>4</v>
      </c>
      <c r="R73">
        <v>3</v>
      </c>
      <c r="S73">
        <v>4</v>
      </c>
      <c r="T73">
        <v>5</v>
      </c>
      <c r="U73">
        <f t="shared" si="7"/>
        <v>16</v>
      </c>
      <c r="V73">
        <v>4</v>
      </c>
      <c r="W73">
        <v>4</v>
      </c>
      <c r="X73">
        <v>5</v>
      </c>
      <c r="Y73">
        <v>3</v>
      </c>
      <c r="Z73">
        <v>5</v>
      </c>
      <c r="AA73">
        <f t="shared" si="8"/>
        <v>21</v>
      </c>
      <c r="AB73">
        <f t="shared" si="9"/>
        <v>65</v>
      </c>
    </row>
    <row r="74" spans="1:28" x14ac:dyDescent="0.25">
      <c r="A74" t="s">
        <v>172</v>
      </c>
      <c r="B74" t="s">
        <v>173</v>
      </c>
      <c r="C74">
        <v>2</v>
      </c>
      <c r="D74">
        <v>1</v>
      </c>
      <c r="E74">
        <v>1</v>
      </c>
      <c r="F74">
        <v>1</v>
      </c>
      <c r="H74">
        <v>4</v>
      </c>
      <c r="I74">
        <v>4</v>
      </c>
      <c r="J74">
        <v>4</v>
      </c>
      <c r="K74">
        <f t="shared" si="5"/>
        <v>12</v>
      </c>
      <c r="L74">
        <v>4</v>
      </c>
      <c r="M74">
        <v>4</v>
      </c>
      <c r="N74">
        <v>4</v>
      </c>
      <c r="O74">
        <v>4</v>
      </c>
      <c r="P74">
        <f t="shared" si="6"/>
        <v>16</v>
      </c>
      <c r="Q74">
        <v>4</v>
      </c>
      <c r="R74">
        <v>4</v>
      </c>
      <c r="S74">
        <v>4</v>
      </c>
      <c r="T74">
        <v>4</v>
      </c>
      <c r="U74">
        <f t="shared" si="7"/>
        <v>16</v>
      </c>
      <c r="V74">
        <v>4</v>
      </c>
      <c r="W74">
        <v>4</v>
      </c>
      <c r="X74">
        <v>4</v>
      </c>
      <c r="Y74">
        <v>4</v>
      </c>
      <c r="Z74">
        <v>4</v>
      </c>
      <c r="AA74">
        <f t="shared" si="8"/>
        <v>20</v>
      </c>
      <c r="AB74">
        <f t="shared" si="9"/>
        <v>64</v>
      </c>
    </row>
    <row r="75" spans="1:28" x14ac:dyDescent="0.25">
      <c r="A75" t="s">
        <v>174</v>
      </c>
      <c r="B75" t="s">
        <v>175</v>
      </c>
      <c r="C75">
        <v>2</v>
      </c>
      <c r="D75">
        <v>1</v>
      </c>
      <c r="E75">
        <v>1</v>
      </c>
      <c r="F75">
        <v>1</v>
      </c>
      <c r="H75">
        <v>4</v>
      </c>
      <c r="I75">
        <v>4</v>
      </c>
      <c r="J75">
        <v>4</v>
      </c>
      <c r="K75">
        <f t="shared" si="5"/>
        <v>12</v>
      </c>
      <c r="L75">
        <v>4</v>
      </c>
      <c r="M75">
        <v>4</v>
      </c>
      <c r="N75">
        <v>4</v>
      </c>
      <c r="O75">
        <v>4</v>
      </c>
      <c r="P75">
        <f t="shared" si="6"/>
        <v>16</v>
      </c>
      <c r="Q75">
        <v>4</v>
      </c>
      <c r="R75">
        <v>4</v>
      </c>
      <c r="S75">
        <v>4</v>
      </c>
      <c r="T75">
        <v>4</v>
      </c>
      <c r="U75">
        <f t="shared" si="7"/>
        <v>16</v>
      </c>
      <c r="V75">
        <v>4</v>
      </c>
      <c r="W75">
        <v>4</v>
      </c>
      <c r="X75">
        <v>3</v>
      </c>
      <c r="Y75">
        <v>4</v>
      </c>
      <c r="Z75">
        <v>4</v>
      </c>
      <c r="AA75">
        <f t="shared" si="8"/>
        <v>19</v>
      </c>
      <c r="AB75">
        <f t="shared" si="9"/>
        <v>63</v>
      </c>
    </row>
    <row r="76" spans="1:28" x14ac:dyDescent="0.25">
      <c r="A76" t="s">
        <v>176</v>
      </c>
      <c r="B76" t="s">
        <v>177</v>
      </c>
      <c r="C76">
        <v>2</v>
      </c>
      <c r="D76">
        <v>3</v>
      </c>
      <c r="E76">
        <v>1</v>
      </c>
      <c r="F76">
        <v>1</v>
      </c>
      <c r="H76">
        <v>4</v>
      </c>
      <c r="I76">
        <v>4</v>
      </c>
      <c r="J76">
        <v>4</v>
      </c>
      <c r="K76">
        <f t="shared" si="5"/>
        <v>12</v>
      </c>
      <c r="L76">
        <v>4</v>
      </c>
      <c r="M76">
        <v>4</v>
      </c>
      <c r="N76">
        <v>4</v>
      </c>
      <c r="O76">
        <v>4</v>
      </c>
      <c r="P76">
        <f t="shared" si="6"/>
        <v>16</v>
      </c>
      <c r="Q76">
        <v>4</v>
      </c>
      <c r="R76">
        <v>4</v>
      </c>
      <c r="S76">
        <v>4</v>
      </c>
      <c r="T76">
        <v>4</v>
      </c>
      <c r="U76">
        <f t="shared" si="7"/>
        <v>16</v>
      </c>
      <c r="V76">
        <v>4</v>
      </c>
      <c r="W76">
        <v>4</v>
      </c>
      <c r="X76">
        <v>4</v>
      </c>
      <c r="Y76">
        <v>4</v>
      </c>
      <c r="Z76">
        <v>4</v>
      </c>
      <c r="AA76">
        <f t="shared" si="8"/>
        <v>20</v>
      </c>
      <c r="AB76">
        <f t="shared" si="9"/>
        <v>64</v>
      </c>
    </row>
    <row r="77" spans="1:28" x14ac:dyDescent="0.25">
      <c r="A77" t="s">
        <v>178</v>
      </c>
      <c r="B77" t="s">
        <v>179</v>
      </c>
      <c r="C77">
        <v>2</v>
      </c>
      <c r="D77">
        <v>3</v>
      </c>
      <c r="E77">
        <v>1</v>
      </c>
      <c r="F77">
        <v>1</v>
      </c>
      <c r="H77">
        <v>5</v>
      </c>
      <c r="I77">
        <v>4</v>
      </c>
      <c r="J77">
        <v>4</v>
      </c>
      <c r="K77">
        <f t="shared" si="5"/>
        <v>13</v>
      </c>
      <c r="L77">
        <v>4</v>
      </c>
      <c r="M77">
        <v>4</v>
      </c>
      <c r="N77">
        <v>4</v>
      </c>
      <c r="O77">
        <v>4</v>
      </c>
      <c r="P77">
        <f t="shared" si="6"/>
        <v>16</v>
      </c>
      <c r="Q77">
        <v>5</v>
      </c>
      <c r="R77">
        <v>4</v>
      </c>
      <c r="S77">
        <v>5</v>
      </c>
      <c r="T77">
        <v>4</v>
      </c>
      <c r="U77">
        <f t="shared" si="7"/>
        <v>18</v>
      </c>
      <c r="V77">
        <v>4</v>
      </c>
      <c r="W77">
        <v>4</v>
      </c>
      <c r="X77">
        <v>4</v>
      </c>
      <c r="Y77">
        <v>4</v>
      </c>
      <c r="Z77">
        <v>4</v>
      </c>
      <c r="AA77">
        <f t="shared" si="8"/>
        <v>20</v>
      </c>
      <c r="AB77">
        <f t="shared" si="9"/>
        <v>67</v>
      </c>
    </row>
    <row r="78" spans="1:28" x14ac:dyDescent="0.25">
      <c r="A78" t="s">
        <v>180</v>
      </c>
      <c r="B78" t="s">
        <v>181</v>
      </c>
      <c r="C78">
        <v>1</v>
      </c>
      <c r="D78">
        <v>1</v>
      </c>
      <c r="E78">
        <v>1</v>
      </c>
      <c r="F78">
        <v>1</v>
      </c>
      <c r="H78">
        <v>4</v>
      </c>
      <c r="I78">
        <v>5</v>
      </c>
      <c r="J78">
        <v>4</v>
      </c>
      <c r="K78">
        <f t="shared" si="5"/>
        <v>13</v>
      </c>
      <c r="L78">
        <v>5</v>
      </c>
      <c r="M78">
        <v>5</v>
      </c>
      <c r="N78">
        <v>5</v>
      </c>
      <c r="O78">
        <v>5</v>
      </c>
      <c r="P78">
        <f t="shared" si="6"/>
        <v>20</v>
      </c>
      <c r="Q78">
        <v>5</v>
      </c>
      <c r="R78">
        <v>5</v>
      </c>
      <c r="S78">
        <v>5</v>
      </c>
      <c r="T78">
        <v>4</v>
      </c>
      <c r="U78">
        <f t="shared" si="7"/>
        <v>19</v>
      </c>
      <c r="V78">
        <v>4</v>
      </c>
      <c r="W78">
        <v>5</v>
      </c>
      <c r="X78">
        <v>5</v>
      </c>
      <c r="Y78">
        <v>4</v>
      </c>
      <c r="Z78">
        <v>5</v>
      </c>
      <c r="AA78">
        <f t="shared" si="8"/>
        <v>23</v>
      </c>
      <c r="AB78">
        <f t="shared" si="9"/>
        <v>75</v>
      </c>
    </row>
    <row r="79" spans="1:28" x14ac:dyDescent="0.25">
      <c r="A79" t="s">
        <v>182</v>
      </c>
      <c r="B79" t="s">
        <v>183</v>
      </c>
      <c r="C79">
        <v>2</v>
      </c>
      <c r="D79">
        <v>1</v>
      </c>
      <c r="E79">
        <v>1</v>
      </c>
      <c r="F79">
        <v>1</v>
      </c>
      <c r="H79">
        <v>4</v>
      </c>
      <c r="I79">
        <v>3</v>
      </c>
      <c r="J79">
        <v>4</v>
      </c>
      <c r="K79">
        <f t="shared" si="5"/>
        <v>11</v>
      </c>
      <c r="L79">
        <v>3</v>
      </c>
      <c r="M79">
        <v>4</v>
      </c>
      <c r="N79">
        <v>4</v>
      </c>
      <c r="O79">
        <v>3</v>
      </c>
      <c r="P79">
        <f t="shared" si="6"/>
        <v>14</v>
      </c>
      <c r="Q79">
        <v>4</v>
      </c>
      <c r="R79">
        <v>5</v>
      </c>
      <c r="S79">
        <v>4</v>
      </c>
      <c r="T79">
        <v>5</v>
      </c>
      <c r="U79">
        <f t="shared" si="7"/>
        <v>18</v>
      </c>
      <c r="V79">
        <v>4</v>
      </c>
      <c r="W79">
        <v>4</v>
      </c>
      <c r="X79">
        <v>5</v>
      </c>
      <c r="Y79">
        <v>4</v>
      </c>
      <c r="Z79">
        <v>3</v>
      </c>
      <c r="AA79">
        <f t="shared" si="8"/>
        <v>20</v>
      </c>
      <c r="AB79">
        <f t="shared" si="9"/>
        <v>63</v>
      </c>
    </row>
    <row r="80" spans="1:28" x14ac:dyDescent="0.25">
      <c r="A80" t="s">
        <v>184</v>
      </c>
      <c r="B80" t="s">
        <v>185</v>
      </c>
      <c r="C80">
        <v>2</v>
      </c>
      <c r="D80">
        <v>1</v>
      </c>
      <c r="E80">
        <v>1</v>
      </c>
      <c r="F80">
        <v>1</v>
      </c>
      <c r="H80">
        <v>3</v>
      </c>
      <c r="I80">
        <v>4</v>
      </c>
      <c r="J80">
        <v>5</v>
      </c>
      <c r="K80">
        <f t="shared" si="5"/>
        <v>12</v>
      </c>
      <c r="L80">
        <v>3</v>
      </c>
      <c r="M80">
        <v>3</v>
      </c>
      <c r="N80">
        <v>4</v>
      </c>
      <c r="O80">
        <v>4</v>
      </c>
      <c r="P80">
        <f t="shared" si="6"/>
        <v>14</v>
      </c>
      <c r="Q80">
        <v>4</v>
      </c>
      <c r="R80">
        <v>5</v>
      </c>
      <c r="S80">
        <v>4</v>
      </c>
      <c r="T80">
        <v>4</v>
      </c>
      <c r="U80">
        <f t="shared" si="7"/>
        <v>17</v>
      </c>
      <c r="V80">
        <v>4</v>
      </c>
      <c r="W80">
        <v>4</v>
      </c>
      <c r="X80">
        <v>5</v>
      </c>
      <c r="Y80">
        <v>5</v>
      </c>
      <c r="Z80">
        <v>4</v>
      </c>
      <c r="AA80">
        <f t="shared" si="8"/>
        <v>22</v>
      </c>
      <c r="AB80">
        <f t="shared" si="9"/>
        <v>65</v>
      </c>
    </row>
    <row r="81" spans="1:28" x14ac:dyDescent="0.25">
      <c r="A81" t="s">
        <v>186</v>
      </c>
      <c r="B81" t="s">
        <v>187</v>
      </c>
      <c r="C81">
        <v>2</v>
      </c>
      <c r="D81">
        <v>1</v>
      </c>
      <c r="E81">
        <v>1</v>
      </c>
      <c r="F81">
        <v>1</v>
      </c>
      <c r="H81">
        <v>4</v>
      </c>
      <c r="I81">
        <v>4</v>
      </c>
      <c r="J81">
        <v>4</v>
      </c>
      <c r="K81">
        <f t="shared" si="5"/>
        <v>12</v>
      </c>
      <c r="L81">
        <v>5</v>
      </c>
      <c r="M81">
        <v>4</v>
      </c>
      <c r="N81">
        <v>5</v>
      </c>
      <c r="O81">
        <v>5</v>
      </c>
      <c r="P81">
        <f t="shared" si="6"/>
        <v>19</v>
      </c>
      <c r="Q81">
        <v>5</v>
      </c>
      <c r="R81">
        <v>4</v>
      </c>
      <c r="S81">
        <v>5</v>
      </c>
      <c r="T81">
        <v>5</v>
      </c>
      <c r="U81">
        <f t="shared" si="7"/>
        <v>19</v>
      </c>
      <c r="V81">
        <v>4</v>
      </c>
      <c r="W81">
        <v>5</v>
      </c>
      <c r="X81">
        <v>5</v>
      </c>
      <c r="Y81">
        <v>4</v>
      </c>
      <c r="Z81">
        <v>5</v>
      </c>
      <c r="AA81">
        <f t="shared" si="8"/>
        <v>23</v>
      </c>
      <c r="AB81">
        <f t="shared" si="9"/>
        <v>73</v>
      </c>
    </row>
    <row r="82" spans="1:28" x14ac:dyDescent="0.25">
      <c r="A82" t="s">
        <v>188</v>
      </c>
      <c r="B82" t="s">
        <v>189</v>
      </c>
      <c r="C82">
        <v>2</v>
      </c>
      <c r="D82">
        <v>1</v>
      </c>
      <c r="E82">
        <v>1</v>
      </c>
      <c r="F82">
        <v>1</v>
      </c>
      <c r="H82">
        <v>5</v>
      </c>
      <c r="I82">
        <v>4</v>
      </c>
      <c r="J82">
        <v>4</v>
      </c>
      <c r="K82">
        <f t="shared" si="5"/>
        <v>13</v>
      </c>
      <c r="L82">
        <v>3</v>
      </c>
      <c r="M82">
        <v>3</v>
      </c>
      <c r="N82">
        <v>3</v>
      </c>
      <c r="O82">
        <v>3</v>
      </c>
      <c r="P82">
        <f t="shared" si="6"/>
        <v>12</v>
      </c>
      <c r="Q82">
        <v>3</v>
      </c>
      <c r="R82">
        <v>4</v>
      </c>
      <c r="S82">
        <v>5</v>
      </c>
      <c r="T82">
        <v>4</v>
      </c>
      <c r="U82">
        <f t="shared" si="7"/>
        <v>16</v>
      </c>
      <c r="V82">
        <v>4</v>
      </c>
      <c r="W82">
        <v>4</v>
      </c>
      <c r="X82">
        <v>4</v>
      </c>
      <c r="Y82">
        <v>4</v>
      </c>
      <c r="Z82">
        <v>4</v>
      </c>
      <c r="AA82">
        <f t="shared" si="8"/>
        <v>20</v>
      </c>
      <c r="AB82">
        <f t="shared" si="9"/>
        <v>61</v>
      </c>
    </row>
    <row r="83" spans="1:28" x14ac:dyDescent="0.25">
      <c r="A83" t="s">
        <v>190</v>
      </c>
      <c r="B83" t="s">
        <v>191</v>
      </c>
      <c r="C83">
        <v>2</v>
      </c>
      <c r="D83">
        <v>1</v>
      </c>
      <c r="E83">
        <v>1</v>
      </c>
      <c r="F83">
        <v>1</v>
      </c>
      <c r="H83">
        <v>5</v>
      </c>
      <c r="I83">
        <v>3</v>
      </c>
      <c r="J83">
        <v>4</v>
      </c>
      <c r="K83">
        <f t="shared" si="5"/>
        <v>12</v>
      </c>
      <c r="L83">
        <v>3</v>
      </c>
      <c r="M83">
        <v>3</v>
      </c>
      <c r="N83">
        <v>4</v>
      </c>
      <c r="O83">
        <v>4</v>
      </c>
      <c r="P83">
        <f t="shared" si="6"/>
        <v>14</v>
      </c>
      <c r="Q83">
        <v>4</v>
      </c>
      <c r="R83">
        <v>4</v>
      </c>
      <c r="S83">
        <v>5</v>
      </c>
      <c r="T83">
        <v>3</v>
      </c>
      <c r="U83">
        <f t="shared" si="7"/>
        <v>16</v>
      </c>
      <c r="V83">
        <v>4</v>
      </c>
      <c r="W83">
        <v>3</v>
      </c>
      <c r="X83">
        <v>4</v>
      </c>
      <c r="Y83">
        <v>3</v>
      </c>
      <c r="Z83">
        <v>3</v>
      </c>
      <c r="AA83">
        <f t="shared" si="8"/>
        <v>17</v>
      </c>
      <c r="AB83">
        <f t="shared" si="9"/>
        <v>59</v>
      </c>
    </row>
    <row r="84" spans="1:28" x14ac:dyDescent="0.25">
      <c r="A84" t="s">
        <v>192</v>
      </c>
      <c r="B84" t="s">
        <v>193</v>
      </c>
      <c r="C84">
        <v>2</v>
      </c>
      <c r="D84">
        <v>1</v>
      </c>
      <c r="E84">
        <v>1</v>
      </c>
      <c r="F84">
        <v>1</v>
      </c>
      <c r="H84">
        <v>4</v>
      </c>
      <c r="I84">
        <v>4</v>
      </c>
      <c r="J84">
        <v>3</v>
      </c>
      <c r="K84">
        <f t="shared" si="5"/>
        <v>11</v>
      </c>
      <c r="L84">
        <v>3</v>
      </c>
      <c r="M84">
        <v>3</v>
      </c>
      <c r="N84">
        <v>4</v>
      </c>
      <c r="O84">
        <v>4</v>
      </c>
      <c r="P84">
        <f t="shared" si="6"/>
        <v>14</v>
      </c>
      <c r="Q84">
        <v>4</v>
      </c>
      <c r="R84">
        <v>5</v>
      </c>
      <c r="S84">
        <v>4</v>
      </c>
      <c r="T84">
        <v>3</v>
      </c>
      <c r="U84">
        <f t="shared" si="7"/>
        <v>16</v>
      </c>
      <c r="V84">
        <v>3</v>
      </c>
      <c r="W84">
        <v>4</v>
      </c>
      <c r="X84">
        <v>5</v>
      </c>
      <c r="Y84">
        <v>4</v>
      </c>
      <c r="Z84">
        <v>4</v>
      </c>
      <c r="AA84">
        <f t="shared" si="8"/>
        <v>20</v>
      </c>
      <c r="AB84">
        <f t="shared" si="9"/>
        <v>61</v>
      </c>
    </row>
    <row r="85" spans="1:28" x14ac:dyDescent="0.25">
      <c r="A85" t="s">
        <v>194</v>
      </c>
      <c r="B85" t="s">
        <v>195</v>
      </c>
      <c r="C85">
        <v>2</v>
      </c>
      <c r="D85">
        <v>3</v>
      </c>
      <c r="E85">
        <v>1</v>
      </c>
      <c r="F85">
        <v>1</v>
      </c>
      <c r="H85">
        <v>5</v>
      </c>
      <c r="I85">
        <v>4</v>
      </c>
      <c r="J85">
        <v>4</v>
      </c>
      <c r="K85">
        <f t="shared" si="5"/>
        <v>13</v>
      </c>
      <c r="L85">
        <v>4</v>
      </c>
      <c r="M85">
        <v>4</v>
      </c>
      <c r="N85">
        <v>4</v>
      </c>
      <c r="O85">
        <v>4</v>
      </c>
      <c r="P85">
        <f t="shared" si="6"/>
        <v>16</v>
      </c>
      <c r="Q85">
        <v>5</v>
      </c>
      <c r="R85">
        <v>4</v>
      </c>
      <c r="S85">
        <v>5</v>
      </c>
      <c r="T85">
        <v>4</v>
      </c>
      <c r="U85">
        <f t="shared" si="7"/>
        <v>18</v>
      </c>
      <c r="V85">
        <v>4</v>
      </c>
      <c r="W85">
        <v>4</v>
      </c>
      <c r="X85">
        <v>4</v>
      </c>
      <c r="Y85">
        <v>4</v>
      </c>
      <c r="Z85">
        <v>4</v>
      </c>
      <c r="AA85">
        <f t="shared" si="8"/>
        <v>20</v>
      </c>
      <c r="AB85">
        <f t="shared" si="9"/>
        <v>67</v>
      </c>
    </row>
    <row r="86" spans="1:28" x14ac:dyDescent="0.25">
      <c r="A86" t="s">
        <v>196</v>
      </c>
      <c r="B86" t="s">
        <v>197</v>
      </c>
      <c r="C86">
        <v>2</v>
      </c>
      <c r="D86">
        <v>1</v>
      </c>
      <c r="E86">
        <v>1</v>
      </c>
      <c r="F86">
        <v>1</v>
      </c>
      <c r="H86">
        <v>5</v>
      </c>
      <c r="I86">
        <v>4</v>
      </c>
      <c r="J86">
        <v>4</v>
      </c>
      <c r="K86">
        <f t="shared" si="5"/>
        <v>13</v>
      </c>
      <c r="L86">
        <v>4</v>
      </c>
      <c r="M86">
        <v>5</v>
      </c>
      <c r="N86">
        <v>4</v>
      </c>
      <c r="O86">
        <v>4</v>
      </c>
      <c r="P86">
        <f t="shared" si="6"/>
        <v>17</v>
      </c>
      <c r="Q86">
        <v>5</v>
      </c>
      <c r="R86">
        <v>4</v>
      </c>
      <c r="S86">
        <v>4</v>
      </c>
      <c r="T86">
        <v>4</v>
      </c>
      <c r="U86">
        <f t="shared" si="7"/>
        <v>17</v>
      </c>
      <c r="V86">
        <v>4</v>
      </c>
      <c r="W86">
        <v>4</v>
      </c>
      <c r="X86">
        <v>4</v>
      </c>
      <c r="Y86">
        <v>4</v>
      </c>
      <c r="Z86">
        <v>4</v>
      </c>
      <c r="AA86">
        <f t="shared" si="8"/>
        <v>20</v>
      </c>
      <c r="AB86">
        <f t="shared" si="9"/>
        <v>67</v>
      </c>
    </row>
    <row r="87" spans="1:28" x14ac:dyDescent="0.25">
      <c r="A87" t="s">
        <v>198</v>
      </c>
      <c r="B87" t="s">
        <v>199</v>
      </c>
      <c r="C87">
        <v>1</v>
      </c>
      <c r="D87">
        <v>2</v>
      </c>
      <c r="E87">
        <v>1</v>
      </c>
      <c r="F87">
        <v>1</v>
      </c>
      <c r="H87">
        <v>4</v>
      </c>
      <c r="I87">
        <v>4</v>
      </c>
      <c r="J87">
        <v>4</v>
      </c>
      <c r="K87">
        <f t="shared" si="5"/>
        <v>12</v>
      </c>
      <c r="L87">
        <v>4</v>
      </c>
      <c r="M87">
        <v>5</v>
      </c>
      <c r="N87">
        <v>4</v>
      </c>
      <c r="O87">
        <v>4</v>
      </c>
      <c r="P87">
        <f t="shared" si="6"/>
        <v>17</v>
      </c>
      <c r="Q87">
        <v>5</v>
      </c>
      <c r="R87">
        <v>4</v>
      </c>
      <c r="S87">
        <v>4</v>
      </c>
      <c r="T87">
        <v>4</v>
      </c>
      <c r="U87">
        <f t="shared" si="7"/>
        <v>17</v>
      </c>
      <c r="V87">
        <v>4</v>
      </c>
      <c r="W87">
        <v>4</v>
      </c>
      <c r="X87">
        <v>4</v>
      </c>
      <c r="Y87">
        <v>4</v>
      </c>
      <c r="Z87">
        <v>4</v>
      </c>
      <c r="AA87">
        <f t="shared" si="8"/>
        <v>20</v>
      </c>
      <c r="AB87">
        <f t="shared" si="9"/>
        <v>66</v>
      </c>
    </row>
    <row r="88" spans="1:28" x14ac:dyDescent="0.25">
      <c r="A88" t="s">
        <v>200</v>
      </c>
      <c r="B88" t="s">
        <v>201</v>
      </c>
      <c r="C88">
        <v>2</v>
      </c>
      <c r="D88">
        <v>1</v>
      </c>
      <c r="E88">
        <v>1</v>
      </c>
      <c r="F88">
        <v>1</v>
      </c>
      <c r="H88">
        <v>5</v>
      </c>
      <c r="I88">
        <v>4</v>
      </c>
      <c r="J88">
        <v>4</v>
      </c>
      <c r="K88">
        <f t="shared" si="5"/>
        <v>13</v>
      </c>
      <c r="L88">
        <v>4</v>
      </c>
      <c r="M88">
        <v>5</v>
      </c>
      <c r="N88">
        <v>4</v>
      </c>
      <c r="O88">
        <v>4</v>
      </c>
      <c r="P88">
        <f t="shared" si="6"/>
        <v>17</v>
      </c>
      <c r="Q88">
        <v>5</v>
      </c>
      <c r="R88">
        <v>4</v>
      </c>
      <c r="S88">
        <v>4</v>
      </c>
      <c r="T88">
        <v>4</v>
      </c>
      <c r="U88">
        <f t="shared" si="7"/>
        <v>17</v>
      </c>
      <c r="V88">
        <v>4</v>
      </c>
      <c r="W88">
        <v>4</v>
      </c>
      <c r="X88">
        <v>4</v>
      </c>
      <c r="Y88">
        <v>4</v>
      </c>
      <c r="Z88">
        <v>4</v>
      </c>
      <c r="AA88">
        <f t="shared" si="8"/>
        <v>20</v>
      </c>
      <c r="AB88">
        <f t="shared" si="9"/>
        <v>67</v>
      </c>
    </row>
    <row r="89" spans="1:28" x14ac:dyDescent="0.25">
      <c r="A89" t="s">
        <v>202</v>
      </c>
      <c r="B89" t="s">
        <v>203</v>
      </c>
      <c r="C89">
        <v>2</v>
      </c>
      <c r="D89">
        <v>2</v>
      </c>
      <c r="E89">
        <v>1</v>
      </c>
      <c r="F89">
        <v>1</v>
      </c>
      <c r="H89">
        <v>4</v>
      </c>
      <c r="I89">
        <v>4</v>
      </c>
      <c r="J89">
        <v>4</v>
      </c>
      <c r="K89">
        <f t="shared" si="5"/>
        <v>12</v>
      </c>
      <c r="L89">
        <v>4</v>
      </c>
      <c r="M89">
        <v>4</v>
      </c>
      <c r="N89">
        <v>4</v>
      </c>
      <c r="O89">
        <v>4</v>
      </c>
      <c r="P89">
        <f t="shared" si="6"/>
        <v>16</v>
      </c>
      <c r="Q89">
        <v>4</v>
      </c>
      <c r="R89">
        <v>4</v>
      </c>
      <c r="S89">
        <v>4</v>
      </c>
      <c r="T89">
        <v>4</v>
      </c>
      <c r="U89">
        <f t="shared" si="7"/>
        <v>16</v>
      </c>
      <c r="V89">
        <v>4</v>
      </c>
      <c r="W89">
        <v>4</v>
      </c>
      <c r="X89">
        <v>4</v>
      </c>
      <c r="Y89">
        <v>4</v>
      </c>
      <c r="Z89">
        <v>4</v>
      </c>
      <c r="AA89">
        <f t="shared" si="8"/>
        <v>20</v>
      </c>
      <c r="AB89">
        <f t="shared" si="9"/>
        <v>64</v>
      </c>
    </row>
    <row r="90" spans="1:28" x14ac:dyDescent="0.25">
      <c r="A90" t="s">
        <v>204</v>
      </c>
      <c r="B90" t="s">
        <v>205</v>
      </c>
      <c r="C90">
        <v>2</v>
      </c>
      <c r="D90">
        <v>2</v>
      </c>
      <c r="E90">
        <v>1</v>
      </c>
      <c r="F90">
        <v>1</v>
      </c>
      <c r="H90">
        <v>5</v>
      </c>
      <c r="I90">
        <v>4</v>
      </c>
      <c r="J90">
        <v>5</v>
      </c>
      <c r="K90">
        <f t="shared" si="5"/>
        <v>14</v>
      </c>
      <c r="L90">
        <v>4</v>
      </c>
      <c r="M90">
        <v>5</v>
      </c>
      <c r="N90">
        <v>4</v>
      </c>
      <c r="O90">
        <v>4</v>
      </c>
      <c r="P90">
        <f t="shared" si="6"/>
        <v>17</v>
      </c>
      <c r="Q90">
        <v>5</v>
      </c>
      <c r="R90">
        <v>4</v>
      </c>
      <c r="S90">
        <v>4</v>
      </c>
      <c r="T90">
        <v>4</v>
      </c>
      <c r="U90">
        <f t="shared" si="7"/>
        <v>17</v>
      </c>
      <c r="V90">
        <v>5</v>
      </c>
      <c r="W90">
        <v>5</v>
      </c>
      <c r="X90">
        <v>4</v>
      </c>
      <c r="Y90">
        <v>4</v>
      </c>
      <c r="Z90">
        <v>5</v>
      </c>
      <c r="AA90">
        <f t="shared" si="8"/>
        <v>23</v>
      </c>
      <c r="AB90">
        <f t="shared" si="9"/>
        <v>71</v>
      </c>
    </row>
    <row r="91" spans="1:28" x14ac:dyDescent="0.25">
      <c r="A91" t="s">
        <v>206</v>
      </c>
      <c r="B91" t="s">
        <v>207</v>
      </c>
      <c r="C91">
        <v>2</v>
      </c>
      <c r="D91">
        <v>2</v>
      </c>
      <c r="E91">
        <v>1</v>
      </c>
      <c r="F91">
        <v>1</v>
      </c>
      <c r="H91">
        <v>4</v>
      </c>
      <c r="I91">
        <v>5</v>
      </c>
      <c r="J91">
        <v>5</v>
      </c>
      <c r="K91">
        <f t="shared" si="5"/>
        <v>14</v>
      </c>
      <c r="L91">
        <v>4</v>
      </c>
      <c r="M91">
        <v>4</v>
      </c>
      <c r="N91">
        <v>5</v>
      </c>
      <c r="O91">
        <v>5</v>
      </c>
      <c r="P91">
        <f t="shared" si="6"/>
        <v>18</v>
      </c>
      <c r="Q91">
        <v>5</v>
      </c>
      <c r="R91">
        <v>5</v>
      </c>
      <c r="S91">
        <v>4</v>
      </c>
      <c r="T91">
        <v>5</v>
      </c>
      <c r="U91">
        <f t="shared" si="7"/>
        <v>19</v>
      </c>
      <c r="V91">
        <v>5</v>
      </c>
      <c r="W91">
        <v>5</v>
      </c>
      <c r="X91">
        <v>5</v>
      </c>
      <c r="Y91">
        <v>5</v>
      </c>
      <c r="Z91">
        <v>5</v>
      </c>
      <c r="AA91">
        <f t="shared" si="8"/>
        <v>25</v>
      </c>
      <c r="AB91">
        <f t="shared" si="9"/>
        <v>76</v>
      </c>
    </row>
    <row r="92" spans="1:28" x14ac:dyDescent="0.25">
      <c r="A92" t="s">
        <v>208</v>
      </c>
      <c r="B92" t="s">
        <v>209</v>
      </c>
      <c r="C92">
        <v>2</v>
      </c>
      <c r="D92">
        <v>3</v>
      </c>
      <c r="E92">
        <v>1</v>
      </c>
      <c r="F92">
        <v>1</v>
      </c>
      <c r="H92">
        <v>4</v>
      </c>
      <c r="I92">
        <v>5</v>
      </c>
      <c r="J92">
        <v>4</v>
      </c>
      <c r="K92">
        <f t="shared" si="5"/>
        <v>13</v>
      </c>
      <c r="L92">
        <v>5</v>
      </c>
      <c r="M92">
        <v>5</v>
      </c>
      <c r="N92">
        <v>5</v>
      </c>
      <c r="O92">
        <v>4</v>
      </c>
      <c r="P92">
        <f t="shared" si="6"/>
        <v>19</v>
      </c>
      <c r="Q92">
        <v>4</v>
      </c>
      <c r="R92">
        <v>5</v>
      </c>
      <c r="S92">
        <v>4</v>
      </c>
      <c r="T92">
        <v>4</v>
      </c>
      <c r="U92">
        <f t="shared" si="7"/>
        <v>17</v>
      </c>
      <c r="V92">
        <v>5</v>
      </c>
      <c r="W92">
        <v>5</v>
      </c>
      <c r="X92">
        <v>5</v>
      </c>
      <c r="Y92">
        <v>4</v>
      </c>
      <c r="Z92">
        <v>5</v>
      </c>
      <c r="AA92">
        <f t="shared" si="8"/>
        <v>24</v>
      </c>
      <c r="AB92">
        <f t="shared" si="9"/>
        <v>73</v>
      </c>
    </row>
    <row r="93" spans="1:28" x14ac:dyDescent="0.25">
      <c r="A93" t="s">
        <v>210</v>
      </c>
      <c r="B93" t="s">
        <v>211</v>
      </c>
      <c r="C93">
        <v>2</v>
      </c>
      <c r="D93">
        <v>1</v>
      </c>
      <c r="E93">
        <v>1</v>
      </c>
      <c r="F93">
        <v>1</v>
      </c>
      <c r="H93">
        <v>5</v>
      </c>
      <c r="I93">
        <v>4</v>
      </c>
      <c r="J93">
        <v>4</v>
      </c>
      <c r="K93">
        <f t="shared" si="5"/>
        <v>13</v>
      </c>
      <c r="L93">
        <v>5</v>
      </c>
      <c r="M93">
        <v>4</v>
      </c>
      <c r="N93">
        <v>4</v>
      </c>
      <c r="O93">
        <v>5</v>
      </c>
      <c r="P93">
        <f t="shared" si="6"/>
        <v>18</v>
      </c>
      <c r="Q93">
        <v>5</v>
      </c>
      <c r="R93">
        <v>5</v>
      </c>
      <c r="S93">
        <v>5</v>
      </c>
      <c r="T93">
        <v>4</v>
      </c>
      <c r="U93">
        <f t="shared" si="7"/>
        <v>19</v>
      </c>
      <c r="V93">
        <v>5</v>
      </c>
      <c r="W93">
        <v>5</v>
      </c>
      <c r="X93">
        <v>5</v>
      </c>
      <c r="Y93">
        <v>4</v>
      </c>
      <c r="Z93">
        <v>4</v>
      </c>
      <c r="AA93">
        <f t="shared" si="8"/>
        <v>23</v>
      </c>
      <c r="AB93">
        <f t="shared" si="9"/>
        <v>73</v>
      </c>
    </row>
    <row r="94" spans="1:28" x14ac:dyDescent="0.25">
      <c r="A94" t="s">
        <v>212</v>
      </c>
      <c r="B94" t="s">
        <v>213</v>
      </c>
      <c r="C94">
        <v>2</v>
      </c>
      <c r="D94">
        <v>2</v>
      </c>
      <c r="E94">
        <v>1</v>
      </c>
      <c r="F94">
        <v>1</v>
      </c>
      <c r="H94">
        <v>5</v>
      </c>
      <c r="I94">
        <v>4</v>
      </c>
      <c r="J94">
        <v>4</v>
      </c>
      <c r="K94">
        <f t="shared" si="5"/>
        <v>13</v>
      </c>
      <c r="L94">
        <v>4</v>
      </c>
      <c r="M94">
        <v>4</v>
      </c>
      <c r="N94">
        <v>4</v>
      </c>
      <c r="O94">
        <v>5</v>
      </c>
      <c r="P94">
        <f t="shared" si="6"/>
        <v>17</v>
      </c>
      <c r="Q94">
        <v>5</v>
      </c>
      <c r="R94">
        <v>4</v>
      </c>
      <c r="S94">
        <v>4</v>
      </c>
      <c r="T94">
        <v>5</v>
      </c>
      <c r="U94">
        <f t="shared" si="7"/>
        <v>18</v>
      </c>
      <c r="V94">
        <v>4</v>
      </c>
      <c r="W94">
        <v>5</v>
      </c>
      <c r="X94">
        <v>4</v>
      </c>
      <c r="Y94">
        <v>4</v>
      </c>
      <c r="Z94">
        <v>4</v>
      </c>
      <c r="AA94">
        <f t="shared" si="8"/>
        <v>21</v>
      </c>
      <c r="AB94">
        <f t="shared" si="9"/>
        <v>69</v>
      </c>
    </row>
    <row r="95" spans="1:28" x14ac:dyDescent="0.25">
      <c r="A95" t="s">
        <v>214</v>
      </c>
      <c r="B95" t="s">
        <v>215</v>
      </c>
      <c r="C95">
        <v>2</v>
      </c>
      <c r="D95">
        <v>1</v>
      </c>
      <c r="E95">
        <v>1</v>
      </c>
      <c r="F95">
        <v>1</v>
      </c>
      <c r="H95">
        <v>5</v>
      </c>
      <c r="I95">
        <v>5</v>
      </c>
      <c r="J95">
        <v>4</v>
      </c>
      <c r="K95">
        <f t="shared" si="5"/>
        <v>14</v>
      </c>
      <c r="L95">
        <v>5</v>
      </c>
      <c r="M95">
        <v>5</v>
      </c>
      <c r="N95">
        <v>5</v>
      </c>
      <c r="O95">
        <v>5</v>
      </c>
      <c r="P95">
        <f t="shared" si="6"/>
        <v>20</v>
      </c>
      <c r="Q95">
        <v>5</v>
      </c>
      <c r="R95">
        <v>5</v>
      </c>
      <c r="S95">
        <v>5</v>
      </c>
      <c r="T95">
        <v>5</v>
      </c>
      <c r="U95">
        <f t="shared" si="7"/>
        <v>20</v>
      </c>
      <c r="V95">
        <v>4</v>
      </c>
      <c r="W95">
        <v>5</v>
      </c>
      <c r="X95">
        <v>5</v>
      </c>
      <c r="Y95">
        <v>5</v>
      </c>
      <c r="Z95">
        <v>5</v>
      </c>
      <c r="AA95">
        <f t="shared" si="8"/>
        <v>24</v>
      </c>
      <c r="AB95">
        <f t="shared" si="9"/>
        <v>78</v>
      </c>
    </row>
    <row r="96" spans="1:28" x14ac:dyDescent="0.25">
      <c r="A96" t="s">
        <v>216</v>
      </c>
      <c r="B96" t="s">
        <v>217</v>
      </c>
      <c r="C96">
        <v>2</v>
      </c>
      <c r="D96">
        <v>1</v>
      </c>
      <c r="E96">
        <v>1</v>
      </c>
      <c r="F96">
        <v>1</v>
      </c>
      <c r="H96">
        <v>5</v>
      </c>
      <c r="I96">
        <v>5</v>
      </c>
      <c r="J96">
        <v>5</v>
      </c>
      <c r="K96">
        <f t="shared" si="5"/>
        <v>15</v>
      </c>
      <c r="L96">
        <v>4</v>
      </c>
      <c r="M96">
        <v>4</v>
      </c>
      <c r="N96">
        <v>5</v>
      </c>
      <c r="O96">
        <v>5</v>
      </c>
      <c r="P96">
        <f t="shared" si="6"/>
        <v>18</v>
      </c>
      <c r="Q96">
        <v>5</v>
      </c>
      <c r="R96">
        <v>5</v>
      </c>
      <c r="S96">
        <v>5</v>
      </c>
      <c r="T96">
        <v>5</v>
      </c>
      <c r="U96">
        <f t="shared" si="7"/>
        <v>20</v>
      </c>
      <c r="V96">
        <v>4</v>
      </c>
      <c r="W96">
        <v>4</v>
      </c>
      <c r="X96">
        <v>5</v>
      </c>
      <c r="Y96">
        <v>5</v>
      </c>
      <c r="Z96">
        <v>4</v>
      </c>
      <c r="AA96">
        <f t="shared" si="8"/>
        <v>22</v>
      </c>
      <c r="AB96">
        <f t="shared" si="9"/>
        <v>75</v>
      </c>
    </row>
    <row r="97" spans="1:28" x14ac:dyDescent="0.25">
      <c r="A97" t="s">
        <v>216</v>
      </c>
      <c r="B97" t="s">
        <v>218</v>
      </c>
      <c r="C97">
        <v>2</v>
      </c>
      <c r="D97">
        <v>1</v>
      </c>
      <c r="E97">
        <v>1</v>
      </c>
      <c r="F97">
        <v>1</v>
      </c>
      <c r="H97">
        <v>5</v>
      </c>
      <c r="I97">
        <v>5</v>
      </c>
      <c r="J97">
        <v>5</v>
      </c>
      <c r="K97">
        <f t="shared" si="5"/>
        <v>15</v>
      </c>
      <c r="L97">
        <v>4</v>
      </c>
      <c r="M97">
        <v>4</v>
      </c>
      <c r="N97">
        <v>5</v>
      </c>
      <c r="O97">
        <v>5</v>
      </c>
      <c r="P97">
        <f t="shared" si="6"/>
        <v>18</v>
      </c>
      <c r="Q97">
        <v>5</v>
      </c>
      <c r="R97">
        <v>5</v>
      </c>
      <c r="S97">
        <v>5</v>
      </c>
      <c r="T97">
        <v>5</v>
      </c>
      <c r="U97">
        <f t="shared" si="7"/>
        <v>20</v>
      </c>
      <c r="V97">
        <v>4</v>
      </c>
      <c r="W97">
        <v>4</v>
      </c>
      <c r="X97">
        <v>5</v>
      </c>
      <c r="Y97">
        <v>5</v>
      </c>
      <c r="Z97">
        <v>4</v>
      </c>
      <c r="AA97">
        <f t="shared" si="8"/>
        <v>22</v>
      </c>
      <c r="AB97">
        <f t="shared" si="9"/>
        <v>75</v>
      </c>
    </row>
    <row r="98" spans="1:28" x14ac:dyDescent="0.25">
      <c r="A98" t="s">
        <v>219</v>
      </c>
      <c r="B98" t="s">
        <v>220</v>
      </c>
      <c r="C98">
        <v>2</v>
      </c>
      <c r="D98">
        <v>1</v>
      </c>
      <c r="E98">
        <v>1</v>
      </c>
      <c r="F98">
        <v>1</v>
      </c>
      <c r="H98">
        <v>4</v>
      </c>
      <c r="I98">
        <v>5</v>
      </c>
      <c r="J98">
        <v>4</v>
      </c>
      <c r="K98">
        <f t="shared" si="5"/>
        <v>13</v>
      </c>
      <c r="L98">
        <v>4</v>
      </c>
      <c r="M98">
        <v>5</v>
      </c>
      <c r="N98">
        <v>4</v>
      </c>
      <c r="O98">
        <v>4</v>
      </c>
      <c r="P98">
        <f t="shared" si="6"/>
        <v>17</v>
      </c>
      <c r="Q98">
        <v>4</v>
      </c>
      <c r="R98">
        <v>4</v>
      </c>
      <c r="S98">
        <v>5</v>
      </c>
      <c r="T98">
        <v>4</v>
      </c>
      <c r="U98">
        <f t="shared" si="7"/>
        <v>17</v>
      </c>
      <c r="V98">
        <v>4</v>
      </c>
      <c r="W98">
        <v>5</v>
      </c>
      <c r="X98">
        <v>4</v>
      </c>
      <c r="Y98">
        <v>4</v>
      </c>
      <c r="Z98">
        <v>4</v>
      </c>
      <c r="AA98">
        <f t="shared" si="8"/>
        <v>21</v>
      </c>
      <c r="AB98">
        <f t="shared" si="9"/>
        <v>68</v>
      </c>
    </row>
    <row r="99" spans="1:28" x14ac:dyDescent="0.25">
      <c r="A99" t="s">
        <v>221</v>
      </c>
      <c r="B99" t="s">
        <v>222</v>
      </c>
      <c r="C99">
        <v>2</v>
      </c>
      <c r="D99">
        <v>1</v>
      </c>
      <c r="E99">
        <v>1</v>
      </c>
      <c r="F99">
        <v>1</v>
      </c>
      <c r="H99">
        <v>4</v>
      </c>
      <c r="I99">
        <v>4</v>
      </c>
      <c r="J99">
        <v>4</v>
      </c>
      <c r="K99">
        <f t="shared" si="5"/>
        <v>12</v>
      </c>
      <c r="L99">
        <v>4</v>
      </c>
      <c r="M99">
        <v>4</v>
      </c>
      <c r="N99">
        <v>4</v>
      </c>
      <c r="O99">
        <v>4</v>
      </c>
      <c r="P99">
        <f t="shared" si="6"/>
        <v>16</v>
      </c>
      <c r="Q99">
        <v>4</v>
      </c>
      <c r="R99">
        <v>4</v>
      </c>
      <c r="S99">
        <v>4</v>
      </c>
      <c r="T99">
        <v>4</v>
      </c>
      <c r="U99">
        <f t="shared" si="7"/>
        <v>16</v>
      </c>
      <c r="V99">
        <v>4</v>
      </c>
      <c r="W99">
        <v>4</v>
      </c>
      <c r="X99">
        <v>4</v>
      </c>
      <c r="Y99">
        <v>4</v>
      </c>
      <c r="Z99">
        <v>4</v>
      </c>
      <c r="AA99">
        <f t="shared" si="8"/>
        <v>20</v>
      </c>
      <c r="AB99">
        <f t="shared" si="9"/>
        <v>64</v>
      </c>
    </row>
    <row r="100" spans="1:28" x14ac:dyDescent="0.25">
      <c r="A100" t="s">
        <v>223</v>
      </c>
      <c r="B100" t="s">
        <v>224</v>
      </c>
      <c r="C100">
        <v>2</v>
      </c>
      <c r="D100">
        <v>1</v>
      </c>
      <c r="E100">
        <v>1</v>
      </c>
      <c r="F100">
        <v>1</v>
      </c>
      <c r="H100">
        <v>4</v>
      </c>
      <c r="I100">
        <v>4</v>
      </c>
      <c r="J100">
        <v>4</v>
      </c>
      <c r="K100">
        <f t="shared" si="5"/>
        <v>12</v>
      </c>
      <c r="L100">
        <v>4</v>
      </c>
      <c r="M100">
        <v>4</v>
      </c>
      <c r="N100">
        <v>4</v>
      </c>
      <c r="O100">
        <v>4</v>
      </c>
      <c r="P100">
        <f t="shared" si="6"/>
        <v>16</v>
      </c>
      <c r="Q100">
        <v>4</v>
      </c>
      <c r="R100">
        <v>4</v>
      </c>
      <c r="S100">
        <v>4</v>
      </c>
      <c r="T100">
        <v>4</v>
      </c>
      <c r="U100">
        <f t="shared" si="7"/>
        <v>16</v>
      </c>
      <c r="V100">
        <v>4</v>
      </c>
      <c r="W100">
        <v>4</v>
      </c>
      <c r="X100">
        <v>4</v>
      </c>
      <c r="Y100">
        <v>4</v>
      </c>
      <c r="Z100">
        <v>4</v>
      </c>
      <c r="AA100">
        <f t="shared" si="8"/>
        <v>20</v>
      </c>
      <c r="AB100">
        <f t="shared" si="9"/>
        <v>64</v>
      </c>
    </row>
    <row r="101" spans="1:28" x14ac:dyDescent="0.25">
      <c r="A101" t="s">
        <v>225</v>
      </c>
      <c r="B101" t="s">
        <v>226</v>
      </c>
      <c r="C101">
        <v>2</v>
      </c>
      <c r="D101">
        <v>1</v>
      </c>
      <c r="E101">
        <v>1</v>
      </c>
      <c r="F101">
        <v>1</v>
      </c>
      <c r="H101">
        <v>4</v>
      </c>
      <c r="I101">
        <v>5</v>
      </c>
      <c r="J101">
        <v>4</v>
      </c>
      <c r="K101">
        <f t="shared" si="5"/>
        <v>13</v>
      </c>
      <c r="L101">
        <v>4</v>
      </c>
      <c r="M101">
        <v>5</v>
      </c>
      <c r="N101">
        <v>5</v>
      </c>
      <c r="O101">
        <v>4</v>
      </c>
      <c r="P101">
        <f t="shared" si="6"/>
        <v>18</v>
      </c>
      <c r="Q101">
        <v>4</v>
      </c>
      <c r="R101">
        <v>5</v>
      </c>
      <c r="S101">
        <v>5</v>
      </c>
      <c r="T101">
        <v>4</v>
      </c>
      <c r="U101">
        <f t="shared" si="7"/>
        <v>18</v>
      </c>
      <c r="V101">
        <v>5</v>
      </c>
      <c r="W101">
        <v>5</v>
      </c>
      <c r="X101">
        <v>4</v>
      </c>
      <c r="Y101">
        <v>4</v>
      </c>
      <c r="Z101">
        <v>4</v>
      </c>
      <c r="AA101">
        <f t="shared" si="8"/>
        <v>22</v>
      </c>
      <c r="AB101">
        <f t="shared" si="9"/>
        <v>71</v>
      </c>
    </row>
    <row r="102" spans="1:28" x14ac:dyDescent="0.25">
      <c r="A102" t="s">
        <v>227</v>
      </c>
      <c r="B102" t="s">
        <v>228</v>
      </c>
      <c r="C102">
        <v>2</v>
      </c>
      <c r="D102">
        <v>1</v>
      </c>
      <c r="E102">
        <v>1</v>
      </c>
      <c r="F102">
        <v>1</v>
      </c>
      <c r="H102">
        <v>5</v>
      </c>
      <c r="I102">
        <v>4</v>
      </c>
      <c r="J102">
        <v>4</v>
      </c>
      <c r="K102">
        <f t="shared" si="5"/>
        <v>13</v>
      </c>
      <c r="L102">
        <v>4</v>
      </c>
      <c r="M102">
        <v>4</v>
      </c>
      <c r="N102">
        <v>4</v>
      </c>
      <c r="O102">
        <v>4</v>
      </c>
      <c r="P102">
        <f t="shared" si="6"/>
        <v>16</v>
      </c>
      <c r="Q102">
        <v>5</v>
      </c>
      <c r="R102">
        <v>4</v>
      </c>
      <c r="S102">
        <v>4</v>
      </c>
      <c r="T102">
        <v>4</v>
      </c>
      <c r="U102">
        <f t="shared" si="7"/>
        <v>17</v>
      </c>
      <c r="V102">
        <v>4</v>
      </c>
      <c r="W102">
        <v>4</v>
      </c>
      <c r="X102">
        <v>4</v>
      </c>
      <c r="Y102">
        <v>4</v>
      </c>
      <c r="Z102">
        <v>4</v>
      </c>
      <c r="AA102">
        <f t="shared" si="8"/>
        <v>20</v>
      </c>
      <c r="AB102">
        <f t="shared" si="9"/>
        <v>66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2:BC57"/>
  <sheetViews>
    <sheetView topLeftCell="Q1" zoomScale="75" zoomScaleNormal="75" workbookViewId="0">
      <selection activeCell="BA24" sqref="BA24"/>
    </sheetView>
  </sheetViews>
  <sheetFormatPr defaultRowHeight="15" x14ac:dyDescent="0.25"/>
  <cols>
    <col min="28" max="28" width="14.28515625" customWidth="1"/>
  </cols>
  <sheetData>
    <row r="2" spans="1:55" x14ac:dyDescent="0.25">
      <c r="A2" s="74" t="s">
        <v>331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U2" s="74" t="s">
        <v>339</v>
      </c>
      <c r="V2" s="75"/>
      <c r="W2" s="75"/>
      <c r="X2" s="75"/>
      <c r="Z2" s="74" t="s">
        <v>359</v>
      </c>
      <c r="AA2" s="75"/>
      <c r="AB2" s="75"/>
      <c r="AD2" s="74" t="s">
        <v>375</v>
      </c>
      <c r="AE2" s="75"/>
      <c r="AF2" s="75"/>
      <c r="AG2" s="75"/>
      <c r="AH2" s="75"/>
      <c r="AI2" s="75"/>
      <c r="AJ2" s="75"/>
      <c r="AL2" s="74" t="s">
        <v>380</v>
      </c>
      <c r="AM2" s="75"/>
      <c r="AN2" s="75"/>
      <c r="AO2" s="75"/>
      <c r="AP2" s="75"/>
      <c r="AQ2" s="75"/>
      <c r="AR2" s="75"/>
      <c r="AS2" s="75"/>
      <c r="AT2" s="75"/>
      <c r="AV2" s="74" t="s">
        <v>384</v>
      </c>
      <c r="AW2" s="75"/>
      <c r="AX2" s="75"/>
      <c r="AY2" s="75"/>
      <c r="AZ2" s="75"/>
      <c r="BA2" s="75"/>
      <c r="BB2" s="75"/>
    </row>
    <row r="3" spans="1:55" x14ac:dyDescent="0.25">
      <c r="A3" s="76" t="s">
        <v>231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1"/>
      <c r="U3" s="76" t="s">
        <v>332</v>
      </c>
      <c r="V3" s="76"/>
      <c r="W3" s="76"/>
      <c r="X3" s="76"/>
      <c r="Y3" s="1"/>
      <c r="Z3" s="76" t="s">
        <v>343</v>
      </c>
      <c r="AA3" s="76"/>
      <c r="AB3" s="76"/>
      <c r="AC3" s="1"/>
      <c r="AD3" s="76" t="s">
        <v>374</v>
      </c>
      <c r="AE3" s="76"/>
      <c r="AF3" s="76"/>
      <c r="AG3" s="76"/>
      <c r="AH3" s="76"/>
      <c r="AI3" s="76"/>
      <c r="AJ3" s="76"/>
      <c r="AK3" s="1"/>
      <c r="AL3" s="76" t="s">
        <v>374</v>
      </c>
      <c r="AM3" s="76"/>
      <c r="AN3" s="76"/>
      <c r="AO3" s="76"/>
      <c r="AP3" s="76"/>
      <c r="AQ3" s="76"/>
      <c r="AR3" s="76"/>
      <c r="AS3" s="76"/>
      <c r="AT3" s="76"/>
      <c r="AU3" s="1"/>
      <c r="AV3" s="74" t="s">
        <v>385</v>
      </c>
      <c r="AW3" s="75"/>
      <c r="AX3" s="75"/>
      <c r="AY3" s="75"/>
      <c r="AZ3" s="75"/>
      <c r="BA3" s="75"/>
      <c r="BB3" s="75"/>
    </row>
    <row r="4" spans="1:55" ht="36.75" customHeight="1" x14ac:dyDescent="0.25">
      <c r="A4" s="77" t="s">
        <v>230</v>
      </c>
      <c r="B4" s="77"/>
      <c r="C4" s="2" t="s">
        <v>11</v>
      </c>
      <c r="D4" s="3" t="s">
        <v>12</v>
      </c>
      <c r="E4" s="3" t="s">
        <v>13</v>
      </c>
      <c r="F4" s="3" t="s">
        <v>15</v>
      </c>
      <c r="G4" s="3" t="s">
        <v>16</v>
      </c>
      <c r="H4" s="3" t="s">
        <v>17</v>
      </c>
      <c r="I4" s="3" t="s">
        <v>18</v>
      </c>
      <c r="J4" s="3" t="s">
        <v>20</v>
      </c>
      <c r="K4" s="3" t="s">
        <v>21</v>
      </c>
      <c r="L4" s="3" t="s">
        <v>22</v>
      </c>
      <c r="M4" s="3" t="s">
        <v>23</v>
      </c>
      <c r="N4" s="3" t="s">
        <v>25</v>
      </c>
      <c r="O4" s="3" t="s">
        <v>26</v>
      </c>
      <c r="P4" s="3" t="s">
        <v>27</v>
      </c>
      <c r="Q4" s="3" t="s">
        <v>28</v>
      </c>
      <c r="R4" s="3" t="s">
        <v>29</v>
      </c>
      <c r="S4" s="4" t="s">
        <v>229</v>
      </c>
      <c r="T4" s="1"/>
      <c r="U4" s="77" t="s">
        <v>230</v>
      </c>
      <c r="V4" s="77"/>
      <c r="W4" s="2" t="s">
        <v>234</v>
      </c>
      <c r="X4" s="4" t="s">
        <v>333</v>
      </c>
      <c r="Y4" s="1"/>
      <c r="Z4" s="77" t="s">
        <v>230</v>
      </c>
      <c r="AA4" s="77"/>
      <c r="AB4" s="36" t="s">
        <v>344</v>
      </c>
      <c r="AC4" s="1"/>
      <c r="AD4" s="97" t="s">
        <v>360</v>
      </c>
      <c r="AE4" s="97"/>
      <c r="AF4" s="98" t="s">
        <v>361</v>
      </c>
      <c r="AG4" s="99"/>
      <c r="AH4" s="42" t="s">
        <v>362</v>
      </c>
      <c r="AI4" s="99" t="s">
        <v>363</v>
      </c>
      <c r="AJ4" s="101" t="s">
        <v>364</v>
      </c>
      <c r="AK4" s="1"/>
      <c r="AL4" s="97" t="s">
        <v>360</v>
      </c>
      <c r="AM4" s="97"/>
      <c r="AN4" s="98" t="s">
        <v>361</v>
      </c>
      <c r="AO4" s="99"/>
      <c r="AP4" s="42" t="s">
        <v>362</v>
      </c>
      <c r="AQ4" s="99" t="s">
        <v>363</v>
      </c>
      <c r="AR4" s="99" t="s">
        <v>364</v>
      </c>
      <c r="AS4" s="99" t="s">
        <v>376</v>
      </c>
      <c r="AT4" s="101"/>
      <c r="AU4" s="1"/>
      <c r="AV4" s="92" t="s">
        <v>374</v>
      </c>
      <c r="AW4" s="92"/>
      <c r="AX4" s="92"/>
      <c r="AY4" s="92"/>
      <c r="AZ4" s="92"/>
      <c r="BA4" s="92"/>
      <c r="BB4" s="92"/>
      <c r="BC4" s="50"/>
    </row>
    <row r="5" spans="1:55" ht="48.75" x14ac:dyDescent="0.25">
      <c r="A5" s="95" t="s">
        <v>11</v>
      </c>
      <c r="B5" s="5" t="s">
        <v>232</v>
      </c>
      <c r="C5" s="6">
        <v>1</v>
      </c>
      <c r="D5" s="7" t="s">
        <v>237</v>
      </c>
      <c r="E5" s="7" t="s">
        <v>238</v>
      </c>
      <c r="F5" s="7" t="s">
        <v>239</v>
      </c>
      <c r="G5" s="7" t="s">
        <v>240</v>
      </c>
      <c r="H5" s="8">
        <v>0.19427582662268283</v>
      </c>
      <c r="I5" s="7" t="s">
        <v>241</v>
      </c>
      <c r="J5" s="7" t="s">
        <v>242</v>
      </c>
      <c r="K5" s="7" t="s">
        <v>243</v>
      </c>
      <c r="L5" s="7" t="s">
        <v>244</v>
      </c>
      <c r="M5" s="7" t="s">
        <v>245</v>
      </c>
      <c r="N5" s="8">
        <v>0.18437900732600965</v>
      </c>
      <c r="O5" s="8">
        <v>0.16154893897748987</v>
      </c>
      <c r="P5" s="8">
        <v>7.1542839213628154E-2</v>
      </c>
      <c r="Q5" s="7" t="s">
        <v>246</v>
      </c>
      <c r="R5" s="8">
        <v>7.9652131105346261E-2</v>
      </c>
      <c r="S5" s="9" t="s">
        <v>247</v>
      </c>
      <c r="T5" s="1"/>
      <c r="U5" s="96" t="s">
        <v>334</v>
      </c>
      <c r="V5" s="5" t="s">
        <v>335</v>
      </c>
      <c r="W5" s="6">
        <v>100</v>
      </c>
      <c r="X5" s="30">
        <v>100</v>
      </c>
      <c r="Y5" s="1"/>
      <c r="Z5" s="96" t="s">
        <v>234</v>
      </c>
      <c r="AA5" s="96"/>
      <c r="AB5" s="37">
        <v>100</v>
      </c>
      <c r="AC5" s="1"/>
      <c r="AD5" s="77"/>
      <c r="AE5" s="77"/>
      <c r="AF5" s="2" t="s">
        <v>365</v>
      </c>
      <c r="AG5" s="3" t="s">
        <v>366</v>
      </c>
      <c r="AH5" s="3" t="s">
        <v>367</v>
      </c>
      <c r="AI5" s="100"/>
      <c r="AJ5" s="102"/>
      <c r="AK5" s="1"/>
      <c r="AL5" s="77"/>
      <c r="AM5" s="77"/>
      <c r="AN5" s="2" t="s">
        <v>365</v>
      </c>
      <c r="AO5" s="3" t="s">
        <v>366</v>
      </c>
      <c r="AP5" s="3" t="s">
        <v>367</v>
      </c>
      <c r="AQ5" s="100"/>
      <c r="AR5" s="100"/>
      <c r="AS5" s="3" t="s">
        <v>377</v>
      </c>
      <c r="AT5" s="4" t="s">
        <v>378</v>
      </c>
      <c r="AU5" s="1"/>
      <c r="AV5" s="93" t="s">
        <v>360</v>
      </c>
      <c r="AW5" s="93"/>
      <c r="AX5" s="82" t="s">
        <v>361</v>
      </c>
      <c r="AY5" s="83"/>
      <c r="AZ5" s="51" t="s">
        <v>362</v>
      </c>
      <c r="BA5" s="83" t="s">
        <v>363</v>
      </c>
      <c r="BB5" s="85" t="s">
        <v>364</v>
      </c>
      <c r="BC5" s="50"/>
    </row>
    <row r="6" spans="1:55" ht="24" x14ac:dyDescent="0.25">
      <c r="A6" s="80"/>
      <c r="B6" s="10" t="s">
        <v>233</v>
      </c>
      <c r="C6" s="11"/>
      <c r="D6" s="12">
        <v>1.0809087067748919E-3</v>
      </c>
      <c r="E6" s="12">
        <v>9.3842682862079667E-4</v>
      </c>
      <c r="F6" s="12">
        <v>1.0222886541846559E-2</v>
      </c>
      <c r="G6" s="12">
        <v>2.0142738972569932E-5</v>
      </c>
      <c r="H6" s="12">
        <v>5.2766212788617033E-2</v>
      </c>
      <c r="I6" s="12">
        <v>1.2559086143985784E-4</v>
      </c>
      <c r="J6" s="12">
        <v>6.6459258815845476E-4</v>
      </c>
      <c r="K6" s="12">
        <v>4.641926203126414E-2</v>
      </c>
      <c r="L6" s="12">
        <v>6.8910199573737161E-6</v>
      </c>
      <c r="M6" s="12">
        <v>1.0171523880209254E-3</v>
      </c>
      <c r="N6" s="12">
        <v>6.6300417356887173E-2</v>
      </c>
      <c r="O6" s="12">
        <v>0.10832993871397197</v>
      </c>
      <c r="P6" s="12">
        <v>0.47935470555086312</v>
      </c>
      <c r="Q6" s="12">
        <v>4.0955376180928666E-3</v>
      </c>
      <c r="R6" s="12">
        <v>0.43083721086843396</v>
      </c>
      <c r="S6" s="13">
        <v>5.150322431564254E-8</v>
      </c>
      <c r="T6" s="1"/>
      <c r="U6" s="80"/>
      <c r="V6" s="10" t="s">
        <v>338</v>
      </c>
      <c r="W6" s="31">
        <v>0</v>
      </c>
      <c r="X6" s="32">
        <v>0</v>
      </c>
      <c r="Y6" s="1"/>
      <c r="Z6" s="80" t="s">
        <v>357</v>
      </c>
      <c r="AA6" s="10" t="s">
        <v>345</v>
      </c>
      <c r="AB6" s="38">
        <v>-6.3948846218409014E-16</v>
      </c>
      <c r="AC6" s="1"/>
      <c r="AD6" s="79" t="s">
        <v>368</v>
      </c>
      <c r="AE6" s="5" t="s">
        <v>369</v>
      </c>
      <c r="AF6" s="43">
        <v>1.8710027375933289</v>
      </c>
      <c r="AG6" s="8">
        <v>0.86128595544867803</v>
      </c>
      <c r="AH6" s="44"/>
      <c r="AI6" s="8">
        <v>2.1723362905861494</v>
      </c>
      <c r="AJ6" s="45">
        <v>3.2292704608179193E-2</v>
      </c>
      <c r="AK6" s="1"/>
      <c r="AL6" s="79" t="s">
        <v>368</v>
      </c>
      <c r="AM6" s="5" t="s">
        <v>369</v>
      </c>
      <c r="AN6" s="43">
        <v>5.1368620601978154</v>
      </c>
      <c r="AO6" s="8">
        <v>1.5527505266385804</v>
      </c>
      <c r="AP6" s="44"/>
      <c r="AQ6" s="8">
        <v>3.3082339835480061</v>
      </c>
      <c r="AR6" s="8">
        <v>1.3224663991075046E-3</v>
      </c>
      <c r="AS6" s="44"/>
      <c r="AT6" s="49"/>
      <c r="AU6" s="1"/>
      <c r="AV6" s="94"/>
      <c r="AW6" s="94"/>
      <c r="AX6" s="52" t="s">
        <v>365</v>
      </c>
      <c r="AY6" s="53" t="s">
        <v>366</v>
      </c>
      <c r="AZ6" s="53" t="s">
        <v>367</v>
      </c>
      <c r="BA6" s="84"/>
      <c r="BB6" s="86"/>
      <c r="BC6" s="50"/>
    </row>
    <row r="7" spans="1:55" ht="24" x14ac:dyDescent="0.25">
      <c r="A7" s="91"/>
      <c r="B7" s="14" t="s">
        <v>234</v>
      </c>
      <c r="C7" s="15">
        <v>100</v>
      </c>
      <c r="D7" s="16">
        <v>100</v>
      </c>
      <c r="E7" s="16">
        <v>100</v>
      </c>
      <c r="F7" s="16">
        <v>100</v>
      </c>
      <c r="G7" s="16">
        <v>100</v>
      </c>
      <c r="H7" s="16">
        <v>100</v>
      </c>
      <c r="I7" s="16">
        <v>100</v>
      </c>
      <c r="J7" s="16">
        <v>100</v>
      </c>
      <c r="K7" s="16">
        <v>100</v>
      </c>
      <c r="L7" s="16">
        <v>100</v>
      </c>
      <c r="M7" s="16">
        <v>100</v>
      </c>
      <c r="N7" s="16">
        <v>100</v>
      </c>
      <c r="O7" s="16">
        <v>100</v>
      </c>
      <c r="P7" s="16">
        <v>100</v>
      </c>
      <c r="Q7" s="16">
        <v>100</v>
      </c>
      <c r="R7" s="16">
        <v>100</v>
      </c>
      <c r="S7" s="17">
        <v>100</v>
      </c>
      <c r="T7" s="1"/>
      <c r="U7" s="81"/>
      <c r="V7" s="26" t="s">
        <v>336</v>
      </c>
      <c r="W7" s="27">
        <v>100</v>
      </c>
      <c r="X7" s="33">
        <v>100</v>
      </c>
      <c r="Y7" s="1"/>
      <c r="Z7" s="80"/>
      <c r="AA7" s="10" t="s">
        <v>346</v>
      </c>
      <c r="AB7" s="39">
        <v>1.2839205703729286</v>
      </c>
      <c r="AC7" s="1"/>
      <c r="AD7" s="80"/>
      <c r="AE7" s="10" t="s">
        <v>370</v>
      </c>
      <c r="AF7" s="22">
        <v>0.12662655380161136</v>
      </c>
      <c r="AG7" s="12">
        <v>7.6365548647510731E-2</v>
      </c>
      <c r="AH7" s="12">
        <v>0.24384748983432691</v>
      </c>
      <c r="AI7" s="12">
        <v>1.6581633477956945</v>
      </c>
      <c r="AJ7" s="13">
        <v>0.10054868429656789</v>
      </c>
      <c r="AK7" s="1"/>
      <c r="AL7" s="80"/>
      <c r="AM7" s="10" t="s">
        <v>370</v>
      </c>
      <c r="AN7" s="22">
        <v>0.25683187044202666</v>
      </c>
      <c r="AO7" s="12">
        <v>0.13767395733011245</v>
      </c>
      <c r="AP7" s="12">
        <v>0.18330789006653078</v>
      </c>
      <c r="AQ7" s="12">
        <v>1.865508011992415</v>
      </c>
      <c r="AR7" s="12">
        <v>6.5164033243634609E-2</v>
      </c>
      <c r="AS7" s="12">
        <v>0.45750093878831888</v>
      </c>
      <c r="AT7" s="13">
        <v>2.1857878644981099</v>
      </c>
      <c r="AU7" s="1"/>
      <c r="AV7" s="87" t="s">
        <v>368</v>
      </c>
      <c r="AW7" s="54" t="s">
        <v>369</v>
      </c>
      <c r="AX7" s="55">
        <v>5.1368620601978154</v>
      </c>
      <c r="AY7" s="56">
        <v>1.5527505266385804</v>
      </c>
      <c r="AZ7" s="57"/>
      <c r="BA7" s="56">
        <v>3.3082339835480061</v>
      </c>
      <c r="BB7" s="58">
        <v>1.3224663991075046E-3</v>
      </c>
      <c r="BC7" s="50"/>
    </row>
    <row r="8" spans="1:55" ht="36" x14ac:dyDescent="0.25">
      <c r="A8" s="91" t="s">
        <v>12</v>
      </c>
      <c r="B8" s="10" t="s">
        <v>232</v>
      </c>
      <c r="C8" s="18" t="s">
        <v>237</v>
      </c>
      <c r="D8" s="19">
        <v>1</v>
      </c>
      <c r="E8" s="20" t="s">
        <v>248</v>
      </c>
      <c r="F8" s="20" t="s">
        <v>249</v>
      </c>
      <c r="G8" s="20" t="s">
        <v>250</v>
      </c>
      <c r="H8" s="20" t="s">
        <v>251</v>
      </c>
      <c r="I8" s="20" t="s">
        <v>250</v>
      </c>
      <c r="J8" s="20" t="s">
        <v>252</v>
      </c>
      <c r="K8" s="20" t="s">
        <v>253</v>
      </c>
      <c r="L8" s="20" t="s">
        <v>254</v>
      </c>
      <c r="M8" s="20" t="s">
        <v>255</v>
      </c>
      <c r="N8" s="20" t="s">
        <v>256</v>
      </c>
      <c r="O8" s="20" t="s">
        <v>257</v>
      </c>
      <c r="P8" s="20" t="s">
        <v>258</v>
      </c>
      <c r="Q8" s="20" t="s">
        <v>259</v>
      </c>
      <c r="R8" s="20" t="s">
        <v>260</v>
      </c>
      <c r="S8" s="21" t="s">
        <v>261</v>
      </c>
      <c r="T8" s="1"/>
      <c r="U8" s="78" t="s">
        <v>337</v>
      </c>
      <c r="V8" s="78"/>
      <c r="W8" s="78"/>
      <c r="X8" s="78"/>
      <c r="Y8" s="1"/>
      <c r="Z8" s="80" t="s">
        <v>347</v>
      </c>
      <c r="AA8" s="10" t="s">
        <v>348</v>
      </c>
      <c r="AB8" s="40">
        <v>6.0023701616495895E-2</v>
      </c>
      <c r="AC8" s="1"/>
      <c r="AD8" s="80"/>
      <c r="AE8" s="10" t="s">
        <v>371</v>
      </c>
      <c r="AF8" s="22">
        <v>-9.6738626211392384E-2</v>
      </c>
      <c r="AG8" s="12">
        <v>5.1552663606477797E-2</v>
      </c>
      <c r="AH8" s="12">
        <v>-0.26182503862772211</v>
      </c>
      <c r="AI8" s="12">
        <v>-1.8765010271794529</v>
      </c>
      <c r="AJ8" s="13">
        <v>6.3624009770374759E-2</v>
      </c>
      <c r="AK8" s="1"/>
      <c r="AL8" s="80"/>
      <c r="AM8" s="10" t="s">
        <v>371</v>
      </c>
      <c r="AN8" s="22">
        <v>0.43094194990145152</v>
      </c>
      <c r="AO8" s="12">
        <v>9.2940590820245736E-2</v>
      </c>
      <c r="AP8" s="12">
        <v>0.43228361550712174</v>
      </c>
      <c r="AQ8" s="12">
        <v>4.636746400019411</v>
      </c>
      <c r="AR8" s="12">
        <v>1.1164200764038418E-5</v>
      </c>
      <c r="AS8" s="12">
        <v>0.50821702098839017</v>
      </c>
      <c r="AT8" s="13">
        <v>1.9676633381054041</v>
      </c>
      <c r="AU8" s="1"/>
      <c r="AV8" s="88"/>
      <c r="AW8" s="59" t="s">
        <v>381</v>
      </c>
      <c r="AX8" s="60">
        <v>0.25683187044202666</v>
      </c>
      <c r="AY8" s="61">
        <v>0.13767395733011245</v>
      </c>
      <c r="AZ8" s="61">
        <v>0.18330789006653078</v>
      </c>
      <c r="BA8" s="61">
        <v>1.865508011992415</v>
      </c>
      <c r="BB8" s="62">
        <v>6.5164033243634609E-2</v>
      </c>
      <c r="BC8" s="50"/>
    </row>
    <row r="9" spans="1:55" ht="36" x14ac:dyDescent="0.25">
      <c r="A9" s="80"/>
      <c r="B9" s="10" t="s">
        <v>233</v>
      </c>
      <c r="C9" s="22">
        <v>1.0809087067748919E-3</v>
      </c>
      <c r="D9" s="23"/>
      <c r="E9" s="12">
        <v>1.2704080687371581E-6</v>
      </c>
      <c r="F9" s="12">
        <v>1.2074813316919109E-4</v>
      </c>
      <c r="G9" s="12">
        <v>2.3012479892914158E-7</v>
      </c>
      <c r="H9" s="12">
        <v>2.757449998560283E-6</v>
      </c>
      <c r="I9" s="12">
        <v>2.2547534635294138E-7</v>
      </c>
      <c r="J9" s="12">
        <v>6.2950666175904512E-3</v>
      </c>
      <c r="K9" s="12">
        <v>2.6902785602892273E-3</v>
      </c>
      <c r="L9" s="12">
        <v>1.4369373768048651E-5</v>
      </c>
      <c r="M9" s="12">
        <v>3.7851674776678585E-5</v>
      </c>
      <c r="N9" s="12">
        <v>1.970122502805175E-3</v>
      </c>
      <c r="O9" s="12">
        <v>1.2495983315400833E-7</v>
      </c>
      <c r="P9" s="12">
        <v>2.8092594902660727E-3</v>
      </c>
      <c r="Q9" s="12">
        <v>2.0417082342979905E-7</v>
      </c>
      <c r="R9" s="12">
        <v>8.4159659058679408E-7</v>
      </c>
      <c r="S9" s="13">
        <v>3.7854684814088589E-19</v>
      </c>
      <c r="T9" s="1"/>
      <c r="Z9" s="80"/>
      <c r="AA9" s="10" t="s">
        <v>349</v>
      </c>
      <c r="AB9" s="40">
        <v>5.7656967858402769E-2</v>
      </c>
      <c r="AC9" s="1"/>
      <c r="AD9" s="81"/>
      <c r="AE9" s="26" t="s">
        <v>372</v>
      </c>
      <c r="AF9" s="46">
        <v>-4.7137516319636079E-2</v>
      </c>
      <c r="AG9" s="47">
        <v>6.1156601744260311E-2</v>
      </c>
      <c r="AH9" s="47">
        <v>-9.9596448479231645E-2</v>
      </c>
      <c r="AI9" s="47">
        <v>-0.77076742289821631</v>
      </c>
      <c r="AJ9" s="48">
        <v>0.44273762678034267</v>
      </c>
      <c r="AK9" s="1"/>
      <c r="AL9" s="81"/>
      <c r="AM9" s="26" t="s">
        <v>372</v>
      </c>
      <c r="AN9" s="46">
        <v>0.32990408207769456</v>
      </c>
      <c r="AO9" s="47">
        <v>0.11025484041053149</v>
      </c>
      <c r="AP9" s="47">
        <v>0.25834709819630458</v>
      </c>
      <c r="AQ9" s="47">
        <v>2.9921959058604948</v>
      </c>
      <c r="AR9" s="47">
        <v>3.5206316157008035E-3</v>
      </c>
      <c r="AS9" s="47">
        <v>0.59256083361597978</v>
      </c>
      <c r="AT9" s="48">
        <v>1.6875904434954081</v>
      </c>
      <c r="AU9" s="1"/>
      <c r="AV9" s="88"/>
      <c r="AW9" s="59" t="s">
        <v>382</v>
      </c>
      <c r="AX9" s="60">
        <v>0.43094194990145152</v>
      </c>
      <c r="AY9" s="61">
        <v>9.2940590820245736E-2</v>
      </c>
      <c r="AZ9" s="61">
        <v>0.43228361550712174</v>
      </c>
      <c r="BA9" s="61">
        <v>4.636746400019411</v>
      </c>
      <c r="BB9" s="62">
        <v>1.1164200764038418E-5</v>
      </c>
      <c r="BC9" s="50"/>
    </row>
    <row r="10" spans="1:55" ht="36" x14ac:dyDescent="0.25">
      <c r="A10" s="91"/>
      <c r="B10" s="14" t="s">
        <v>234</v>
      </c>
      <c r="C10" s="15">
        <v>100</v>
      </c>
      <c r="D10" s="16">
        <v>100</v>
      </c>
      <c r="E10" s="16">
        <v>100</v>
      </c>
      <c r="F10" s="16">
        <v>100</v>
      </c>
      <c r="G10" s="16">
        <v>100</v>
      </c>
      <c r="H10" s="16">
        <v>100</v>
      </c>
      <c r="I10" s="16">
        <v>100</v>
      </c>
      <c r="J10" s="16">
        <v>100</v>
      </c>
      <c r="K10" s="16">
        <v>100</v>
      </c>
      <c r="L10" s="16">
        <v>100</v>
      </c>
      <c r="M10" s="16">
        <v>100</v>
      </c>
      <c r="N10" s="16">
        <v>100</v>
      </c>
      <c r="O10" s="16">
        <v>100</v>
      </c>
      <c r="P10" s="16">
        <v>100</v>
      </c>
      <c r="Q10" s="16">
        <v>100</v>
      </c>
      <c r="R10" s="16">
        <v>100</v>
      </c>
      <c r="S10" s="17">
        <v>100</v>
      </c>
      <c r="T10" s="1"/>
      <c r="U10" s="76" t="s">
        <v>340</v>
      </c>
      <c r="V10" s="76"/>
      <c r="W10" s="1"/>
      <c r="Z10" s="80"/>
      <c r="AA10" s="10" t="s">
        <v>350</v>
      </c>
      <c r="AB10" s="40">
        <v>-6.0023701616495895E-2</v>
      </c>
      <c r="AC10" s="1"/>
      <c r="AD10" s="78" t="s">
        <v>373</v>
      </c>
      <c r="AE10" s="78"/>
      <c r="AF10" s="78"/>
      <c r="AG10" s="78"/>
      <c r="AH10" s="78"/>
      <c r="AI10" s="78"/>
      <c r="AJ10" s="78"/>
      <c r="AK10" s="1"/>
      <c r="AL10" s="78" t="s">
        <v>379</v>
      </c>
      <c r="AM10" s="78"/>
      <c r="AN10" s="78"/>
      <c r="AO10" s="78"/>
      <c r="AP10" s="78"/>
      <c r="AQ10" s="78"/>
      <c r="AR10" s="78"/>
      <c r="AS10" s="78"/>
      <c r="AT10" s="78"/>
      <c r="AU10" s="1"/>
      <c r="AV10" s="89"/>
      <c r="AW10" s="63" t="s">
        <v>3</v>
      </c>
      <c r="AX10" s="64">
        <v>0.32990408207769456</v>
      </c>
      <c r="AY10" s="65">
        <v>0.11025484041053149</v>
      </c>
      <c r="AZ10" s="65">
        <v>0.25834709819630458</v>
      </c>
      <c r="BA10" s="65">
        <v>2.9921959058604948</v>
      </c>
      <c r="BB10" s="66">
        <v>3.5206316157008035E-3</v>
      </c>
      <c r="BC10" s="50"/>
    </row>
    <row r="11" spans="1:55" ht="36" x14ac:dyDescent="0.25">
      <c r="A11" s="91" t="s">
        <v>13</v>
      </c>
      <c r="B11" s="10" t="s">
        <v>232</v>
      </c>
      <c r="C11" s="18" t="s">
        <v>238</v>
      </c>
      <c r="D11" s="20" t="s">
        <v>248</v>
      </c>
      <c r="E11" s="19">
        <v>1</v>
      </c>
      <c r="F11" s="20" t="s">
        <v>262</v>
      </c>
      <c r="G11" s="20" t="s">
        <v>263</v>
      </c>
      <c r="H11" s="20" t="s">
        <v>264</v>
      </c>
      <c r="I11" s="20" t="s">
        <v>265</v>
      </c>
      <c r="J11" s="20" t="s">
        <v>266</v>
      </c>
      <c r="K11" s="12">
        <v>0.10211070361006749</v>
      </c>
      <c r="L11" s="20" t="s">
        <v>267</v>
      </c>
      <c r="M11" s="20" t="s">
        <v>268</v>
      </c>
      <c r="N11" s="20" t="s">
        <v>269</v>
      </c>
      <c r="O11" s="20" t="s">
        <v>242</v>
      </c>
      <c r="P11" s="20" t="s">
        <v>270</v>
      </c>
      <c r="Q11" s="20" t="s">
        <v>271</v>
      </c>
      <c r="R11" s="20" t="s">
        <v>272</v>
      </c>
      <c r="S11" s="21" t="s">
        <v>273</v>
      </c>
      <c r="T11" s="1"/>
      <c r="U11" s="2" t="s">
        <v>341</v>
      </c>
      <c r="V11" s="4" t="s">
        <v>342</v>
      </c>
      <c r="W11" s="1"/>
      <c r="Z11" s="80" t="s">
        <v>351</v>
      </c>
      <c r="AA11" s="80"/>
      <c r="AB11" s="40">
        <v>6.0023701616495895E-2</v>
      </c>
      <c r="AC11" s="1"/>
      <c r="AV11" s="90" t="s">
        <v>383</v>
      </c>
      <c r="AW11" s="90"/>
      <c r="AX11" s="90"/>
      <c r="AY11" s="90"/>
      <c r="AZ11" s="90"/>
      <c r="BA11" s="90"/>
      <c r="BB11" s="90"/>
      <c r="BC11" s="50"/>
    </row>
    <row r="12" spans="1:55" ht="24" x14ac:dyDescent="0.25">
      <c r="A12" s="80"/>
      <c r="B12" s="10" t="s">
        <v>233</v>
      </c>
      <c r="C12" s="22">
        <v>9.3842682862079667E-4</v>
      </c>
      <c r="D12" s="12">
        <v>1.2704080687371581E-6</v>
      </c>
      <c r="E12" s="23"/>
      <c r="F12" s="12">
        <v>1.5810104792349299E-2</v>
      </c>
      <c r="G12" s="12">
        <v>3.3275465345219319E-6</v>
      </c>
      <c r="H12" s="12">
        <v>7.3301676570253796E-5</v>
      </c>
      <c r="I12" s="12">
        <v>9.5092525667287991E-7</v>
      </c>
      <c r="J12" s="12">
        <v>1.4568319321577653E-2</v>
      </c>
      <c r="K12" s="12">
        <v>0.312057374787088</v>
      </c>
      <c r="L12" s="12">
        <v>6.2822603483892294E-3</v>
      </c>
      <c r="M12" s="12">
        <v>4.3637135180000817E-6</v>
      </c>
      <c r="N12" s="12">
        <v>5.0089720402256926E-5</v>
      </c>
      <c r="O12" s="12">
        <v>6.568685188949536E-4</v>
      </c>
      <c r="P12" s="12">
        <v>2.8863260438793444E-5</v>
      </c>
      <c r="Q12" s="12">
        <v>5.5406303248926707E-4</v>
      </c>
      <c r="R12" s="12">
        <v>1.2240486808360722E-2</v>
      </c>
      <c r="S12" s="13">
        <v>4.2965585601681786E-13</v>
      </c>
      <c r="T12" s="1"/>
      <c r="U12" s="34">
        <v>0.87730942192061212</v>
      </c>
      <c r="V12" s="35">
        <v>16</v>
      </c>
      <c r="W12" s="1"/>
      <c r="Z12" s="81" t="s">
        <v>352</v>
      </c>
      <c r="AA12" s="81"/>
      <c r="AB12" s="41" t="s">
        <v>358</v>
      </c>
      <c r="AC12" s="1"/>
      <c r="AV12" s="74" t="s">
        <v>395</v>
      </c>
      <c r="AW12" s="75"/>
      <c r="AX12" s="75"/>
      <c r="AY12" s="75"/>
      <c r="AZ12" s="75"/>
      <c r="BA12" s="75"/>
      <c r="BB12" s="75"/>
    </row>
    <row r="13" spans="1:55" x14ac:dyDescent="0.25">
      <c r="A13" s="91"/>
      <c r="B13" s="14" t="s">
        <v>234</v>
      </c>
      <c r="C13" s="15">
        <v>100</v>
      </c>
      <c r="D13" s="16">
        <v>100</v>
      </c>
      <c r="E13" s="16">
        <v>100</v>
      </c>
      <c r="F13" s="16">
        <v>100</v>
      </c>
      <c r="G13" s="16">
        <v>100</v>
      </c>
      <c r="H13" s="16">
        <v>100</v>
      </c>
      <c r="I13" s="16">
        <v>100</v>
      </c>
      <c r="J13" s="16">
        <v>100</v>
      </c>
      <c r="K13" s="16">
        <v>100</v>
      </c>
      <c r="L13" s="16">
        <v>100</v>
      </c>
      <c r="M13" s="16">
        <v>100</v>
      </c>
      <c r="N13" s="16">
        <v>100</v>
      </c>
      <c r="O13" s="16">
        <v>100</v>
      </c>
      <c r="P13" s="16">
        <v>100</v>
      </c>
      <c r="Q13" s="16">
        <v>100</v>
      </c>
      <c r="R13" s="16">
        <v>100</v>
      </c>
      <c r="S13" s="17">
        <v>100</v>
      </c>
      <c r="T13" s="1"/>
      <c r="Z13" s="78" t="s">
        <v>353</v>
      </c>
      <c r="AA13" s="78"/>
      <c r="AB13" s="78"/>
      <c r="AC13" s="1"/>
      <c r="AV13" s="76" t="s">
        <v>393</v>
      </c>
      <c r="AW13" s="76"/>
      <c r="AX13" s="76"/>
      <c r="AY13" s="76"/>
      <c r="AZ13" s="76"/>
      <c r="BA13" s="76"/>
      <c r="BB13" s="76"/>
      <c r="BC13" s="1"/>
    </row>
    <row r="14" spans="1:55" ht="36" x14ac:dyDescent="0.25">
      <c r="A14" s="91" t="s">
        <v>15</v>
      </c>
      <c r="B14" s="10" t="s">
        <v>232</v>
      </c>
      <c r="C14" s="18" t="s">
        <v>239</v>
      </c>
      <c r="D14" s="20" t="s">
        <v>249</v>
      </c>
      <c r="E14" s="20" t="s">
        <v>262</v>
      </c>
      <c r="F14" s="19">
        <v>1</v>
      </c>
      <c r="G14" s="20" t="s">
        <v>274</v>
      </c>
      <c r="H14" s="12">
        <v>0.19181554427289746</v>
      </c>
      <c r="I14" s="20" t="s">
        <v>275</v>
      </c>
      <c r="J14" s="20" t="s">
        <v>276</v>
      </c>
      <c r="K14" s="12">
        <v>0.15713832770036237</v>
      </c>
      <c r="L14" s="20" t="s">
        <v>277</v>
      </c>
      <c r="M14" s="20" t="s">
        <v>245</v>
      </c>
      <c r="N14" s="20" t="s">
        <v>278</v>
      </c>
      <c r="O14" s="20" t="s">
        <v>279</v>
      </c>
      <c r="P14" s="20" t="s">
        <v>280</v>
      </c>
      <c r="Q14" s="20" t="s">
        <v>281</v>
      </c>
      <c r="R14" s="20" t="s">
        <v>282</v>
      </c>
      <c r="S14" s="21" t="s">
        <v>283</v>
      </c>
      <c r="T14" s="1"/>
      <c r="Z14" s="78" t="s">
        <v>354</v>
      </c>
      <c r="AA14" s="78"/>
      <c r="AB14" s="78"/>
      <c r="AC14" s="1"/>
      <c r="AV14" s="77" t="s">
        <v>360</v>
      </c>
      <c r="AW14" s="77"/>
      <c r="AX14" s="2" t="s">
        <v>386</v>
      </c>
      <c r="AY14" s="3" t="s">
        <v>387</v>
      </c>
      <c r="AZ14" s="3" t="s">
        <v>388</v>
      </c>
      <c r="BA14" s="3" t="s">
        <v>389</v>
      </c>
      <c r="BB14" s="4" t="s">
        <v>364</v>
      </c>
      <c r="BC14" s="1"/>
    </row>
    <row r="15" spans="1:55" ht="24" x14ac:dyDescent="0.25">
      <c r="A15" s="80"/>
      <c r="B15" s="10" t="s">
        <v>233</v>
      </c>
      <c r="C15" s="22">
        <v>1.0222886541846559E-2</v>
      </c>
      <c r="D15" s="12">
        <v>1.2074813316919109E-4</v>
      </c>
      <c r="E15" s="12">
        <v>1.5810104792349299E-2</v>
      </c>
      <c r="F15" s="23"/>
      <c r="G15" s="12">
        <v>5.3539194655811286E-7</v>
      </c>
      <c r="H15" s="12">
        <v>5.5897681466907982E-2</v>
      </c>
      <c r="I15" s="12">
        <v>1.1065580466069503E-7</v>
      </c>
      <c r="J15" s="12">
        <v>9.870233493543914E-4</v>
      </c>
      <c r="K15" s="12">
        <v>0.11844264175848263</v>
      </c>
      <c r="L15" s="12">
        <v>2.5891902021921827E-2</v>
      </c>
      <c r="M15" s="12">
        <v>1.0178813378465847E-3</v>
      </c>
      <c r="N15" s="12">
        <v>6.7238369271455025E-4</v>
      </c>
      <c r="O15" s="12">
        <v>1.4238262693664696E-9</v>
      </c>
      <c r="P15" s="12">
        <v>7.9044048193709462E-4</v>
      </c>
      <c r="Q15" s="12">
        <v>2.5275296137012935E-3</v>
      </c>
      <c r="R15" s="12">
        <v>8.8341815347645139E-3</v>
      </c>
      <c r="S15" s="13">
        <v>2.691909988377446E-12</v>
      </c>
      <c r="T15" s="1"/>
      <c r="Z15" s="78" t="s">
        <v>355</v>
      </c>
      <c r="AA15" s="78"/>
      <c r="AB15" s="78"/>
      <c r="AC15" s="1"/>
      <c r="AV15" s="79" t="s">
        <v>368</v>
      </c>
      <c r="AW15" s="5" t="s">
        <v>390</v>
      </c>
      <c r="AX15" s="43">
        <v>221.64324892835214</v>
      </c>
      <c r="AY15" s="67">
        <v>3</v>
      </c>
      <c r="AZ15" s="8">
        <v>73.881082976117384</v>
      </c>
      <c r="BA15" s="8">
        <v>43.460325767106994</v>
      </c>
      <c r="BB15" s="9" t="s">
        <v>394</v>
      </c>
      <c r="BC15" s="1"/>
    </row>
    <row r="16" spans="1:55" x14ac:dyDescent="0.25">
      <c r="A16" s="91"/>
      <c r="B16" s="14" t="s">
        <v>234</v>
      </c>
      <c r="C16" s="15">
        <v>100</v>
      </c>
      <c r="D16" s="16">
        <v>100</v>
      </c>
      <c r="E16" s="16">
        <v>100</v>
      </c>
      <c r="F16" s="16">
        <v>100</v>
      </c>
      <c r="G16" s="16">
        <v>100</v>
      </c>
      <c r="H16" s="16">
        <v>100</v>
      </c>
      <c r="I16" s="16">
        <v>100</v>
      </c>
      <c r="J16" s="16">
        <v>100</v>
      </c>
      <c r="K16" s="16">
        <v>100</v>
      </c>
      <c r="L16" s="16">
        <v>100</v>
      </c>
      <c r="M16" s="16">
        <v>100</v>
      </c>
      <c r="N16" s="16">
        <v>100</v>
      </c>
      <c r="O16" s="16">
        <v>100</v>
      </c>
      <c r="P16" s="16">
        <v>100</v>
      </c>
      <c r="Q16" s="16">
        <v>100</v>
      </c>
      <c r="R16" s="16">
        <v>100</v>
      </c>
      <c r="S16" s="17">
        <v>100</v>
      </c>
      <c r="T16" s="1"/>
      <c r="Z16" s="78" t="s">
        <v>356</v>
      </c>
      <c r="AA16" s="78"/>
      <c r="AB16" s="78"/>
      <c r="AC16" s="1"/>
      <c r="AV16" s="80"/>
      <c r="AW16" s="10" t="s">
        <v>391</v>
      </c>
      <c r="AX16" s="22">
        <v>163.1967510716475</v>
      </c>
      <c r="AY16" s="19">
        <v>96</v>
      </c>
      <c r="AZ16" s="12">
        <v>1.699966156996328</v>
      </c>
      <c r="BA16" s="23"/>
      <c r="BB16" s="25"/>
      <c r="BC16" s="1"/>
    </row>
    <row r="17" spans="1:55" ht="36" x14ac:dyDescent="0.25">
      <c r="A17" s="91" t="s">
        <v>16</v>
      </c>
      <c r="B17" s="10" t="s">
        <v>232</v>
      </c>
      <c r="C17" s="18" t="s">
        <v>240</v>
      </c>
      <c r="D17" s="20" t="s">
        <v>250</v>
      </c>
      <c r="E17" s="20" t="s">
        <v>263</v>
      </c>
      <c r="F17" s="20" t="s">
        <v>274</v>
      </c>
      <c r="G17" s="19">
        <v>1</v>
      </c>
      <c r="H17" s="20" t="s">
        <v>284</v>
      </c>
      <c r="I17" s="20" t="s">
        <v>274</v>
      </c>
      <c r="J17" s="20" t="s">
        <v>285</v>
      </c>
      <c r="K17" s="12">
        <v>0.17375782362462028</v>
      </c>
      <c r="L17" s="20" t="s">
        <v>286</v>
      </c>
      <c r="M17" s="20" t="s">
        <v>238</v>
      </c>
      <c r="N17" s="20" t="s">
        <v>287</v>
      </c>
      <c r="O17" s="20" t="s">
        <v>288</v>
      </c>
      <c r="P17" s="20" t="s">
        <v>289</v>
      </c>
      <c r="Q17" s="20" t="s">
        <v>290</v>
      </c>
      <c r="R17" s="12">
        <v>0.1943180424423962</v>
      </c>
      <c r="S17" s="21" t="s">
        <v>291</v>
      </c>
      <c r="T17" s="1"/>
      <c r="AV17" s="81"/>
      <c r="AW17" s="26" t="s">
        <v>336</v>
      </c>
      <c r="AX17" s="46">
        <v>384.83999999999963</v>
      </c>
      <c r="AY17" s="28">
        <v>99</v>
      </c>
      <c r="AZ17" s="68"/>
      <c r="BA17" s="68"/>
      <c r="BB17" s="69"/>
      <c r="BC17" s="1"/>
    </row>
    <row r="18" spans="1:55" ht="24" x14ac:dyDescent="0.25">
      <c r="A18" s="80"/>
      <c r="B18" s="10" t="s">
        <v>233</v>
      </c>
      <c r="C18" s="22">
        <v>2.0142738972569932E-5</v>
      </c>
      <c r="D18" s="12">
        <v>2.3012479892914158E-7</v>
      </c>
      <c r="E18" s="12">
        <v>3.3275465345219319E-6</v>
      </c>
      <c r="F18" s="12">
        <v>5.3539194655811286E-7</v>
      </c>
      <c r="G18" s="23"/>
      <c r="H18" s="12">
        <v>2.6523462499971982E-5</v>
      </c>
      <c r="I18" s="12">
        <v>5.084010338549128E-7</v>
      </c>
      <c r="J18" s="12">
        <v>1.1381602223778061E-4</v>
      </c>
      <c r="K18" s="12">
        <v>8.3825189030684505E-2</v>
      </c>
      <c r="L18" s="12">
        <v>9.288425723612154E-3</v>
      </c>
      <c r="M18" s="12">
        <v>9.1910875422276971E-4</v>
      </c>
      <c r="N18" s="12">
        <v>8.0095024203683597E-5</v>
      </c>
      <c r="O18" s="12">
        <v>2.2874873554850793E-6</v>
      </c>
      <c r="P18" s="12">
        <v>2.1325281009935888E-3</v>
      </c>
      <c r="Q18" s="12">
        <v>4.6201868244600793E-3</v>
      </c>
      <c r="R18" s="12">
        <v>5.2713766776384875E-2</v>
      </c>
      <c r="S18" s="13">
        <v>1.7412796194346812E-15</v>
      </c>
      <c r="T18" s="1"/>
      <c r="AV18" s="78" t="s">
        <v>383</v>
      </c>
      <c r="AW18" s="78"/>
      <c r="AX18" s="78"/>
      <c r="AY18" s="78"/>
      <c r="AZ18" s="78"/>
      <c r="BA18" s="78"/>
      <c r="BB18" s="78"/>
      <c r="BC18" s="1"/>
    </row>
    <row r="19" spans="1:55" x14ac:dyDescent="0.25">
      <c r="A19" s="91"/>
      <c r="B19" s="14" t="s">
        <v>234</v>
      </c>
      <c r="C19" s="15">
        <v>100</v>
      </c>
      <c r="D19" s="16">
        <v>100</v>
      </c>
      <c r="E19" s="16">
        <v>100</v>
      </c>
      <c r="F19" s="16">
        <v>100</v>
      </c>
      <c r="G19" s="16">
        <v>100</v>
      </c>
      <c r="H19" s="16">
        <v>100</v>
      </c>
      <c r="I19" s="16">
        <v>100</v>
      </c>
      <c r="J19" s="16">
        <v>100</v>
      </c>
      <c r="K19" s="16">
        <v>100</v>
      </c>
      <c r="L19" s="16">
        <v>100</v>
      </c>
      <c r="M19" s="16">
        <v>100</v>
      </c>
      <c r="N19" s="16">
        <v>100</v>
      </c>
      <c r="O19" s="16">
        <v>100</v>
      </c>
      <c r="P19" s="16">
        <v>100</v>
      </c>
      <c r="Q19" s="16">
        <v>100</v>
      </c>
      <c r="R19" s="16">
        <v>100</v>
      </c>
      <c r="S19" s="17">
        <v>100</v>
      </c>
      <c r="T19" s="1"/>
      <c r="AV19" s="78" t="s">
        <v>392</v>
      </c>
      <c r="AW19" s="78"/>
      <c r="AX19" s="78"/>
      <c r="AY19" s="78"/>
      <c r="AZ19" s="78"/>
      <c r="BA19" s="78"/>
      <c r="BB19" s="78"/>
      <c r="BC19" s="1"/>
    </row>
    <row r="20" spans="1:55" ht="36" x14ac:dyDescent="0.25">
      <c r="A20" s="91" t="s">
        <v>17</v>
      </c>
      <c r="B20" s="10" t="s">
        <v>232</v>
      </c>
      <c r="C20" s="22">
        <v>0.19427582662268283</v>
      </c>
      <c r="D20" s="20" t="s">
        <v>251</v>
      </c>
      <c r="E20" s="20" t="s">
        <v>264</v>
      </c>
      <c r="F20" s="12">
        <v>0.19181554427289746</v>
      </c>
      <c r="G20" s="20" t="s">
        <v>284</v>
      </c>
      <c r="H20" s="19">
        <v>1</v>
      </c>
      <c r="I20" s="20" t="s">
        <v>292</v>
      </c>
      <c r="J20" s="12">
        <v>0.19227886827688306</v>
      </c>
      <c r="K20" s="20" t="s">
        <v>293</v>
      </c>
      <c r="L20" s="20" t="s">
        <v>289</v>
      </c>
      <c r="M20" s="20" t="s">
        <v>294</v>
      </c>
      <c r="N20" s="20" t="s">
        <v>295</v>
      </c>
      <c r="O20" s="20" t="s">
        <v>296</v>
      </c>
      <c r="P20" s="20" t="s">
        <v>297</v>
      </c>
      <c r="Q20" s="20" t="s">
        <v>276</v>
      </c>
      <c r="R20" s="20" t="s">
        <v>298</v>
      </c>
      <c r="S20" s="21" t="s">
        <v>299</v>
      </c>
      <c r="T20" s="1"/>
      <c r="AV20" s="74" t="s">
        <v>403</v>
      </c>
      <c r="AW20" s="75"/>
      <c r="AX20" s="75"/>
      <c r="AY20" s="75"/>
      <c r="AZ20" s="75"/>
    </row>
    <row r="21" spans="1:55" ht="24" x14ac:dyDescent="0.25">
      <c r="A21" s="80"/>
      <c r="B21" s="10" t="s">
        <v>233</v>
      </c>
      <c r="C21" s="22">
        <v>5.2766212788617033E-2</v>
      </c>
      <c r="D21" s="12">
        <v>2.757449998560283E-6</v>
      </c>
      <c r="E21" s="12">
        <v>7.3301676570253796E-5</v>
      </c>
      <c r="F21" s="12">
        <v>5.5897681466907982E-2</v>
      </c>
      <c r="G21" s="12">
        <v>2.6523462499971982E-5</v>
      </c>
      <c r="H21" s="23"/>
      <c r="I21" s="12">
        <v>1.8852422851772146E-4</v>
      </c>
      <c r="J21" s="12">
        <v>5.5296584950825914E-2</v>
      </c>
      <c r="K21" s="12">
        <v>3.3705117106505103E-2</v>
      </c>
      <c r="L21" s="12">
        <v>2.0732849764388576E-3</v>
      </c>
      <c r="M21" s="12">
        <v>9.8810801547815404E-3</v>
      </c>
      <c r="N21" s="12">
        <v>5.5551249030260549E-5</v>
      </c>
      <c r="O21" s="12">
        <v>1.8206700225358365E-6</v>
      </c>
      <c r="P21" s="12">
        <v>1.5726563870300694E-3</v>
      </c>
      <c r="Q21" s="12">
        <v>9.7956551421767035E-4</v>
      </c>
      <c r="R21" s="12">
        <v>2.0073687056861897E-2</v>
      </c>
      <c r="S21" s="13">
        <v>5.3944573388391205E-11</v>
      </c>
      <c r="T21" s="1"/>
      <c r="AV21" s="76" t="s">
        <v>396</v>
      </c>
      <c r="AW21" s="76"/>
      <c r="AX21" s="76"/>
      <c r="AY21" s="76"/>
      <c r="AZ21" s="76"/>
      <c r="BA21" s="1"/>
    </row>
    <row r="22" spans="1:55" ht="36.75" x14ac:dyDescent="0.25">
      <c r="A22" s="91"/>
      <c r="B22" s="14" t="s">
        <v>234</v>
      </c>
      <c r="C22" s="15">
        <v>100</v>
      </c>
      <c r="D22" s="16">
        <v>100</v>
      </c>
      <c r="E22" s="16">
        <v>100</v>
      </c>
      <c r="F22" s="16">
        <v>100</v>
      </c>
      <c r="G22" s="16">
        <v>100</v>
      </c>
      <c r="H22" s="16">
        <v>100</v>
      </c>
      <c r="I22" s="16">
        <v>100</v>
      </c>
      <c r="J22" s="16">
        <v>100</v>
      </c>
      <c r="K22" s="16">
        <v>100</v>
      </c>
      <c r="L22" s="16">
        <v>100</v>
      </c>
      <c r="M22" s="16">
        <v>100</v>
      </c>
      <c r="N22" s="16">
        <v>100</v>
      </c>
      <c r="O22" s="16">
        <v>100</v>
      </c>
      <c r="P22" s="16">
        <v>100</v>
      </c>
      <c r="Q22" s="16">
        <v>100</v>
      </c>
      <c r="R22" s="16">
        <v>100</v>
      </c>
      <c r="S22" s="17">
        <v>100</v>
      </c>
      <c r="T22" s="1"/>
      <c r="AV22" s="77" t="s">
        <v>360</v>
      </c>
      <c r="AW22" s="2" t="s">
        <v>397</v>
      </c>
      <c r="AX22" s="3" t="s">
        <v>398</v>
      </c>
      <c r="AY22" s="3" t="s">
        <v>399</v>
      </c>
      <c r="AZ22" s="4" t="s">
        <v>400</v>
      </c>
      <c r="BA22" s="1"/>
    </row>
    <row r="23" spans="1:55" ht="36" x14ac:dyDescent="0.25">
      <c r="A23" s="91" t="s">
        <v>18</v>
      </c>
      <c r="B23" s="10" t="s">
        <v>232</v>
      </c>
      <c r="C23" s="18" t="s">
        <v>241</v>
      </c>
      <c r="D23" s="20" t="s">
        <v>250</v>
      </c>
      <c r="E23" s="20" t="s">
        <v>265</v>
      </c>
      <c r="F23" s="20" t="s">
        <v>275</v>
      </c>
      <c r="G23" s="20" t="s">
        <v>274</v>
      </c>
      <c r="H23" s="20" t="s">
        <v>292</v>
      </c>
      <c r="I23" s="19">
        <v>1</v>
      </c>
      <c r="J23" s="20" t="s">
        <v>276</v>
      </c>
      <c r="K23" s="20" t="s">
        <v>300</v>
      </c>
      <c r="L23" s="20" t="s">
        <v>301</v>
      </c>
      <c r="M23" s="20" t="s">
        <v>302</v>
      </c>
      <c r="N23" s="20" t="s">
        <v>243</v>
      </c>
      <c r="O23" s="20" t="s">
        <v>265</v>
      </c>
      <c r="P23" s="20" t="s">
        <v>287</v>
      </c>
      <c r="Q23" s="20" t="s">
        <v>290</v>
      </c>
      <c r="R23" s="20" t="s">
        <v>303</v>
      </c>
      <c r="S23" s="21" t="s">
        <v>304</v>
      </c>
      <c r="T23" s="1"/>
      <c r="AV23" s="70" t="s">
        <v>368</v>
      </c>
      <c r="AW23" s="71" t="s">
        <v>402</v>
      </c>
      <c r="AX23" s="72">
        <v>0.57593610053100597</v>
      </c>
      <c r="AY23" s="72">
        <v>0.56268410367259991</v>
      </c>
      <c r="AZ23" s="73">
        <v>1.3038275027764707</v>
      </c>
      <c r="BA23" s="1"/>
    </row>
    <row r="24" spans="1:55" ht="24" x14ac:dyDescent="0.25">
      <c r="A24" s="80"/>
      <c r="B24" s="10" t="s">
        <v>233</v>
      </c>
      <c r="C24" s="22">
        <v>1.2559086143985784E-4</v>
      </c>
      <c r="D24" s="12">
        <v>2.2547534635294138E-7</v>
      </c>
      <c r="E24" s="12">
        <v>9.5092525667287991E-7</v>
      </c>
      <c r="F24" s="12">
        <v>1.1065580466069503E-7</v>
      </c>
      <c r="G24" s="12">
        <v>5.084010338549128E-7</v>
      </c>
      <c r="H24" s="12">
        <v>1.8852422851772146E-4</v>
      </c>
      <c r="I24" s="23"/>
      <c r="J24" s="12">
        <v>9.8036871577021211E-4</v>
      </c>
      <c r="K24" s="12">
        <v>4.2715637605722209E-2</v>
      </c>
      <c r="L24" s="12">
        <v>5.2532120624466105E-3</v>
      </c>
      <c r="M24" s="12">
        <v>1.2666650496521857E-5</v>
      </c>
      <c r="N24" s="12">
        <v>4.6472114858998478E-2</v>
      </c>
      <c r="O24" s="12">
        <v>9.8290533040375605E-7</v>
      </c>
      <c r="P24" s="12">
        <v>8.1520721943125594E-5</v>
      </c>
      <c r="Q24" s="12">
        <v>4.6347070577322314E-3</v>
      </c>
      <c r="R24" s="12">
        <v>8.1780844895644692E-3</v>
      </c>
      <c r="S24" s="13">
        <v>1.0690183935600867E-15</v>
      </c>
      <c r="T24" s="1"/>
      <c r="AV24" s="78" t="s">
        <v>401</v>
      </c>
      <c r="AW24" s="78"/>
      <c r="AX24" s="78"/>
      <c r="AY24" s="78"/>
      <c r="AZ24" s="78"/>
      <c r="BA24" s="1"/>
    </row>
    <row r="25" spans="1:55" x14ac:dyDescent="0.25">
      <c r="A25" s="91"/>
      <c r="B25" s="14" t="s">
        <v>234</v>
      </c>
      <c r="C25" s="15">
        <v>100</v>
      </c>
      <c r="D25" s="16">
        <v>100</v>
      </c>
      <c r="E25" s="16">
        <v>100</v>
      </c>
      <c r="F25" s="16">
        <v>100</v>
      </c>
      <c r="G25" s="16">
        <v>100</v>
      </c>
      <c r="H25" s="16">
        <v>100</v>
      </c>
      <c r="I25" s="16">
        <v>100</v>
      </c>
      <c r="J25" s="16">
        <v>100</v>
      </c>
      <c r="K25" s="16">
        <v>100</v>
      </c>
      <c r="L25" s="16">
        <v>100</v>
      </c>
      <c r="M25" s="16">
        <v>100</v>
      </c>
      <c r="N25" s="16">
        <v>100</v>
      </c>
      <c r="O25" s="16">
        <v>100</v>
      </c>
      <c r="P25" s="16">
        <v>100</v>
      </c>
      <c r="Q25" s="16">
        <v>100</v>
      </c>
      <c r="R25" s="16">
        <v>100</v>
      </c>
      <c r="S25" s="17">
        <v>100</v>
      </c>
      <c r="T25" s="1"/>
    </row>
    <row r="26" spans="1:55" ht="36" x14ac:dyDescent="0.25">
      <c r="A26" s="91" t="s">
        <v>20</v>
      </c>
      <c r="B26" s="10" t="s">
        <v>232</v>
      </c>
      <c r="C26" s="18" t="s">
        <v>242</v>
      </c>
      <c r="D26" s="20" t="s">
        <v>252</v>
      </c>
      <c r="E26" s="20" t="s">
        <v>266</v>
      </c>
      <c r="F26" s="20" t="s">
        <v>276</v>
      </c>
      <c r="G26" s="20" t="s">
        <v>285</v>
      </c>
      <c r="H26" s="12">
        <v>0.19227886827688306</v>
      </c>
      <c r="I26" s="20" t="s">
        <v>276</v>
      </c>
      <c r="J26" s="19">
        <v>1</v>
      </c>
      <c r="K26" s="20" t="s">
        <v>305</v>
      </c>
      <c r="L26" s="20" t="s">
        <v>306</v>
      </c>
      <c r="M26" s="20" t="s">
        <v>278</v>
      </c>
      <c r="N26" s="12">
        <v>0.14841300439399255</v>
      </c>
      <c r="O26" s="20" t="s">
        <v>276</v>
      </c>
      <c r="P26" s="20" t="s">
        <v>307</v>
      </c>
      <c r="Q26" s="20" t="s">
        <v>308</v>
      </c>
      <c r="R26" s="12">
        <v>0.15728147113093799</v>
      </c>
      <c r="S26" s="21" t="s">
        <v>309</v>
      </c>
      <c r="T26" s="1"/>
    </row>
    <row r="27" spans="1:55" ht="24" x14ac:dyDescent="0.25">
      <c r="A27" s="80"/>
      <c r="B27" s="10" t="s">
        <v>233</v>
      </c>
      <c r="C27" s="22">
        <v>6.6459258815845476E-4</v>
      </c>
      <c r="D27" s="12">
        <v>6.2950666175904512E-3</v>
      </c>
      <c r="E27" s="12">
        <v>1.4568319321577653E-2</v>
      </c>
      <c r="F27" s="12">
        <v>9.870233493543914E-4</v>
      </c>
      <c r="G27" s="12">
        <v>1.1381602223778061E-4</v>
      </c>
      <c r="H27" s="12">
        <v>5.5296584950825914E-2</v>
      </c>
      <c r="I27" s="12">
        <v>9.8036871577021211E-4</v>
      </c>
      <c r="J27" s="23"/>
      <c r="K27" s="12">
        <v>7.7524874063573937E-3</v>
      </c>
      <c r="L27" s="12">
        <v>5.8649861511220489E-3</v>
      </c>
      <c r="M27" s="12">
        <v>6.7663333824695209E-4</v>
      </c>
      <c r="N27" s="12">
        <v>0.14057715959532627</v>
      </c>
      <c r="O27" s="12">
        <v>9.5950060813370145E-4</v>
      </c>
      <c r="P27" s="12">
        <v>1.8123789219964995E-2</v>
      </c>
      <c r="Q27" s="12">
        <v>2.6794537476637951E-4</v>
      </c>
      <c r="R27" s="12">
        <v>0.11810338238102314</v>
      </c>
      <c r="S27" s="13">
        <v>6.7723394057784125E-9</v>
      </c>
      <c r="T27" s="1"/>
    </row>
    <row r="28" spans="1:55" x14ac:dyDescent="0.25">
      <c r="A28" s="91"/>
      <c r="B28" s="14" t="s">
        <v>234</v>
      </c>
      <c r="C28" s="15">
        <v>100</v>
      </c>
      <c r="D28" s="16">
        <v>100</v>
      </c>
      <c r="E28" s="16">
        <v>100</v>
      </c>
      <c r="F28" s="16">
        <v>100</v>
      </c>
      <c r="G28" s="16">
        <v>100</v>
      </c>
      <c r="H28" s="16">
        <v>100</v>
      </c>
      <c r="I28" s="16">
        <v>100</v>
      </c>
      <c r="J28" s="16">
        <v>100</v>
      </c>
      <c r="K28" s="16">
        <v>100</v>
      </c>
      <c r="L28" s="16">
        <v>100</v>
      </c>
      <c r="M28" s="16">
        <v>100</v>
      </c>
      <c r="N28" s="16">
        <v>100</v>
      </c>
      <c r="O28" s="16">
        <v>100</v>
      </c>
      <c r="P28" s="16">
        <v>100</v>
      </c>
      <c r="Q28" s="16">
        <v>100</v>
      </c>
      <c r="R28" s="16">
        <v>100</v>
      </c>
      <c r="S28" s="17">
        <v>100</v>
      </c>
      <c r="T28" s="1"/>
    </row>
    <row r="29" spans="1:55" ht="36" x14ac:dyDescent="0.25">
      <c r="A29" s="91" t="s">
        <v>21</v>
      </c>
      <c r="B29" s="10" t="s">
        <v>232</v>
      </c>
      <c r="C29" s="18" t="s">
        <v>243</v>
      </c>
      <c r="D29" s="20" t="s">
        <v>253</v>
      </c>
      <c r="E29" s="12">
        <v>0.10211070361006749</v>
      </c>
      <c r="F29" s="12">
        <v>0.15713832770036237</v>
      </c>
      <c r="G29" s="12">
        <v>0.17375782362462028</v>
      </c>
      <c r="H29" s="20" t="s">
        <v>293</v>
      </c>
      <c r="I29" s="20" t="s">
        <v>300</v>
      </c>
      <c r="J29" s="20" t="s">
        <v>305</v>
      </c>
      <c r="K29" s="19">
        <v>1</v>
      </c>
      <c r="L29" s="20" t="s">
        <v>310</v>
      </c>
      <c r="M29" s="12">
        <v>0.12162849780994205</v>
      </c>
      <c r="N29" s="12">
        <v>0.19078275429506814</v>
      </c>
      <c r="O29" s="20" t="s">
        <v>311</v>
      </c>
      <c r="P29" s="20" t="s">
        <v>312</v>
      </c>
      <c r="Q29" s="20" t="s">
        <v>256</v>
      </c>
      <c r="R29" s="20" t="s">
        <v>313</v>
      </c>
      <c r="S29" s="21" t="s">
        <v>268</v>
      </c>
      <c r="T29" s="1"/>
    </row>
    <row r="30" spans="1:55" ht="24" x14ac:dyDescent="0.25">
      <c r="A30" s="80"/>
      <c r="B30" s="10" t="s">
        <v>233</v>
      </c>
      <c r="C30" s="22">
        <v>4.641926203126414E-2</v>
      </c>
      <c r="D30" s="12">
        <v>2.6902785602892273E-3</v>
      </c>
      <c r="E30" s="12">
        <v>0.312057374787088</v>
      </c>
      <c r="F30" s="12">
        <v>0.11844264175848263</v>
      </c>
      <c r="G30" s="12">
        <v>8.3825189030684505E-2</v>
      </c>
      <c r="H30" s="12">
        <v>3.3705117106505103E-2</v>
      </c>
      <c r="I30" s="12">
        <v>4.2715637605722209E-2</v>
      </c>
      <c r="J30" s="12">
        <v>7.7524874063573937E-3</v>
      </c>
      <c r="K30" s="23"/>
      <c r="L30" s="12">
        <v>3.6886156340688952E-3</v>
      </c>
      <c r="M30" s="12">
        <v>0.22802014091992479</v>
      </c>
      <c r="N30" s="12">
        <v>5.7256875005470033E-2</v>
      </c>
      <c r="O30" s="12">
        <v>1.3730108828110704E-3</v>
      </c>
      <c r="P30" s="12">
        <v>2.3829129058491924E-2</v>
      </c>
      <c r="Q30" s="12">
        <v>1.9592341654382905E-3</v>
      </c>
      <c r="R30" s="12">
        <v>4.6908775283094548E-2</v>
      </c>
      <c r="S30" s="13">
        <v>4.4503719107861564E-6</v>
      </c>
      <c r="T30" s="1"/>
    </row>
    <row r="31" spans="1:55" x14ac:dyDescent="0.25">
      <c r="A31" s="91"/>
      <c r="B31" s="14" t="s">
        <v>234</v>
      </c>
      <c r="C31" s="15">
        <v>100</v>
      </c>
      <c r="D31" s="16">
        <v>100</v>
      </c>
      <c r="E31" s="16">
        <v>100</v>
      </c>
      <c r="F31" s="16">
        <v>100</v>
      </c>
      <c r="G31" s="16">
        <v>100</v>
      </c>
      <c r="H31" s="16">
        <v>100</v>
      </c>
      <c r="I31" s="16">
        <v>100</v>
      </c>
      <c r="J31" s="16">
        <v>100</v>
      </c>
      <c r="K31" s="16">
        <v>100</v>
      </c>
      <c r="L31" s="16">
        <v>100</v>
      </c>
      <c r="M31" s="16">
        <v>100</v>
      </c>
      <c r="N31" s="16">
        <v>100</v>
      </c>
      <c r="O31" s="16">
        <v>100</v>
      </c>
      <c r="P31" s="16">
        <v>100</v>
      </c>
      <c r="Q31" s="16">
        <v>100</v>
      </c>
      <c r="R31" s="16">
        <v>100</v>
      </c>
      <c r="S31" s="17">
        <v>100</v>
      </c>
      <c r="T31" s="1"/>
    </row>
    <row r="32" spans="1:55" ht="36" x14ac:dyDescent="0.25">
      <c r="A32" s="91" t="s">
        <v>22</v>
      </c>
      <c r="B32" s="10" t="s">
        <v>232</v>
      </c>
      <c r="C32" s="18" t="s">
        <v>244</v>
      </c>
      <c r="D32" s="20" t="s">
        <v>254</v>
      </c>
      <c r="E32" s="20" t="s">
        <v>267</v>
      </c>
      <c r="F32" s="20" t="s">
        <v>277</v>
      </c>
      <c r="G32" s="20" t="s">
        <v>286</v>
      </c>
      <c r="H32" s="20" t="s">
        <v>289</v>
      </c>
      <c r="I32" s="20" t="s">
        <v>301</v>
      </c>
      <c r="J32" s="20" t="s">
        <v>306</v>
      </c>
      <c r="K32" s="20" t="s">
        <v>310</v>
      </c>
      <c r="L32" s="19">
        <v>1</v>
      </c>
      <c r="M32" s="20" t="s">
        <v>301</v>
      </c>
      <c r="N32" s="20" t="s">
        <v>286</v>
      </c>
      <c r="O32" s="20" t="s">
        <v>300</v>
      </c>
      <c r="P32" s="20" t="s">
        <v>314</v>
      </c>
      <c r="Q32" s="20" t="s">
        <v>280</v>
      </c>
      <c r="R32" s="20" t="s">
        <v>315</v>
      </c>
      <c r="S32" s="21" t="s">
        <v>316</v>
      </c>
      <c r="T32" s="1"/>
    </row>
    <row r="33" spans="1:20" ht="24" x14ac:dyDescent="0.25">
      <c r="A33" s="80"/>
      <c r="B33" s="10" t="s">
        <v>233</v>
      </c>
      <c r="C33" s="22">
        <v>6.8910199573737161E-6</v>
      </c>
      <c r="D33" s="12">
        <v>1.4369373768048651E-5</v>
      </c>
      <c r="E33" s="12">
        <v>6.2822603483892294E-3</v>
      </c>
      <c r="F33" s="12">
        <v>2.5891902021921827E-2</v>
      </c>
      <c r="G33" s="12">
        <v>9.288425723612154E-3</v>
      </c>
      <c r="H33" s="12">
        <v>2.0732849764388576E-3</v>
      </c>
      <c r="I33" s="12">
        <v>5.2532120624466105E-3</v>
      </c>
      <c r="J33" s="12">
        <v>5.8649861511220489E-3</v>
      </c>
      <c r="K33" s="12">
        <v>3.6886156340688952E-3</v>
      </c>
      <c r="L33" s="23"/>
      <c r="M33" s="12">
        <v>5.211045386679887E-3</v>
      </c>
      <c r="N33" s="12">
        <v>9.3861153483215543E-3</v>
      </c>
      <c r="O33" s="12">
        <v>4.3107085019618005E-2</v>
      </c>
      <c r="P33" s="12">
        <v>4.8885600320889067E-2</v>
      </c>
      <c r="Q33" s="12">
        <v>7.9958087459009223E-4</v>
      </c>
      <c r="R33" s="12">
        <v>4.7910816590628812E-2</v>
      </c>
      <c r="S33" s="13">
        <v>1.1276241473084471E-8</v>
      </c>
      <c r="T33" s="1"/>
    </row>
    <row r="34" spans="1:20" x14ac:dyDescent="0.25">
      <c r="A34" s="91"/>
      <c r="B34" s="14" t="s">
        <v>234</v>
      </c>
      <c r="C34" s="15">
        <v>100</v>
      </c>
      <c r="D34" s="16">
        <v>100</v>
      </c>
      <c r="E34" s="16">
        <v>100</v>
      </c>
      <c r="F34" s="16">
        <v>100</v>
      </c>
      <c r="G34" s="16">
        <v>100</v>
      </c>
      <c r="H34" s="16">
        <v>100</v>
      </c>
      <c r="I34" s="16">
        <v>100</v>
      </c>
      <c r="J34" s="16">
        <v>100</v>
      </c>
      <c r="K34" s="16">
        <v>100</v>
      </c>
      <c r="L34" s="16">
        <v>100</v>
      </c>
      <c r="M34" s="16">
        <v>100</v>
      </c>
      <c r="N34" s="16">
        <v>100</v>
      </c>
      <c r="O34" s="16">
        <v>100</v>
      </c>
      <c r="P34" s="16">
        <v>100</v>
      </c>
      <c r="Q34" s="16">
        <v>100</v>
      </c>
      <c r="R34" s="16">
        <v>100</v>
      </c>
      <c r="S34" s="17">
        <v>100</v>
      </c>
      <c r="T34" s="1"/>
    </row>
    <row r="35" spans="1:20" ht="36" x14ac:dyDescent="0.25">
      <c r="A35" s="91" t="s">
        <v>23</v>
      </c>
      <c r="B35" s="10" t="s">
        <v>232</v>
      </c>
      <c r="C35" s="18" t="s">
        <v>245</v>
      </c>
      <c r="D35" s="20" t="s">
        <v>255</v>
      </c>
      <c r="E35" s="20" t="s">
        <v>268</v>
      </c>
      <c r="F35" s="20" t="s">
        <v>245</v>
      </c>
      <c r="G35" s="20" t="s">
        <v>238</v>
      </c>
      <c r="H35" s="20" t="s">
        <v>294</v>
      </c>
      <c r="I35" s="20" t="s">
        <v>302</v>
      </c>
      <c r="J35" s="20" t="s">
        <v>278</v>
      </c>
      <c r="K35" s="12">
        <v>0.12162849780994205</v>
      </c>
      <c r="L35" s="20" t="s">
        <v>301</v>
      </c>
      <c r="M35" s="19">
        <v>1</v>
      </c>
      <c r="N35" s="20" t="s">
        <v>317</v>
      </c>
      <c r="O35" s="20" t="s">
        <v>318</v>
      </c>
      <c r="P35" s="20" t="s">
        <v>319</v>
      </c>
      <c r="Q35" s="20" t="s">
        <v>320</v>
      </c>
      <c r="R35" s="12">
        <v>0.16181866667516759</v>
      </c>
      <c r="S35" s="21" t="s">
        <v>321</v>
      </c>
      <c r="T35" s="1"/>
    </row>
    <row r="36" spans="1:20" ht="24" x14ac:dyDescent="0.25">
      <c r="A36" s="80"/>
      <c r="B36" s="10" t="s">
        <v>233</v>
      </c>
      <c r="C36" s="22">
        <v>1.0171523880209254E-3</v>
      </c>
      <c r="D36" s="12">
        <v>3.7851674776678585E-5</v>
      </c>
      <c r="E36" s="12">
        <v>4.3637135180000817E-6</v>
      </c>
      <c r="F36" s="12">
        <v>1.0178813378465847E-3</v>
      </c>
      <c r="G36" s="12">
        <v>9.1910875422276971E-4</v>
      </c>
      <c r="H36" s="12">
        <v>9.8810801547815404E-3</v>
      </c>
      <c r="I36" s="12">
        <v>1.2666650496521857E-5</v>
      </c>
      <c r="J36" s="12">
        <v>6.7663333824695209E-4</v>
      </c>
      <c r="K36" s="12">
        <v>0.22802014091992479</v>
      </c>
      <c r="L36" s="12">
        <v>5.211045386679887E-3</v>
      </c>
      <c r="M36" s="23"/>
      <c r="N36" s="12">
        <v>3.0542921049901771E-2</v>
      </c>
      <c r="O36" s="12">
        <v>1.1731396259651184E-3</v>
      </c>
      <c r="P36" s="12">
        <v>4.0789793060115276E-6</v>
      </c>
      <c r="Q36" s="12">
        <v>9.9343494407625284E-6</v>
      </c>
      <c r="R36" s="12">
        <v>0.10773404479478865</v>
      </c>
      <c r="S36" s="13">
        <v>1.7037284813804824E-11</v>
      </c>
      <c r="T36" s="1"/>
    </row>
    <row r="37" spans="1:20" x14ac:dyDescent="0.25">
      <c r="A37" s="91"/>
      <c r="B37" s="14" t="s">
        <v>234</v>
      </c>
      <c r="C37" s="15">
        <v>100</v>
      </c>
      <c r="D37" s="16">
        <v>100</v>
      </c>
      <c r="E37" s="16">
        <v>100</v>
      </c>
      <c r="F37" s="16">
        <v>100</v>
      </c>
      <c r="G37" s="16">
        <v>100</v>
      </c>
      <c r="H37" s="16">
        <v>100</v>
      </c>
      <c r="I37" s="16">
        <v>100</v>
      </c>
      <c r="J37" s="16">
        <v>100</v>
      </c>
      <c r="K37" s="16">
        <v>100</v>
      </c>
      <c r="L37" s="16">
        <v>100</v>
      </c>
      <c r="M37" s="16">
        <v>100</v>
      </c>
      <c r="N37" s="16">
        <v>100</v>
      </c>
      <c r="O37" s="16">
        <v>100</v>
      </c>
      <c r="P37" s="16">
        <v>100</v>
      </c>
      <c r="Q37" s="16">
        <v>100</v>
      </c>
      <c r="R37" s="16">
        <v>100</v>
      </c>
      <c r="S37" s="17">
        <v>100</v>
      </c>
      <c r="T37" s="1"/>
    </row>
    <row r="38" spans="1:20" ht="36" x14ac:dyDescent="0.25">
      <c r="A38" s="91" t="s">
        <v>25</v>
      </c>
      <c r="B38" s="10" t="s">
        <v>232</v>
      </c>
      <c r="C38" s="22">
        <v>0.18437900732600965</v>
      </c>
      <c r="D38" s="20" t="s">
        <v>256</v>
      </c>
      <c r="E38" s="20" t="s">
        <v>269</v>
      </c>
      <c r="F38" s="20" t="s">
        <v>278</v>
      </c>
      <c r="G38" s="20" t="s">
        <v>287</v>
      </c>
      <c r="H38" s="20" t="s">
        <v>295</v>
      </c>
      <c r="I38" s="20" t="s">
        <v>243</v>
      </c>
      <c r="J38" s="12">
        <v>0.14841300439399255</v>
      </c>
      <c r="K38" s="12">
        <v>0.19078275429506814</v>
      </c>
      <c r="L38" s="20" t="s">
        <v>286</v>
      </c>
      <c r="M38" s="20" t="s">
        <v>317</v>
      </c>
      <c r="N38" s="19">
        <v>1</v>
      </c>
      <c r="O38" s="20" t="s">
        <v>322</v>
      </c>
      <c r="P38" s="20" t="s">
        <v>323</v>
      </c>
      <c r="Q38" s="20" t="s">
        <v>324</v>
      </c>
      <c r="R38" s="20" t="s">
        <v>300</v>
      </c>
      <c r="S38" s="21" t="s">
        <v>325</v>
      </c>
      <c r="T38" s="1"/>
    </row>
    <row r="39" spans="1:20" ht="24" x14ac:dyDescent="0.25">
      <c r="A39" s="80"/>
      <c r="B39" s="10" t="s">
        <v>233</v>
      </c>
      <c r="C39" s="22">
        <v>6.6300417356887173E-2</v>
      </c>
      <c r="D39" s="12">
        <v>1.970122502805175E-3</v>
      </c>
      <c r="E39" s="12">
        <v>5.0089720402256926E-5</v>
      </c>
      <c r="F39" s="12">
        <v>6.7238369271455025E-4</v>
      </c>
      <c r="G39" s="12">
        <v>8.0095024203683597E-5</v>
      </c>
      <c r="H39" s="12">
        <v>5.5551249030260549E-5</v>
      </c>
      <c r="I39" s="12">
        <v>4.6472114858998478E-2</v>
      </c>
      <c r="J39" s="12">
        <v>0.14057715959532627</v>
      </c>
      <c r="K39" s="12">
        <v>5.7256875005470033E-2</v>
      </c>
      <c r="L39" s="12">
        <v>9.3861153483215543E-3</v>
      </c>
      <c r="M39" s="12">
        <v>3.0542921049901771E-2</v>
      </c>
      <c r="N39" s="23"/>
      <c r="O39" s="12">
        <v>1.7937730621688895E-6</v>
      </c>
      <c r="P39" s="12">
        <v>2.3250506760958661E-2</v>
      </c>
      <c r="Q39" s="12">
        <v>1.711186720942975E-3</v>
      </c>
      <c r="R39" s="12">
        <v>4.2434339609303318E-2</v>
      </c>
      <c r="S39" s="13">
        <v>4.6086842226254986E-9</v>
      </c>
      <c r="T39" s="1"/>
    </row>
    <row r="40" spans="1:20" x14ac:dyDescent="0.25">
      <c r="A40" s="91"/>
      <c r="B40" s="14" t="s">
        <v>234</v>
      </c>
      <c r="C40" s="15">
        <v>100</v>
      </c>
      <c r="D40" s="16">
        <v>100</v>
      </c>
      <c r="E40" s="16">
        <v>100</v>
      </c>
      <c r="F40" s="16">
        <v>100</v>
      </c>
      <c r="G40" s="16">
        <v>100</v>
      </c>
      <c r="H40" s="16">
        <v>100</v>
      </c>
      <c r="I40" s="16">
        <v>100</v>
      </c>
      <c r="J40" s="16">
        <v>100</v>
      </c>
      <c r="K40" s="16">
        <v>100</v>
      </c>
      <c r="L40" s="16">
        <v>100</v>
      </c>
      <c r="M40" s="16">
        <v>100</v>
      </c>
      <c r="N40" s="16">
        <v>100</v>
      </c>
      <c r="O40" s="16">
        <v>100</v>
      </c>
      <c r="P40" s="16">
        <v>100</v>
      </c>
      <c r="Q40" s="16">
        <v>100</v>
      </c>
      <c r="R40" s="16">
        <v>100</v>
      </c>
      <c r="S40" s="17">
        <v>100</v>
      </c>
      <c r="T40" s="1"/>
    </row>
    <row r="41" spans="1:20" ht="36" x14ac:dyDescent="0.25">
      <c r="A41" s="91" t="s">
        <v>26</v>
      </c>
      <c r="B41" s="10" t="s">
        <v>232</v>
      </c>
      <c r="C41" s="22">
        <v>0.16154893897748987</v>
      </c>
      <c r="D41" s="20" t="s">
        <v>257</v>
      </c>
      <c r="E41" s="20" t="s">
        <v>242</v>
      </c>
      <c r="F41" s="20" t="s">
        <v>279</v>
      </c>
      <c r="G41" s="20" t="s">
        <v>288</v>
      </c>
      <c r="H41" s="20" t="s">
        <v>296</v>
      </c>
      <c r="I41" s="20" t="s">
        <v>265</v>
      </c>
      <c r="J41" s="20" t="s">
        <v>276</v>
      </c>
      <c r="K41" s="20" t="s">
        <v>311</v>
      </c>
      <c r="L41" s="20" t="s">
        <v>300</v>
      </c>
      <c r="M41" s="20" t="s">
        <v>318</v>
      </c>
      <c r="N41" s="20" t="s">
        <v>322</v>
      </c>
      <c r="O41" s="19">
        <v>1</v>
      </c>
      <c r="P41" s="20" t="s">
        <v>252</v>
      </c>
      <c r="Q41" s="20" t="s">
        <v>326</v>
      </c>
      <c r="R41" s="20" t="s">
        <v>327</v>
      </c>
      <c r="S41" s="21" t="s">
        <v>328</v>
      </c>
      <c r="T41" s="1"/>
    </row>
    <row r="42" spans="1:20" ht="24" x14ac:dyDescent="0.25">
      <c r="A42" s="80"/>
      <c r="B42" s="10" t="s">
        <v>233</v>
      </c>
      <c r="C42" s="22">
        <v>0.10832993871397197</v>
      </c>
      <c r="D42" s="12">
        <v>1.2495983315400833E-7</v>
      </c>
      <c r="E42" s="12">
        <v>6.568685188949536E-4</v>
      </c>
      <c r="F42" s="12">
        <v>1.4238262693664696E-9</v>
      </c>
      <c r="G42" s="12">
        <v>2.2874873554850793E-6</v>
      </c>
      <c r="H42" s="12">
        <v>1.8206700225358365E-6</v>
      </c>
      <c r="I42" s="12">
        <v>9.8290533040375605E-7</v>
      </c>
      <c r="J42" s="12">
        <v>9.5950060813370145E-4</v>
      </c>
      <c r="K42" s="12">
        <v>1.3730108828110704E-3</v>
      </c>
      <c r="L42" s="12">
        <v>4.3107085019618005E-2</v>
      </c>
      <c r="M42" s="12">
        <v>1.1731396259651184E-3</v>
      </c>
      <c r="N42" s="12">
        <v>1.7937730621688895E-6</v>
      </c>
      <c r="O42" s="23"/>
      <c r="P42" s="12">
        <v>6.4420052489936371E-3</v>
      </c>
      <c r="Q42" s="12">
        <v>7.1234382073157054E-4</v>
      </c>
      <c r="R42" s="12">
        <v>5.444021972409667E-6</v>
      </c>
      <c r="S42" s="13">
        <v>3.8655772001299429E-16</v>
      </c>
      <c r="T42" s="1"/>
    </row>
    <row r="43" spans="1:20" x14ac:dyDescent="0.25">
      <c r="A43" s="91"/>
      <c r="B43" s="14" t="s">
        <v>234</v>
      </c>
      <c r="C43" s="15">
        <v>100</v>
      </c>
      <c r="D43" s="16">
        <v>100</v>
      </c>
      <c r="E43" s="16">
        <v>100</v>
      </c>
      <c r="F43" s="16">
        <v>100</v>
      </c>
      <c r="G43" s="16">
        <v>100</v>
      </c>
      <c r="H43" s="16">
        <v>100</v>
      </c>
      <c r="I43" s="16">
        <v>100</v>
      </c>
      <c r="J43" s="16">
        <v>100</v>
      </c>
      <c r="K43" s="16">
        <v>100</v>
      </c>
      <c r="L43" s="16">
        <v>100</v>
      </c>
      <c r="M43" s="16">
        <v>100</v>
      </c>
      <c r="N43" s="16">
        <v>100</v>
      </c>
      <c r="O43" s="16">
        <v>100</v>
      </c>
      <c r="P43" s="16">
        <v>100</v>
      </c>
      <c r="Q43" s="16">
        <v>100</v>
      </c>
      <c r="R43" s="16">
        <v>100</v>
      </c>
      <c r="S43" s="17">
        <v>100</v>
      </c>
      <c r="T43" s="1"/>
    </row>
    <row r="44" spans="1:20" ht="36" x14ac:dyDescent="0.25">
      <c r="A44" s="91" t="s">
        <v>27</v>
      </c>
      <c r="B44" s="10" t="s">
        <v>232</v>
      </c>
      <c r="C44" s="22">
        <v>7.1542839213628154E-2</v>
      </c>
      <c r="D44" s="20" t="s">
        <v>258</v>
      </c>
      <c r="E44" s="20" t="s">
        <v>270</v>
      </c>
      <c r="F44" s="20" t="s">
        <v>280</v>
      </c>
      <c r="G44" s="20" t="s">
        <v>289</v>
      </c>
      <c r="H44" s="20" t="s">
        <v>297</v>
      </c>
      <c r="I44" s="20" t="s">
        <v>287</v>
      </c>
      <c r="J44" s="20" t="s">
        <v>307</v>
      </c>
      <c r="K44" s="20" t="s">
        <v>312</v>
      </c>
      <c r="L44" s="20" t="s">
        <v>314</v>
      </c>
      <c r="M44" s="20" t="s">
        <v>319</v>
      </c>
      <c r="N44" s="20" t="s">
        <v>323</v>
      </c>
      <c r="O44" s="20" t="s">
        <v>252</v>
      </c>
      <c r="P44" s="19">
        <v>1</v>
      </c>
      <c r="Q44" s="20" t="s">
        <v>258</v>
      </c>
      <c r="R44" s="12">
        <v>-4.5223610334584705E-2</v>
      </c>
      <c r="S44" s="21" t="s">
        <v>329</v>
      </c>
      <c r="T44" s="1"/>
    </row>
    <row r="45" spans="1:20" ht="24" x14ac:dyDescent="0.25">
      <c r="A45" s="80"/>
      <c r="B45" s="10" t="s">
        <v>233</v>
      </c>
      <c r="C45" s="22">
        <v>0.47935470555086312</v>
      </c>
      <c r="D45" s="12">
        <v>2.8092594902660727E-3</v>
      </c>
      <c r="E45" s="12">
        <v>2.8863260438793444E-5</v>
      </c>
      <c r="F45" s="12">
        <v>7.9044048193709462E-4</v>
      </c>
      <c r="G45" s="12">
        <v>2.1325281009935888E-3</v>
      </c>
      <c r="H45" s="12">
        <v>1.5726563870300694E-3</v>
      </c>
      <c r="I45" s="12">
        <v>8.1520721943125594E-5</v>
      </c>
      <c r="J45" s="12">
        <v>1.8123789219964995E-2</v>
      </c>
      <c r="K45" s="12">
        <v>2.3829129058491924E-2</v>
      </c>
      <c r="L45" s="12">
        <v>4.8885600320889067E-2</v>
      </c>
      <c r="M45" s="12">
        <v>4.0789793060115276E-6</v>
      </c>
      <c r="N45" s="12">
        <v>2.3250506760958661E-2</v>
      </c>
      <c r="O45" s="12">
        <v>6.4420052489936371E-3</v>
      </c>
      <c r="P45" s="23"/>
      <c r="Q45" s="12">
        <v>2.7573422614816405E-3</v>
      </c>
      <c r="R45" s="12">
        <v>0.65503458092153788</v>
      </c>
      <c r="S45" s="13">
        <v>2.2431222535986262E-8</v>
      </c>
      <c r="T45" s="1"/>
    </row>
    <row r="46" spans="1:20" x14ac:dyDescent="0.25">
      <c r="A46" s="91"/>
      <c r="B46" s="14" t="s">
        <v>234</v>
      </c>
      <c r="C46" s="15">
        <v>100</v>
      </c>
      <c r="D46" s="16">
        <v>100</v>
      </c>
      <c r="E46" s="16">
        <v>100</v>
      </c>
      <c r="F46" s="16">
        <v>100</v>
      </c>
      <c r="G46" s="16">
        <v>100</v>
      </c>
      <c r="H46" s="16">
        <v>100</v>
      </c>
      <c r="I46" s="16">
        <v>100</v>
      </c>
      <c r="J46" s="16">
        <v>100</v>
      </c>
      <c r="K46" s="16">
        <v>100</v>
      </c>
      <c r="L46" s="16">
        <v>100</v>
      </c>
      <c r="M46" s="16">
        <v>100</v>
      </c>
      <c r="N46" s="16">
        <v>100</v>
      </c>
      <c r="O46" s="16">
        <v>100</v>
      </c>
      <c r="P46" s="16">
        <v>100</v>
      </c>
      <c r="Q46" s="16">
        <v>100</v>
      </c>
      <c r="R46" s="16">
        <v>100</v>
      </c>
      <c r="S46" s="17">
        <v>100</v>
      </c>
      <c r="T46" s="1"/>
    </row>
    <row r="47" spans="1:20" ht="36" x14ac:dyDescent="0.25">
      <c r="A47" s="91" t="s">
        <v>28</v>
      </c>
      <c r="B47" s="10" t="s">
        <v>232</v>
      </c>
      <c r="C47" s="18" t="s">
        <v>246</v>
      </c>
      <c r="D47" s="20" t="s">
        <v>259</v>
      </c>
      <c r="E47" s="20" t="s">
        <v>271</v>
      </c>
      <c r="F47" s="20" t="s">
        <v>281</v>
      </c>
      <c r="G47" s="20" t="s">
        <v>290</v>
      </c>
      <c r="H47" s="20" t="s">
        <v>276</v>
      </c>
      <c r="I47" s="20" t="s">
        <v>290</v>
      </c>
      <c r="J47" s="20" t="s">
        <v>308</v>
      </c>
      <c r="K47" s="20" t="s">
        <v>256</v>
      </c>
      <c r="L47" s="20" t="s">
        <v>280</v>
      </c>
      <c r="M47" s="20" t="s">
        <v>320</v>
      </c>
      <c r="N47" s="20" t="s">
        <v>324</v>
      </c>
      <c r="O47" s="20" t="s">
        <v>326</v>
      </c>
      <c r="P47" s="20" t="s">
        <v>258</v>
      </c>
      <c r="Q47" s="19">
        <v>1</v>
      </c>
      <c r="R47" s="12">
        <v>0.16454191740321808</v>
      </c>
      <c r="S47" s="21" t="s">
        <v>330</v>
      </c>
      <c r="T47" s="1"/>
    </row>
    <row r="48" spans="1:20" ht="24" x14ac:dyDescent="0.25">
      <c r="A48" s="80"/>
      <c r="B48" s="10" t="s">
        <v>233</v>
      </c>
      <c r="C48" s="22">
        <v>4.0955376180928666E-3</v>
      </c>
      <c r="D48" s="12">
        <v>2.0417082342979905E-7</v>
      </c>
      <c r="E48" s="12">
        <v>5.5406303248926707E-4</v>
      </c>
      <c r="F48" s="12">
        <v>2.5275296137012935E-3</v>
      </c>
      <c r="G48" s="12">
        <v>4.6201868244600793E-3</v>
      </c>
      <c r="H48" s="12">
        <v>9.7956551421767035E-4</v>
      </c>
      <c r="I48" s="12">
        <v>4.6347070577322314E-3</v>
      </c>
      <c r="J48" s="12">
        <v>2.6794537476637951E-4</v>
      </c>
      <c r="K48" s="12">
        <v>1.9592341654382905E-3</v>
      </c>
      <c r="L48" s="12">
        <v>7.9958087459009223E-4</v>
      </c>
      <c r="M48" s="12">
        <v>9.9343494407625284E-6</v>
      </c>
      <c r="N48" s="12">
        <v>1.711186720942975E-3</v>
      </c>
      <c r="O48" s="12">
        <v>7.1234382073157054E-4</v>
      </c>
      <c r="P48" s="12">
        <v>2.7573422614816405E-3</v>
      </c>
      <c r="Q48" s="23"/>
      <c r="R48" s="12">
        <v>0.10185992864097532</v>
      </c>
      <c r="S48" s="13">
        <v>2.6468358374578497E-11</v>
      </c>
      <c r="T48" s="1"/>
    </row>
    <row r="49" spans="1:20" x14ac:dyDescent="0.25">
      <c r="A49" s="91"/>
      <c r="B49" s="14" t="s">
        <v>234</v>
      </c>
      <c r="C49" s="15">
        <v>100</v>
      </c>
      <c r="D49" s="16">
        <v>100</v>
      </c>
      <c r="E49" s="16">
        <v>100</v>
      </c>
      <c r="F49" s="16">
        <v>100</v>
      </c>
      <c r="G49" s="16">
        <v>100</v>
      </c>
      <c r="H49" s="16">
        <v>100</v>
      </c>
      <c r="I49" s="16">
        <v>100</v>
      </c>
      <c r="J49" s="16">
        <v>100</v>
      </c>
      <c r="K49" s="16">
        <v>100</v>
      </c>
      <c r="L49" s="16">
        <v>100</v>
      </c>
      <c r="M49" s="16">
        <v>100</v>
      </c>
      <c r="N49" s="16">
        <v>100</v>
      </c>
      <c r="O49" s="16">
        <v>100</v>
      </c>
      <c r="P49" s="16">
        <v>100</v>
      </c>
      <c r="Q49" s="16">
        <v>100</v>
      </c>
      <c r="R49" s="16">
        <v>100</v>
      </c>
      <c r="S49" s="17">
        <v>100</v>
      </c>
      <c r="T49" s="1"/>
    </row>
    <row r="50" spans="1:20" ht="36" x14ac:dyDescent="0.25">
      <c r="A50" s="91" t="s">
        <v>29</v>
      </c>
      <c r="B50" s="10" t="s">
        <v>232</v>
      </c>
      <c r="C50" s="22">
        <v>7.9652131105346261E-2</v>
      </c>
      <c r="D50" s="20" t="s">
        <v>260</v>
      </c>
      <c r="E50" s="20" t="s">
        <v>272</v>
      </c>
      <c r="F50" s="20" t="s">
        <v>282</v>
      </c>
      <c r="G50" s="12">
        <v>0.1943180424423962</v>
      </c>
      <c r="H50" s="20" t="s">
        <v>298</v>
      </c>
      <c r="I50" s="20" t="s">
        <v>303</v>
      </c>
      <c r="J50" s="12">
        <v>0.15728147113093799</v>
      </c>
      <c r="K50" s="20" t="s">
        <v>313</v>
      </c>
      <c r="L50" s="20" t="s">
        <v>315</v>
      </c>
      <c r="M50" s="12">
        <v>0.16181866667516759</v>
      </c>
      <c r="N50" s="20" t="s">
        <v>300</v>
      </c>
      <c r="O50" s="20" t="s">
        <v>327</v>
      </c>
      <c r="P50" s="12">
        <v>-4.5223610334584705E-2</v>
      </c>
      <c r="Q50" s="12">
        <v>0.16454191740321808</v>
      </c>
      <c r="R50" s="19">
        <v>1</v>
      </c>
      <c r="S50" s="21" t="s">
        <v>322</v>
      </c>
      <c r="T50" s="1"/>
    </row>
    <row r="51" spans="1:20" ht="24" x14ac:dyDescent="0.25">
      <c r="A51" s="80"/>
      <c r="B51" s="10" t="s">
        <v>233</v>
      </c>
      <c r="C51" s="22">
        <v>0.43083721086843396</v>
      </c>
      <c r="D51" s="12">
        <v>8.4159659058679408E-7</v>
      </c>
      <c r="E51" s="12">
        <v>1.2240486808360722E-2</v>
      </c>
      <c r="F51" s="12">
        <v>8.8341815347645139E-3</v>
      </c>
      <c r="G51" s="12">
        <v>5.2713766776384875E-2</v>
      </c>
      <c r="H51" s="12">
        <v>2.0073687056861897E-2</v>
      </c>
      <c r="I51" s="12">
        <v>8.1780844895644692E-3</v>
      </c>
      <c r="J51" s="12">
        <v>0.11810338238102314</v>
      </c>
      <c r="K51" s="12">
        <v>4.6908775283094548E-2</v>
      </c>
      <c r="L51" s="12">
        <v>4.7910816590628812E-2</v>
      </c>
      <c r="M51" s="12">
        <v>0.10773404479478865</v>
      </c>
      <c r="N51" s="12">
        <v>4.2434339609303318E-2</v>
      </c>
      <c r="O51" s="12">
        <v>5.444021972409667E-6</v>
      </c>
      <c r="P51" s="12">
        <v>0.65503458092153788</v>
      </c>
      <c r="Q51" s="12">
        <v>0.10185992864097532</v>
      </c>
      <c r="R51" s="23"/>
      <c r="S51" s="13">
        <v>1.8060545992728318E-6</v>
      </c>
      <c r="T51" s="1"/>
    </row>
    <row r="52" spans="1:20" x14ac:dyDescent="0.25">
      <c r="A52" s="91"/>
      <c r="B52" s="14" t="s">
        <v>234</v>
      </c>
      <c r="C52" s="15">
        <v>100</v>
      </c>
      <c r="D52" s="16">
        <v>100</v>
      </c>
      <c r="E52" s="16">
        <v>100</v>
      </c>
      <c r="F52" s="16">
        <v>100</v>
      </c>
      <c r="G52" s="16">
        <v>100</v>
      </c>
      <c r="H52" s="16">
        <v>100</v>
      </c>
      <c r="I52" s="16">
        <v>100</v>
      </c>
      <c r="J52" s="16">
        <v>100</v>
      </c>
      <c r="K52" s="16">
        <v>100</v>
      </c>
      <c r="L52" s="16">
        <v>100</v>
      </c>
      <c r="M52" s="16">
        <v>100</v>
      </c>
      <c r="N52" s="16">
        <v>100</v>
      </c>
      <c r="O52" s="16">
        <v>100</v>
      </c>
      <c r="P52" s="16">
        <v>100</v>
      </c>
      <c r="Q52" s="16">
        <v>100</v>
      </c>
      <c r="R52" s="16">
        <v>100</v>
      </c>
      <c r="S52" s="17">
        <v>100</v>
      </c>
      <c r="T52" s="1"/>
    </row>
    <row r="53" spans="1:20" ht="36" x14ac:dyDescent="0.25">
      <c r="A53" s="91" t="s">
        <v>229</v>
      </c>
      <c r="B53" s="10" t="s">
        <v>232</v>
      </c>
      <c r="C53" s="18" t="s">
        <v>247</v>
      </c>
      <c r="D53" s="20" t="s">
        <v>261</v>
      </c>
      <c r="E53" s="20" t="s">
        <v>273</v>
      </c>
      <c r="F53" s="20" t="s">
        <v>283</v>
      </c>
      <c r="G53" s="20" t="s">
        <v>291</v>
      </c>
      <c r="H53" s="20" t="s">
        <v>299</v>
      </c>
      <c r="I53" s="20" t="s">
        <v>304</v>
      </c>
      <c r="J53" s="20" t="s">
        <v>309</v>
      </c>
      <c r="K53" s="20" t="s">
        <v>268</v>
      </c>
      <c r="L53" s="20" t="s">
        <v>316</v>
      </c>
      <c r="M53" s="20" t="s">
        <v>321</v>
      </c>
      <c r="N53" s="20" t="s">
        <v>325</v>
      </c>
      <c r="O53" s="20" t="s">
        <v>328</v>
      </c>
      <c r="P53" s="20" t="s">
        <v>329</v>
      </c>
      <c r="Q53" s="20" t="s">
        <v>330</v>
      </c>
      <c r="R53" s="20" t="s">
        <v>322</v>
      </c>
      <c r="S53" s="24">
        <v>1</v>
      </c>
      <c r="T53" s="1"/>
    </row>
    <row r="54" spans="1:20" ht="24" x14ac:dyDescent="0.25">
      <c r="A54" s="80"/>
      <c r="B54" s="10" t="s">
        <v>233</v>
      </c>
      <c r="C54" s="22">
        <v>5.150322431564254E-8</v>
      </c>
      <c r="D54" s="12">
        <v>3.7854684814088589E-19</v>
      </c>
      <c r="E54" s="12">
        <v>4.2965585601681786E-13</v>
      </c>
      <c r="F54" s="12">
        <v>2.691909988377446E-12</v>
      </c>
      <c r="G54" s="12">
        <v>1.7412796194346812E-15</v>
      </c>
      <c r="H54" s="12">
        <v>5.3944573388391205E-11</v>
      </c>
      <c r="I54" s="12">
        <v>1.0690183935600867E-15</v>
      </c>
      <c r="J54" s="12">
        <v>6.7723394057784125E-9</v>
      </c>
      <c r="K54" s="12">
        <v>4.4503719107861564E-6</v>
      </c>
      <c r="L54" s="12">
        <v>1.1276241473084471E-8</v>
      </c>
      <c r="M54" s="12">
        <v>1.7037284813804824E-11</v>
      </c>
      <c r="N54" s="12">
        <v>4.6086842226254986E-9</v>
      </c>
      <c r="O54" s="12">
        <v>3.8655772001299429E-16</v>
      </c>
      <c r="P54" s="12">
        <v>2.2431222535986262E-8</v>
      </c>
      <c r="Q54" s="12">
        <v>2.6468358374578497E-11</v>
      </c>
      <c r="R54" s="12">
        <v>1.8060545992728318E-6</v>
      </c>
      <c r="S54" s="25"/>
      <c r="T54" s="1"/>
    </row>
    <row r="55" spans="1:20" x14ac:dyDescent="0.25">
      <c r="A55" s="81"/>
      <c r="B55" s="26" t="s">
        <v>234</v>
      </c>
      <c r="C55" s="27">
        <v>100</v>
      </c>
      <c r="D55" s="28">
        <v>100</v>
      </c>
      <c r="E55" s="28">
        <v>100</v>
      </c>
      <c r="F55" s="28">
        <v>100</v>
      </c>
      <c r="G55" s="28">
        <v>100</v>
      </c>
      <c r="H55" s="28">
        <v>100</v>
      </c>
      <c r="I55" s="28">
        <v>100</v>
      </c>
      <c r="J55" s="28">
        <v>100</v>
      </c>
      <c r="K55" s="28">
        <v>100</v>
      </c>
      <c r="L55" s="28">
        <v>100</v>
      </c>
      <c r="M55" s="28">
        <v>100</v>
      </c>
      <c r="N55" s="28">
        <v>100</v>
      </c>
      <c r="O55" s="28">
        <v>100</v>
      </c>
      <c r="P55" s="28">
        <v>100</v>
      </c>
      <c r="Q55" s="28">
        <v>100</v>
      </c>
      <c r="R55" s="28">
        <v>100</v>
      </c>
      <c r="S55" s="29">
        <v>100</v>
      </c>
      <c r="T55" s="1"/>
    </row>
    <row r="56" spans="1:20" x14ac:dyDescent="0.25">
      <c r="A56" s="78" t="s">
        <v>235</v>
      </c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1"/>
    </row>
    <row r="57" spans="1:20" x14ac:dyDescent="0.25">
      <c r="A57" s="78" t="s">
        <v>236</v>
      </c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1"/>
    </row>
  </sheetData>
  <mergeCells count="76">
    <mergeCell ref="AL6:AL9"/>
    <mergeCell ref="AL10:AT10"/>
    <mergeCell ref="AL2:AT2"/>
    <mergeCell ref="AD2:AJ2"/>
    <mergeCell ref="AL3:AT3"/>
    <mergeCell ref="AL4:AM5"/>
    <mergeCell ref="AN4:AO4"/>
    <mergeCell ref="AQ4:AQ5"/>
    <mergeCell ref="AR4:AR5"/>
    <mergeCell ref="AS4:AT4"/>
    <mergeCell ref="AD10:AJ10"/>
    <mergeCell ref="Z2:AB2"/>
    <mergeCell ref="Z11:AA11"/>
    <mergeCell ref="Z12:AA12"/>
    <mergeCell ref="Z13:AB13"/>
    <mergeCell ref="AD3:AJ3"/>
    <mergeCell ref="AD4:AE5"/>
    <mergeCell ref="AF4:AG4"/>
    <mergeCell ref="AI4:AI5"/>
    <mergeCell ref="AJ4:AJ5"/>
    <mergeCell ref="AD6:AD9"/>
    <mergeCell ref="Z15:AB15"/>
    <mergeCell ref="Z16:AB16"/>
    <mergeCell ref="U10:V10"/>
    <mergeCell ref="Z3:AB3"/>
    <mergeCell ref="Z4:AA4"/>
    <mergeCell ref="Z5:AA5"/>
    <mergeCell ref="Z6:Z7"/>
    <mergeCell ref="Z8:Z10"/>
    <mergeCell ref="Z14:AB14"/>
    <mergeCell ref="A53:A55"/>
    <mergeCell ref="A56:S56"/>
    <mergeCell ref="A57:S57"/>
    <mergeCell ref="A2:S2"/>
    <mergeCell ref="U3:X3"/>
    <mergeCell ref="U4:V4"/>
    <mergeCell ref="U5:U7"/>
    <mergeCell ref="U8:X8"/>
    <mergeCell ref="U2:X2"/>
    <mergeCell ref="A20:A22"/>
    <mergeCell ref="A3:S3"/>
    <mergeCell ref="A4:B4"/>
    <mergeCell ref="A5:A7"/>
    <mergeCell ref="A8:A10"/>
    <mergeCell ref="A11:A13"/>
    <mergeCell ref="AV2:BB2"/>
    <mergeCell ref="AV3:BB3"/>
    <mergeCell ref="A50:A52"/>
    <mergeCell ref="AV4:BB4"/>
    <mergeCell ref="AV5:AW6"/>
    <mergeCell ref="A14:A16"/>
    <mergeCell ref="A17:A19"/>
    <mergeCell ref="A38:A40"/>
    <mergeCell ref="A41:A43"/>
    <mergeCell ref="A44:A46"/>
    <mergeCell ref="A47:A49"/>
    <mergeCell ref="A23:A25"/>
    <mergeCell ref="A26:A28"/>
    <mergeCell ref="A29:A31"/>
    <mergeCell ref="A32:A34"/>
    <mergeCell ref="A35:A37"/>
    <mergeCell ref="AX5:AY5"/>
    <mergeCell ref="BA5:BA6"/>
    <mergeCell ref="BB5:BB6"/>
    <mergeCell ref="AV7:AV10"/>
    <mergeCell ref="AV11:BB11"/>
    <mergeCell ref="AV12:BB12"/>
    <mergeCell ref="AV21:AZ21"/>
    <mergeCell ref="AV22"/>
    <mergeCell ref="AV24:AZ24"/>
    <mergeCell ref="AV20:AZ20"/>
    <mergeCell ref="AV13:BB13"/>
    <mergeCell ref="AV14:AW14"/>
    <mergeCell ref="AV15:AV17"/>
    <mergeCell ref="AV18:BB18"/>
    <mergeCell ref="AV19:BB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ripka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EKA PUTRI NABILA ALI</cp:lastModifiedBy>
  <dcterms:created xsi:type="dcterms:W3CDTF">2024-05-22T09:00:39Z</dcterms:created>
  <dcterms:modified xsi:type="dcterms:W3CDTF">2024-08-09T04:15:22Z</dcterms:modified>
</cp:coreProperties>
</file>