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Dina\"/>
    </mc:Choice>
  </mc:AlternateContent>
  <xr:revisionPtr revIDLastSave="0" documentId="13_ncr:1_{D301EC2B-6962-4903-A320-98ECAB6A7489}" xr6:coauthVersionLast="36" xr6:coauthVersionMax="36" xr10:uidLastSave="{00000000-0000-0000-0000-000000000000}"/>
  <bookViews>
    <workbookView xWindow="0" yWindow="0" windowWidth="19200" windowHeight="6810" firstSheet="4" activeTab="11" xr2:uid="{6B4AA2F2-E2C6-421E-A5DE-14F927954736}"/>
  </bookViews>
  <sheets>
    <sheet name="2018" sheetId="1" r:id="rId1"/>
    <sheet name="2019" sheetId="2" r:id="rId2"/>
    <sheet name="2020" sheetId="3" r:id="rId3"/>
    <sheet name="2021" sheetId="4" r:id="rId4"/>
    <sheet name="Sheet3" sheetId="14" r:id="rId5"/>
    <sheet name="2022" sheetId="5" r:id="rId6"/>
    <sheet name="Kinerja Keuangan" sheetId="7" r:id="rId7"/>
    <sheet name="Intelektual Capital" sheetId="6" r:id="rId8"/>
    <sheet name="ERM 1" sheetId="11" r:id="rId9"/>
    <sheet name="ERM 2" sheetId="10" r:id="rId10"/>
    <sheet name="REKAP" sheetId="9" r:id="rId11"/>
    <sheet name="SPSS" sheetId="15" r:id="rId12"/>
  </sheets>
  <externalReferences>
    <externalReference r:id="rId1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8" i="15" l="1"/>
  <c r="F148" i="15"/>
  <c r="G148" i="15"/>
  <c r="I148" i="15"/>
  <c r="E149" i="15"/>
  <c r="F149" i="15"/>
  <c r="G149" i="15"/>
  <c r="I149" i="15"/>
  <c r="D149" i="15"/>
  <c r="D148" i="15"/>
  <c r="I3" i="15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I95" i="15"/>
  <c r="I96" i="15"/>
  <c r="I97" i="15"/>
  <c r="I98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1" i="15"/>
  <c r="I112" i="15"/>
  <c r="I113" i="15"/>
  <c r="I114" i="15"/>
  <c r="I115" i="15"/>
  <c r="I116" i="15"/>
  <c r="I117" i="15"/>
  <c r="I118" i="15"/>
  <c r="I119" i="15"/>
  <c r="I120" i="15"/>
  <c r="I121" i="15"/>
  <c r="I122" i="15"/>
  <c r="I123" i="15"/>
  <c r="I124" i="15"/>
  <c r="I125" i="15"/>
  <c r="I126" i="15"/>
  <c r="I127" i="15"/>
  <c r="I128" i="15"/>
  <c r="I129" i="15"/>
  <c r="I130" i="15"/>
  <c r="I131" i="15"/>
  <c r="I132" i="15"/>
  <c r="I133" i="15"/>
  <c r="I134" i="15"/>
  <c r="I135" i="15"/>
  <c r="I136" i="15"/>
  <c r="I137" i="15"/>
  <c r="I138" i="15"/>
  <c r="I139" i="15"/>
  <c r="I140" i="15"/>
  <c r="I141" i="15"/>
  <c r="I142" i="15"/>
  <c r="I143" i="15"/>
  <c r="I144" i="15"/>
  <c r="I145" i="15"/>
  <c r="I146" i="15"/>
  <c r="I2" i="15"/>
  <c r="DI4" i="10"/>
  <c r="DI5" i="10"/>
  <c r="DI6" i="10"/>
  <c r="DI7" i="10"/>
  <c r="DI8" i="10"/>
  <c r="DI9" i="10"/>
  <c r="DI10" i="10"/>
  <c r="DI11" i="10"/>
  <c r="DI12" i="10"/>
  <c r="DI13" i="10"/>
  <c r="DI14" i="10"/>
  <c r="DI15" i="10"/>
  <c r="DI16" i="10"/>
  <c r="DI17" i="10"/>
  <c r="DI18" i="10"/>
  <c r="DI19" i="10"/>
  <c r="DI20" i="10"/>
  <c r="DI21" i="10"/>
  <c r="DI22" i="10"/>
  <c r="DI23" i="10"/>
  <c r="DI24" i="10"/>
  <c r="DI25" i="10"/>
  <c r="DI26" i="10"/>
  <c r="DI27" i="10"/>
  <c r="DI28" i="10"/>
  <c r="DI29" i="10"/>
  <c r="DI30" i="10"/>
  <c r="DI31" i="10"/>
  <c r="DI32" i="10"/>
  <c r="DI33" i="10"/>
  <c r="DI34" i="10"/>
  <c r="DI35" i="10"/>
  <c r="DI36" i="10"/>
  <c r="DI37" i="10"/>
  <c r="DI38" i="10"/>
  <c r="DI39" i="10"/>
  <c r="DI40" i="10"/>
  <c r="DI41" i="10"/>
  <c r="DI42" i="10"/>
  <c r="DI43" i="10"/>
  <c r="DI44" i="10"/>
  <c r="DI45" i="10"/>
  <c r="DI46" i="10"/>
  <c r="DI47" i="10"/>
  <c r="DI48" i="10"/>
  <c r="DI49" i="10"/>
  <c r="DI50" i="10"/>
  <c r="DI51" i="10"/>
  <c r="DI52" i="10"/>
  <c r="DI53" i="10"/>
  <c r="DI54" i="10"/>
  <c r="DI55" i="10"/>
  <c r="DI56" i="10"/>
  <c r="DI57" i="10"/>
  <c r="DI58" i="10"/>
  <c r="DI59" i="10"/>
  <c r="DI60" i="10"/>
  <c r="DI61" i="10"/>
  <c r="DI62" i="10"/>
  <c r="DI63" i="10"/>
  <c r="DI64" i="10"/>
  <c r="DI65" i="10"/>
  <c r="DI66" i="10"/>
  <c r="DI67" i="10"/>
  <c r="DI68" i="10"/>
  <c r="DI69" i="10"/>
  <c r="DI70" i="10"/>
  <c r="DI71" i="10"/>
  <c r="DI72" i="10"/>
  <c r="DI3" i="10"/>
  <c r="DH4" i="10"/>
  <c r="DH5" i="10"/>
  <c r="DH6" i="10"/>
  <c r="DH7" i="10"/>
  <c r="DH8" i="10"/>
  <c r="DH9" i="10"/>
  <c r="DH10" i="10"/>
  <c r="DH11" i="10"/>
  <c r="DH12" i="10"/>
  <c r="DH13" i="10"/>
  <c r="DH14" i="10"/>
  <c r="DH15" i="10"/>
  <c r="DH16" i="10"/>
  <c r="DH17" i="10"/>
  <c r="DH18" i="10"/>
  <c r="DH19" i="10"/>
  <c r="DH20" i="10"/>
  <c r="DH21" i="10"/>
  <c r="DH22" i="10"/>
  <c r="DH23" i="10"/>
  <c r="DH24" i="10"/>
  <c r="DH25" i="10"/>
  <c r="DH26" i="10"/>
  <c r="DH27" i="10"/>
  <c r="DH28" i="10"/>
  <c r="DH29" i="10"/>
  <c r="DH30" i="10"/>
  <c r="DH31" i="10"/>
  <c r="DH32" i="10"/>
  <c r="DH33" i="10"/>
  <c r="DH34" i="10"/>
  <c r="DH35" i="10"/>
  <c r="DH36" i="10"/>
  <c r="DH37" i="10"/>
  <c r="DH38" i="10"/>
  <c r="DH39" i="10"/>
  <c r="DH40" i="10"/>
  <c r="DH41" i="10"/>
  <c r="DH42" i="10"/>
  <c r="DH43" i="10"/>
  <c r="DH44" i="10"/>
  <c r="DH45" i="10"/>
  <c r="DH46" i="10"/>
  <c r="DH47" i="10"/>
  <c r="DH48" i="10"/>
  <c r="DH49" i="10"/>
  <c r="DH50" i="10"/>
  <c r="DH51" i="10"/>
  <c r="DH52" i="10"/>
  <c r="DH53" i="10"/>
  <c r="DH54" i="10"/>
  <c r="DH55" i="10"/>
  <c r="DH56" i="10"/>
  <c r="DH57" i="10"/>
  <c r="DH58" i="10"/>
  <c r="DH59" i="10"/>
  <c r="DH60" i="10"/>
  <c r="DH61" i="10"/>
  <c r="DH62" i="10"/>
  <c r="DH63" i="10"/>
  <c r="DH64" i="10"/>
  <c r="DH65" i="10"/>
  <c r="DH66" i="10"/>
  <c r="DH67" i="10"/>
  <c r="DH68" i="10"/>
  <c r="DH69" i="10"/>
  <c r="DH70" i="10"/>
  <c r="DH71" i="10"/>
  <c r="DH72" i="10"/>
  <c r="DH3" i="10"/>
  <c r="AW33" i="14"/>
  <c r="AV33" i="14"/>
  <c r="AU33" i="14"/>
  <c r="AT33" i="14"/>
  <c r="AS33" i="14"/>
  <c r="AR33" i="14"/>
  <c r="AQ33" i="14"/>
  <c r="AP33" i="14"/>
  <c r="AO33" i="14"/>
  <c r="AN33" i="14"/>
  <c r="AM33" i="14"/>
  <c r="AL33" i="14"/>
  <c r="AK33" i="14"/>
  <c r="AJ33" i="14"/>
  <c r="AI33" i="14"/>
  <c r="AH33" i="14"/>
  <c r="AG33" i="14"/>
  <c r="AF33" i="14"/>
  <c r="AE33" i="14"/>
  <c r="AD33" i="14"/>
  <c r="AC33" i="14"/>
  <c r="AB33" i="14"/>
  <c r="AA33" i="14"/>
  <c r="Z33" i="14"/>
  <c r="Y33" i="14"/>
  <c r="X33" i="14"/>
  <c r="W33" i="14"/>
  <c r="V33" i="14"/>
  <c r="U33" i="14"/>
  <c r="T33" i="14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F33" i="14"/>
  <c r="E33" i="14"/>
  <c r="D33" i="14"/>
  <c r="AX31" i="14"/>
  <c r="AZ31" i="14" s="1"/>
  <c r="AX30" i="14"/>
  <c r="AZ30" i="14" s="1"/>
  <c r="AX29" i="14"/>
  <c r="AZ29" i="14" s="1"/>
  <c r="AX28" i="14"/>
  <c r="AZ28" i="14" s="1"/>
  <c r="AX27" i="14"/>
  <c r="AZ27" i="14" s="1"/>
  <c r="AX26" i="14"/>
  <c r="AZ26" i="14" s="1"/>
  <c r="AX25" i="14"/>
  <c r="AZ25" i="14" s="1"/>
  <c r="AX24" i="14"/>
  <c r="AZ24" i="14" s="1"/>
  <c r="AX23" i="14"/>
  <c r="AZ23" i="14" s="1"/>
  <c r="AX22" i="14"/>
  <c r="AZ22" i="14" s="1"/>
  <c r="AX21" i="14"/>
  <c r="AZ21" i="14" s="1"/>
  <c r="AX20" i="14"/>
  <c r="AZ20" i="14" s="1"/>
  <c r="AX19" i="14"/>
  <c r="AZ19" i="14" s="1"/>
  <c r="AX18" i="14"/>
  <c r="AZ18" i="14" s="1"/>
  <c r="AX17" i="14"/>
  <c r="AZ17" i="14" s="1"/>
  <c r="AX16" i="14"/>
  <c r="AZ16" i="14" s="1"/>
  <c r="AX15" i="14"/>
  <c r="AZ15" i="14" s="1"/>
  <c r="AX14" i="14"/>
  <c r="AZ14" i="14" s="1"/>
  <c r="AX13" i="14"/>
  <c r="AZ13" i="14" s="1"/>
  <c r="AX12" i="14"/>
  <c r="AZ12" i="14" s="1"/>
  <c r="AX11" i="14"/>
  <c r="AZ11" i="14" s="1"/>
  <c r="AX10" i="14"/>
  <c r="AZ10" i="14" s="1"/>
  <c r="AX9" i="14"/>
  <c r="AZ9" i="14" s="1"/>
  <c r="AX8" i="14"/>
  <c r="AZ8" i="14" s="1"/>
  <c r="AX7" i="14"/>
  <c r="AZ7" i="14" s="1"/>
  <c r="AX6" i="14"/>
  <c r="AZ6" i="14" s="1"/>
  <c r="AX5" i="14"/>
  <c r="AZ5" i="14" s="1"/>
  <c r="AX4" i="14"/>
  <c r="AZ4" i="14" s="1"/>
  <c r="AX3" i="14"/>
  <c r="DI4" i="11"/>
  <c r="DI5" i="11"/>
  <c r="DI6" i="11"/>
  <c r="DI7" i="11"/>
  <c r="DI8" i="11"/>
  <c r="DI9" i="11"/>
  <c r="DI10" i="11"/>
  <c r="DI11" i="11"/>
  <c r="DI12" i="11"/>
  <c r="DI13" i="11"/>
  <c r="DI14" i="11"/>
  <c r="DI15" i="11"/>
  <c r="DI16" i="11"/>
  <c r="DI17" i="11"/>
  <c r="DI18" i="11"/>
  <c r="DI19" i="11"/>
  <c r="DI20" i="11"/>
  <c r="DI21" i="11"/>
  <c r="DI22" i="11"/>
  <c r="DI23" i="11"/>
  <c r="DI24" i="11"/>
  <c r="DI25" i="11"/>
  <c r="DI26" i="11"/>
  <c r="DI27" i="11"/>
  <c r="DI28" i="11"/>
  <c r="DI29" i="11"/>
  <c r="DI30" i="11"/>
  <c r="DI31" i="11"/>
  <c r="DI32" i="11"/>
  <c r="DI33" i="11"/>
  <c r="DI34" i="11"/>
  <c r="DI35" i="11"/>
  <c r="DI36" i="11"/>
  <c r="DI37" i="11"/>
  <c r="DI38" i="11"/>
  <c r="DI39" i="11"/>
  <c r="DI40" i="11"/>
  <c r="DI41" i="11"/>
  <c r="DI42" i="11"/>
  <c r="DI43" i="11"/>
  <c r="DI44" i="11"/>
  <c r="DI45" i="11"/>
  <c r="DI46" i="11"/>
  <c r="DI47" i="11"/>
  <c r="DI48" i="11"/>
  <c r="DI49" i="11"/>
  <c r="DI50" i="11"/>
  <c r="DI51" i="11"/>
  <c r="DI52" i="11"/>
  <c r="DI53" i="11"/>
  <c r="DI54" i="11"/>
  <c r="DI55" i="11"/>
  <c r="DI56" i="11"/>
  <c r="DI57" i="11"/>
  <c r="DI58" i="11"/>
  <c r="DI59" i="11"/>
  <c r="DI60" i="11"/>
  <c r="DI61" i="11"/>
  <c r="DI62" i="11"/>
  <c r="DI63" i="11"/>
  <c r="DI64" i="11"/>
  <c r="DI65" i="11"/>
  <c r="DI66" i="11"/>
  <c r="DI67" i="11"/>
  <c r="DI68" i="11"/>
  <c r="DI69" i="11"/>
  <c r="DI70" i="11"/>
  <c r="DI71" i="11"/>
  <c r="DI72" i="11"/>
  <c r="DI73" i="11"/>
  <c r="DI74" i="11"/>
  <c r="DI75" i="11"/>
  <c r="DI76" i="11"/>
  <c r="DI77" i="11"/>
  <c r="DI3" i="11"/>
  <c r="DH4" i="11"/>
  <c r="DH5" i="11"/>
  <c r="DH6" i="11"/>
  <c r="DH7" i="11"/>
  <c r="DH8" i="11"/>
  <c r="DH9" i="11"/>
  <c r="DH10" i="11"/>
  <c r="DH11" i="11"/>
  <c r="DH12" i="11"/>
  <c r="DH13" i="11"/>
  <c r="DH14" i="11"/>
  <c r="DH15" i="11"/>
  <c r="DH16" i="11"/>
  <c r="DH17" i="11"/>
  <c r="DH18" i="11"/>
  <c r="DH19" i="11"/>
  <c r="DH20" i="11"/>
  <c r="DH21" i="11"/>
  <c r="DH22" i="11"/>
  <c r="DH23" i="11"/>
  <c r="DH24" i="11"/>
  <c r="DH25" i="11"/>
  <c r="DH26" i="11"/>
  <c r="DH27" i="11"/>
  <c r="DH28" i="11"/>
  <c r="DH29" i="11"/>
  <c r="DH30" i="11"/>
  <c r="DH31" i="11"/>
  <c r="DH32" i="11"/>
  <c r="DH33" i="11"/>
  <c r="DH34" i="11"/>
  <c r="DH35" i="11"/>
  <c r="DH36" i="11"/>
  <c r="DH37" i="11"/>
  <c r="DH38" i="11"/>
  <c r="DH39" i="11"/>
  <c r="DH40" i="11"/>
  <c r="DH41" i="11"/>
  <c r="DH42" i="11"/>
  <c r="DH43" i="11"/>
  <c r="DH44" i="11"/>
  <c r="DH45" i="11"/>
  <c r="DH46" i="11"/>
  <c r="DH47" i="11"/>
  <c r="DH48" i="11"/>
  <c r="DH49" i="11"/>
  <c r="DH50" i="11"/>
  <c r="DH51" i="11"/>
  <c r="DH52" i="11"/>
  <c r="DH53" i="11"/>
  <c r="DH54" i="11"/>
  <c r="DH55" i="11"/>
  <c r="DH56" i="11"/>
  <c r="DH57" i="11"/>
  <c r="DH58" i="11"/>
  <c r="DH59" i="11"/>
  <c r="DH60" i="11"/>
  <c r="DH61" i="11"/>
  <c r="DH62" i="11"/>
  <c r="DH63" i="11"/>
  <c r="DH64" i="11"/>
  <c r="DH65" i="11"/>
  <c r="DH66" i="11"/>
  <c r="DH67" i="11"/>
  <c r="DH68" i="11"/>
  <c r="DH69" i="11"/>
  <c r="DH70" i="11"/>
  <c r="DH71" i="11"/>
  <c r="DH72" i="11"/>
  <c r="DH73" i="11"/>
  <c r="DH74" i="11"/>
  <c r="DH75" i="11"/>
  <c r="DH76" i="11"/>
  <c r="DH77" i="11"/>
  <c r="DH3" i="11"/>
  <c r="AX33" i="14" l="1"/>
  <c r="AZ3" i="14"/>
  <c r="BJ4" i="5"/>
  <c r="BJ5" i="5"/>
  <c r="BJ6" i="5"/>
  <c r="BJ7" i="5"/>
  <c r="BJ8" i="5"/>
  <c r="BJ9" i="5"/>
  <c r="BJ10" i="5"/>
  <c r="BJ11" i="5"/>
  <c r="BL11" i="5" s="1"/>
  <c r="BJ12" i="5"/>
  <c r="BJ13" i="5"/>
  <c r="BJ14" i="5"/>
  <c r="BJ15" i="5"/>
  <c r="BJ16" i="5"/>
  <c r="BJ17" i="5"/>
  <c r="BJ18" i="5"/>
  <c r="BJ19" i="5"/>
  <c r="BL19" i="5" s="1"/>
  <c r="BJ20" i="5"/>
  <c r="BJ21" i="5"/>
  <c r="BJ22" i="5"/>
  <c r="BJ23" i="5"/>
  <c r="BJ24" i="5"/>
  <c r="BJ25" i="5"/>
  <c r="BJ26" i="5"/>
  <c r="BJ27" i="5"/>
  <c r="BL27" i="5" s="1"/>
  <c r="BJ28" i="5"/>
  <c r="BJ29" i="5"/>
  <c r="BL29" i="5" s="1"/>
  <c r="BJ30" i="5"/>
  <c r="BJ31" i="5"/>
  <c r="BJ3" i="5"/>
  <c r="BJ4" i="4"/>
  <c r="BJ5" i="4"/>
  <c r="BJ6" i="4"/>
  <c r="BJ7" i="4"/>
  <c r="BJ8" i="4"/>
  <c r="BJ9" i="4"/>
  <c r="BL9" i="4" s="1"/>
  <c r="BJ10" i="4"/>
  <c r="BJ11" i="4"/>
  <c r="BJ12" i="4"/>
  <c r="BJ13" i="4"/>
  <c r="BJ14" i="4"/>
  <c r="BJ15" i="4"/>
  <c r="BJ16" i="4"/>
  <c r="BJ17" i="4"/>
  <c r="BL17" i="4" s="1"/>
  <c r="BJ18" i="4"/>
  <c r="BJ19" i="4"/>
  <c r="BJ20" i="4"/>
  <c r="BJ21" i="4"/>
  <c r="BJ22" i="4"/>
  <c r="BJ23" i="4"/>
  <c r="BJ24" i="4"/>
  <c r="BJ25" i="4"/>
  <c r="BL25" i="4" s="1"/>
  <c r="BJ26" i="4"/>
  <c r="BJ27" i="4"/>
  <c r="BL27" i="4" s="1"/>
  <c r="BJ28" i="4"/>
  <c r="BJ29" i="4"/>
  <c r="BJ30" i="4"/>
  <c r="BL30" i="4" s="1"/>
  <c r="BJ31" i="4"/>
  <c r="BJ3" i="4"/>
  <c r="BL3" i="4" s="1"/>
  <c r="BL31" i="5"/>
  <c r="BL30" i="5"/>
  <c r="BL28" i="5"/>
  <c r="BL26" i="5"/>
  <c r="BL25" i="5"/>
  <c r="BL24" i="5"/>
  <c r="BL23" i="5"/>
  <c r="BL22" i="5"/>
  <c r="BL21" i="5"/>
  <c r="BL20" i="5"/>
  <c r="BL18" i="5"/>
  <c r="BL17" i="5"/>
  <c r="BL16" i="5"/>
  <c r="BL15" i="5"/>
  <c r="BL14" i="5"/>
  <c r="BL13" i="5"/>
  <c r="BL12" i="5"/>
  <c r="BL10" i="5"/>
  <c r="BL9" i="5"/>
  <c r="BL8" i="5"/>
  <c r="BL7" i="5"/>
  <c r="BL6" i="5"/>
  <c r="BL5" i="5"/>
  <c r="BL4" i="5"/>
  <c r="BL3" i="5"/>
  <c r="BL31" i="4"/>
  <c r="BL29" i="4"/>
  <c r="BL28" i="4"/>
  <c r="BL26" i="4"/>
  <c r="BL24" i="4"/>
  <c r="BL23" i="4"/>
  <c r="BL22" i="4"/>
  <c r="BL21" i="4"/>
  <c r="BL20" i="4"/>
  <c r="BL19" i="4"/>
  <c r="BL18" i="4"/>
  <c r="BL16" i="4"/>
  <c r="BL15" i="4"/>
  <c r="BL14" i="4"/>
  <c r="BL13" i="4"/>
  <c r="BL12" i="4"/>
  <c r="BL11" i="4"/>
  <c r="BL10" i="4"/>
  <c r="BL8" i="4"/>
  <c r="BL7" i="4"/>
  <c r="BL6" i="4"/>
  <c r="BL5" i="4"/>
  <c r="BL4" i="4"/>
  <c r="BL32" i="3"/>
  <c r="BL31" i="3"/>
  <c r="BL30" i="3"/>
  <c r="BL29" i="3"/>
  <c r="BL28" i="3"/>
  <c r="BL27" i="3"/>
  <c r="BL26" i="3"/>
  <c r="BL25" i="3"/>
  <c r="BL24" i="3"/>
  <c r="BL23" i="3"/>
  <c r="BL22" i="3"/>
  <c r="BL21" i="3"/>
  <c r="BL20" i="3"/>
  <c r="BL19" i="3"/>
  <c r="BL18" i="3"/>
  <c r="BL17" i="3"/>
  <c r="BL16" i="3"/>
  <c r="BL15" i="3"/>
  <c r="BL14" i="3"/>
  <c r="BL13" i="3"/>
  <c r="BL12" i="3"/>
  <c r="BL11" i="3"/>
  <c r="BL10" i="3"/>
  <c r="BL9" i="3"/>
  <c r="BL8" i="3"/>
  <c r="BL7" i="3"/>
  <c r="BL6" i="3"/>
  <c r="BL5" i="3"/>
  <c r="BL4" i="3"/>
  <c r="BL3" i="2"/>
  <c r="BL31" i="2"/>
  <c r="BL30" i="2"/>
  <c r="BL29" i="2"/>
  <c r="BL28" i="2"/>
  <c r="BL27" i="2"/>
  <c r="BL26" i="2"/>
  <c r="BL25" i="2"/>
  <c r="BL24" i="2"/>
  <c r="BL23" i="2"/>
  <c r="BL22" i="2"/>
  <c r="BL21" i="2"/>
  <c r="BL20" i="2"/>
  <c r="BL19" i="2"/>
  <c r="BL18" i="2"/>
  <c r="BL17" i="2"/>
  <c r="BL16" i="2"/>
  <c r="BL15" i="2"/>
  <c r="BL14" i="2"/>
  <c r="BL13" i="2"/>
  <c r="BL12" i="2"/>
  <c r="BL11" i="2"/>
  <c r="BL10" i="2"/>
  <c r="BL9" i="2"/>
  <c r="BL8" i="2"/>
  <c r="BL7" i="2"/>
  <c r="BL6" i="2"/>
  <c r="BL5" i="2"/>
  <c r="BL4" i="2"/>
  <c r="BJ5" i="3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BE34" i="3"/>
  <c r="BF34" i="3"/>
  <c r="BG34" i="3"/>
  <c r="BH34" i="3"/>
  <c r="BI34" i="3"/>
  <c r="BJ34" i="3"/>
  <c r="E34" i="3"/>
  <c r="BJ3" i="2"/>
  <c r="BJ27" i="2"/>
  <c r="BJ28" i="2"/>
  <c r="BJ29" i="2"/>
  <c r="BJ30" i="2"/>
  <c r="BJ31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33" i="2" s="1"/>
  <c r="BJ21" i="2"/>
  <c r="BJ22" i="2"/>
  <c r="BJ23" i="2"/>
  <c r="BJ24" i="2"/>
  <c r="BJ25" i="2"/>
  <c r="BJ26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U33" i="2"/>
  <c r="AV33" i="2"/>
  <c r="AW33" i="2"/>
  <c r="AX33" i="2"/>
  <c r="AY33" i="2"/>
  <c r="AZ33" i="2"/>
  <c r="BA33" i="2"/>
  <c r="BB33" i="2"/>
  <c r="BC33" i="2"/>
  <c r="BD33" i="2"/>
  <c r="BE33" i="2"/>
  <c r="BF33" i="2"/>
  <c r="BG33" i="2"/>
  <c r="BH33" i="2"/>
  <c r="BI33" i="2"/>
  <c r="F33" i="2"/>
  <c r="G33" i="2"/>
  <c r="H33" i="2"/>
  <c r="I33" i="2"/>
  <c r="J33" i="2"/>
  <c r="K33" i="2"/>
  <c r="L33" i="2"/>
  <c r="M33" i="2"/>
  <c r="N33" i="2"/>
  <c r="O33" i="2"/>
  <c r="P33" i="2"/>
  <c r="E33" i="2"/>
  <c r="BM4" i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" i="1"/>
  <c r="BK27" i="1"/>
  <c r="BK28" i="1"/>
  <c r="BK29" i="1"/>
  <c r="BK30" i="1"/>
  <c r="BK31" i="1"/>
  <c r="BK4" i="1"/>
  <c r="BK5" i="1"/>
  <c r="BK6" i="1"/>
  <c r="BK7" i="1"/>
  <c r="BK8" i="1"/>
  <c r="BK9" i="1"/>
  <c r="BK10" i="1"/>
  <c r="BK11" i="1"/>
  <c r="BK12" i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F33" i="1"/>
  <c r="R31" i="7"/>
  <c r="S31" i="7"/>
  <c r="T31" i="7"/>
  <c r="U31" i="7"/>
  <c r="V31" i="7"/>
  <c r="BK33" i="1" l="1"/>
  <c r="R16" i="7" l="1"/>
  <c r="S16" i="7"/>
  <c r="T16" i="7"/>
  <c r="U16" i="7"/>
  <c r="V16" i="7"/>
  <c r="R17" i="7"/>
  <c r="S17" i="7"/>
  <c r="T17" i="7"/>
  <c r="U17" i="7"/>
  <c r="V17" i="7"/>
  <c r="R18" i="7"/>
  <c r="S18" i="7"/>
  <c r="T18" i="7"/>
  <c r="U18" i="7"/>
  <c r="V18" i="7"/>
  <c r="R19" i="7"/>
  <c r="S19" i="7"/>
  <c r="T19" i="7"/>
  <c r="U19" i="7"/>
  <c r="V19" i="7"/>
  <c r="R20" i="7"/>
  <c r="S20" i="7"/>
  <c r="T20" i="7"/>
  <c r="U20" i="7"/>
  <c r="V20" i="7"/>
  <c r="R21" i="7"/>
  <c r="S21" i="7"/>
  <c r="T21" i="7"/>
  <c r="U21" i="7"/>
  <c r="V21" i="7"/>
  <c r="R22" i="7"/>
  <c r="S22" i="7"/>
  <c r="T22" i="7"/>
  <c r="U22" i="7"/>
  <c r="V22" i="7"/>
  <c r="R23" i="7"/>
  <c r="S23" i="7"/>
  <c r="T23" i="7"/>
  <c r="U23" i="7"/>
  <c r="V23" i="7"/>
  <c r="R24" i="7"/>
  <c r="S24" i="7"/>
  <c r="T24" i="7"/>
  <c r="U24" i="7"/>
  <c r="V24" i="7"/>
  <c r="R25" i="7"/>
  <c r="S25" i="7"/>
  <c r="T25" i="7"/>
  <c r="U25" i="7"/>
  <c r="V25" i="7"/>
  <c r="R26" i="7"/>
  <c r="S26" i="7"/>
  <c r="T26" i="7"/>
  <c r="U26" i="7"/>
  <c r="V26" i="7"/>
  <c r="R27" i="7"/>
  <c r="S27" i="7"/>
  <c r="T27" i="7"/>
  <c r="U27" i="7"/>
  <c r="V27" i="7"/>
  <c r="R28" i="7"/>
  <c r="S28" i="7"/>
  <c r="T28" i="7"/>
  <c r="U28" i="7"/>
  <c r="V28" i="7"/>
  <c r="R29" i="7"/>
  <c r="S29" i="7"/>
  <c r="T29" i="7"/>
  <c r="U29" i="7"/>
  <c r="V29" i="7"/>
  <c r="R30" i="7"/>
  <c r="S30" i="7"/>
  <c r="T30" i="7"/>
  <c r="U30" i="7"/>
  <c r="V30" i="7"/>
  <c r="AL10" i="6" l="1"/>
  <c r="AR10" i="6" s="1"/>
  <c r="BP10" i="6" s="1"/>
  <c r="V11" i="7"/>
  <c r="U11" i="7"/>
  <c r="T11" i="7"/>
  <c r="S11" i="7"/>
  <c r="R11" i="7"/>
  <c r="V10" i="7"/>
  <c r="U10" i="7"/>
  <c r="T10" i="7"/>
  <c r="S10" i="7"/>
  <c r="R10" i="7"/>
  <c r="AJ4" i="6"/>
  <c r="AP4" i="6" s="1"/>
  <c r="BB4" i="6" s="1"/>
  <c r="BT4" i="6" s="1"/>
  <c r="AK4" i="6"/>
  <c r="AQ4" i="6" s="1"/>
  <c r="AL4" i="6"/>
  <c r="AR4" i="6" s="1"/>
  <c r="BP4" i="6" s="1"/>
  <c r="AM4" i="6"/>
  <c r="AN4" i="6"/>
  <c r="AJ9" i="6"/>
  <c r="AP9" i="6" s="1"/>
  <c r="AK9" i="6"/>
  <c r="AQ9" i="6" s="1"/>
  <c r="BO9" i="6" s="1"/>
  <c r="AL9" i="6"/>
  <c r="AM9" i="6"/>
  <c r="AS9" i="6" s="1"/>
  <c r="BQ9" i="6" s="1"/>
  <c r="AN9" i="6"/>
  <c r="AT9" i="6" s="1"/>
  <c r="BR9" i="6" s="1"/>
  <c r="AJ10" i="6"/>
  <c r="AP10" i="6" s="1"/>
  <c r="AK10" i="6"/>
  <c r="AQ10" i="6" s="1"/>
  <c r="BI10" i="6" s="1"/>
  <c r="AM10" i="6"/>
  <c r="AS10" i="6" s="1"/>
  <c r="AN10" i="6"/>
  <c r="AT10" i="6" s="1"/>
  <c r="AJ11" i="6"/>
  <c r="AP11" i="6" s="1"/>
  <c r="AK11" i="6"/>
  <c r="AQ11" i="6" s="1"/>
  <c r="BO11" i="6" s="1"/>
  <c r="AL11" i="6"/>
  <c r="AR11" i="6" s="1"/>
  <c r="AM11" i="6"/>
  <c r="AS11" i="6" s="1"/>
  <c r="BQ11" i="6" s="1"/>
  <c r="AN11" i="6"/>
  <c r="AT11" i="6" s="1"/>
  <c r="BF11" i="6" s="1"/>
  <c r="BX11" i="6" s="1"/>
  <c r="AJ16" i="6"/>
  <c r="AP16" i="6" s="1"/>
  <c r="AK16" i="6"/>
  <c r="AL16" i="6"/>
  <c r="AR16" i="6" s="1"/>
  <c r="BP16" i="6" s="1"/>
  <c r="AM16" i="6"/>
  <c r="AS16" i="6" s="1"/>
  <c r="BQ16" i="6" s="1"/>
  <c r="AN16" i="6"/>
  <c r="AT16" i="6" s="1"/>
  <c r="BF16" i="6" s="1"/>
  <c r="BX16" i="6" s="1"/>
  <c r="AJ17" i="6"/>
  <c r="AP17" i="6" s="1"/>
  <c r="AK17" i="6"/>
  <c r="AL17" i="6"/>
  <c r="AR17" i="6" s="1"/>
  <c r="AM17" i="6"/>
  <c r="AS17" i="6" s="1"/>
  <c r="BQ17" i="6" s="1"/>
  <c r="AN17" i="6"/>
  <c r="AT17" i="6" s="1"/>
  <c r="AJ20" i="6"/>
  <c r="AP20" i="6" s="1"/>
  <c r="AK20" i="6"/>
  <c r="AQ20" i="6" s="1"/>
  <c r="AL20" i="6"/>
  <c r="AR20" i="6" s="1"/>
  <c r="BP20" i="6" s="1"/>
  <c r="AM20" i="6"/>
  <c r="AS20" i="6" s="1"/>
  <c r="BE20" i="6" s="1"/>
  <c r="BW20" i="6" s="1"/>
  <c r="AN20" i="6"/>
  <c r="AT20" i="6" s="1"/>
  <c r="AJ23" i="6"/>
  <c r="AP23" i="6" s="1"/>
  <c r="AK23" i="6"/>
  <c r="AQ23" i="6" s="1"/>
  <c r="BC23" i="6" s="1"/>
  <c r="BU23" i="6" s="1"/>
  <c r="AL23" i="6"/>
  <c r="AR23" i="6" s="1"/>
  <c r="AM23" i="6"/>
  <c r="AS23" i="6" s="1"/>
  <c r="BQ23" i="6" s="1"/>
  <c r="AN23" i="6"/>
  <c r="AT23" i="6" s="1"/>
  <c r="BF23" i="6" s="1"/>
  <c r="BX23" i="6" s="1"/>
  <c r="AS4" i="6"/>
  <c r="AT4" i="6"/>
  <c r="AR9" i="6"/>
  <c r="AQ16" i="6"/>
  <c r="BC16" i="6" s="1"/>
  <c r="BU16" i="6" s="1"/>
  <c r="AQ17" i="6"/>
  <c r="V9" i="7"/>
  <c r="U9" i="7"/>
  <c r="T9" i="7"/>
  <c r="S9" i="7"/>
  <c r="R9" i="7"/>
  <c r="V7" i="7"/>
  <c r="U7" i="7"/>
  <c r="T7" i="7"/>
  <c r="S7" i="7"/>
  <c r="R7" i="7"/>
  <c r="X7" i="6"/>
  <c r="AJ7" i="6" s="1"/>
  <c r="Y7" i="6"/>
  <c r="AK7" i="6" s="1"/>
  <c r="AQ7" i="6" s="1"/>
  <c r="BI7" i="6" s="1"/>
  <c r="Z7" i="6"/>
  <c r="AL7" i="6" s="1"/>
  <c r="AR7" i="6" s="1"/>
  <c r="AA7" i="6"/>
  <c r="AM7" i="6" s="1"/>
  <c r="AS7" i="6" s="1"/>
  <c r="BQ7" i="6" s="1"/>
  <c r="AB7" i="6"/>
  <c r="AN7" i="6" s="1"/>
  <c r="AT7" i="6" s="1"/>
  <c r="X8" i="6"/>
  <c r="AJ8" i="6" s="1"/>
  <c r="Y8" i="6"/>
  <c r="AK8" i="6" s="1"/>
  <c r="AQ8" i="6" s="1"/>
  <c r="BI8" i="6" s="1"/>
  <c r="Z8" i="6"/>
  <c r="AL8" i="6" s="1"/>
  <c r="AR8" i="6" s="1"/>
  <c r="AA8" i="6"/>
  <c r="AM8" i="6" s="1"/>
  <c r="AS8" i="6" s="1"/>
  <c r="BE8" i="6" s="1"/>
  <c r="BW8" i="6" s="1"/>
  <c r="AB8" i="6"/>
  <c r="AN8" i="6" s="1"/>
  <c r="AT8" i="6" s="1"/>
  <c r="BF8" i="6" s="1"/>
  <c r="BX8" i="6" s="1"/>
  <c r="X12" i="6"/>
  <c r="Y12" i="6"/>
  <c r="AK12" i="6" s="1"/>
  <c r="AQ12" i="6" s="1"/>
  <c r="Z12" i="6"/>
  <c r="AL12" i="6" s="1"/>
  <c r="AR12" i="6" s="1"/>
  <c r="BP12" i="6" s="1"/>
  <c r="AA12" i="6"/>
  <c r="AM12" i="6" s="1"/>
  <c r="AS12" i="6" s="1"/>
  <c r="BE12" i="6" s="1"/>
  <c r="BW12" i="6" s="1"/>
  <c r="AB12" i="6"/>
  <c r="AN12" i="6" s="1"/>
  <c r="AT12" i="6" s="1"/>
  <c r="X13" i="6"/>
  <c r="AJ13" i="6" s="1"/>
  <c r="Y13" i="6"/>
  <c r="AK13" i="6" s="1"/>
  <c r="AQ13" i="6" s="1"/>
  <c r="BC13" i="6" s="1"/>
  <c r="BU13" i="6" s="1"/>
  <c r="Z13" i="6"/>
  <c r="AL13" i="6" s="1"/>
  <c r="AR13" i="6" s="1"/>
  <c r="BD13" i="6" s="1"/>
  <c r="BV13" i="6" s="1"/>
  <c r="AA13" i="6"/>
  <c r="AM13" i="6" s="1"/>
  <c r="AS13" i="6" s="1"/>
  <c r="AB13" i="6"/>
  <c r="AN13" i="6" s="1"/>
  <c r="AT13" i="6" s="1"/>
  <c r="X14" i="6"/>
  <c r="Y14" i="6"/>
  <c r="AK14" i="6" s="1"/>
  <c r="AQ14" i="6" s="1"/>
  <c r="Z14" i="6"/>
  <c r="AL14" i="6" s="1"/>
  <c r="AR14" i="6" s="1"/>
  <c r="BP14" i="6" s="1"/>
  <c r="AA14" i="6"/>
  <c r="AM14" i="6" s="1"/>
  <c r="AS14" i="6" s="1"/>
  <c r="BE14" i="6" s="1"/>
  <c r="BW14" i="6" s="1"/>
  <c r="AB14" i="6"/>
  <c r="AN14" i="6" s="1"/>
  <c r="AT14" i="6" s="1"/>
  <c r="X15" i="6"/>
  <c r="Y15" i="6"/>
  <c r="AK15" i="6" s="1"/>
  <c r="AQ15" i="6" s="1"/>
  <c r="Z15" i="6"/>
  <c r="AL15" i="6" s="1"/>
  <c r="AR15" i="6" s="1"/>
  <c r="AA15" i="6"/>
  <c r="AM15" i="6" s="1"/>
  <c r="AS15" i="6" s="1"/>
  <c r="BQ15" i="6" s="1"/>
  <c r="AB15" i="6"/>
  <c r="AN15" i="6" s="1"/>
  <c r="AT15" i="6" s="1"/>
  <c r="BR15" i="6" s="1"/>
  <c r="X18" i="6"/>
  <c r="AJ18" i="6" s="1"/>
  <c r="Y18" i="6"/>
  <c r="AK18" i="6" s="1"/>
  <c r="AQ18" i="6" s="1"/>
  <c r="BO18" i="6" s="1"/>
  <c r="Z18" i="6"/>
  <c r="AL18" i="6" s="1"/>
  <c r="AR18" i="6" s="1"/>
  <c r="BJ18" i="6" s="1"/>
  <c r="AA18" i="6"/>
  <c r="AM18" i="6" s="1"/>
  <c r="AS18" i="6" s="1"/>
  <c r="AB18" i="6"/>
  <c r="AN18" i="6" s="1"/>
  <c r="AT18" i="6" s="1"/>
  <c r="BR18" i="6" s="1"/>
  <c r="X19" i="6"/>
  <c r="AJ19" i="6" s="1"/>
  <c r="Y19" i="6"/>
  <c r="AK19" i="6" s="1"/>
  <c r="AQ19" i="6" s="1"/>
  <c r="Z19" i="6"/>
  <c r="AL19" i="6" s="1"/>
  <c r="AR19" i="6" s="1"/>
  <c r="BD19" i="6" s="1"/>
  <c r="BV19" i="6" s="1"/>
  <c r="AA19" i="6"/>
  <c r="AM19" i="6" s="1"/>
  <c r="AS19" i="6" s="1"/>
  <c r="BK19" i="6" s="1"/>
  <c r="AB19" i="6"/>
  <c r="AN19" i="6" s="1"/>
  <c r="AT19" i="6" s="1"/>
  <c r="X21" i="6"/>
  <c r="AJ21" i="6" s="1"/>
  <c r="Y21" i="6"/>
  <c r="AK21" i="6" s="1"/>
  <c r="AQ21" i="6" s="1"/>
  <c r="BC21" i="6" s="1"/>
  <c r="BU21" i="6" s="1"/>
  <c r="Z21" i="6"/>
  <c r="AL21" i="6" s="1"/>
  <c r="AR21" i="6" s="1"/>
  <c r="AA21" i="6"/>
  <c r="AM21" i="6" s="1"/>
  <c r="AS21" i="6" s="1"/>
  <c r="AB21" i="6"/>
  <c r="AN21" i="6" s="1"/>
  <c r="AT21" i="6" s="1"/>
  <c r="X22" i="6"/>
  <c r="Y22" i="6"/>
  <c r="AK22" i="6" s="1"/>
  <c r="AQ22" i="6" s="1"/>
  <c r="BC22" i="6" s="1"/>
  <c r="BU22" i="6" s="1"/>
  <c r="Z22" i="6"/>
  <c r="AL22" i="6" s="1"/>
  <c r="AR22" i="6" s="1"/>
  <c r="BP22" i="6" s="1"/>
  <c r="AA22" i="6"/>
  <c r="AM22" i="6" s="1"/>
  <c r="AS22" i="6" s="1"/>
  <c r="BQ22" i="6" s="1"/>
  <c r="AB22" i="6"/>
  <c r="AN22" i="6" s="1"/>
  <c r="AT22" i="6" s="1"/>
  <c r="X24" i="6"/>
  <c r="Y24" i="6"/>
  <c r="AK24" i="6" s="1"/>
  <c r="AQ24" i="6" s="1"/>
  <c r="Z24" i="6"/>
  <c r="AL24" i="6" s="1"/>
  <c r="AR24" i="6" s="1"/>
  <c r="AA24" i="6"/>
  <c r="AM24" i="6" s="1"/>
  <c r="AS24" i="6" s="1"/>
  <c r="BE24" i="6" s="1"/>
  <c r="BW24" i="6" s="1"/>
  <c r="AB24" i="6"/>
  <c r="AN24" i="6" s="1"/>
  <c r="AT24" i="6" s="1"/>
  <c r="X25" i="6"/>
  <c r="Y25" i="6"/>
  <c r="AK25" i="6" s="1"/>
  <c r="AQ25" i="6" s="1"/>
  <c r="Z25" i="6"/>
  <c r="AL25" i="6" s="1"/>
  <c r="AR25" i="6" s="1"/>
  <c r="BP25" i="6" s="1"/>
  <c r="AA25" i="6"/>
  <c r="AM25" i="6" s="1"/>
  <c r="AS25" i="6" s="1"/>
  <c r="BE25" i="6" s="1"/>
  <c r="BW25" i="6" s="1"/>
  <c r="AB25" i="6"/>
  <c r="AN25" i="6" s="1"/>
  <c r="AT25" i="6" s="1"/>
  <c r="X26" i="6"/>
  <c r="AJ26" i="6" s="1"/>
  <c r="Y26" i="6"/>
  <c r="AK26" i="6" s="1"/>
  <c r="AQ26" i="6" s="1"/>
  <c r="Z26" i="6"/>
  <c r="AL26" i="6" s="1"/>
  <c r="AR26" i="6" s="1"/>
  <c r="AA26" i="6"/>
  <c r="AM26" i="6" s="1"/>
  <c r="AS26" i="6" s="1"/>
  <c r="AB26" i="6"/>
  <c r="AN26" i="6" s="1"/>
  <c r="AT26" i="6" s="1"/>
  <c r="BR26" i="6" s="1"/>
  <c r="X27" i="6"/>
  <c r="Y27" i="6"/>
  <c r="AK27" i="6" s="1"/>
  <c r="AQ27" i="6" s="1"/>
  <c r="BI27" i="6" s="1"/>
  <c r="Z27" i="6"/>
  <c r="AL27" i="6" s="1"/>
  <c r="AR27" i="6" s="1"/>
  <c r="BJ27" i="6" s="1"/>
  <c r="AA27" i="6"/>
  <c r="AM27" i="6" s="1"/>
  <c r="AS27" i="6" s="1"/>
  <c r="AB27" i="6"/>
  <c r="AN27" i="6" s="1"/>
  <c r="AT27" i="6" s="1"/>
  <c r="BL27" i="6" s="1"/>
  <c r="X28" i="6"/>
  <c r="Y28" i="6"/>
  <c r="AK28" i="6" s="1"/>
  <c r="AQ28" i="6" s="1"/>
  <c r="BC28" i="6" s="1"/>
  <c r="BU28" i="6" s="1"/>
  <c r="Z28" i="6"/>
  <c r="AL28" i="6" s="1"/>
  <c r="AR28" i="6" s="1"/>
  <c r="BJ28" i="6" s="1"/>
  <c r="AA28" i="6"/>
  <c r="AM28" i="6" s="1"/>
  <c r="AS28" i="6" s="1"/>
  <c r="AB28" i="6"/>
  <c r="AN28" i="6" s="1"/>
  <c r="AT28" i="6" s="1"/>
  <c r="X29" i="6"/>
  <c r="AJ29" i="6" s="1"/>
  <c r="Y29" i="6"/>
  <c r="AK29" i="6" s="1"/>
  <c r="AQ29" i="6" s="1"/>
  <c r="Z29" i="6"/>
  <c r="AL29" i="6" s="1"/>
  <c r="AR29" i="6" s="1"/>
  <c r="AA29" i="6"/>
  <c r="AM29" i="6" s="1"/>
  <c r="AS29" i="6" s="1"/>
  <c r="BK29" i="6" s="1"/>
  <c r="AB29" i="6"/>
  <c r="AN29" i="6" s="1"/>
  <c r="AT29" i="6" s="1"/>
  <c r="BF29" i="6" s="1"/>
  <c r="BX29" i="6" s="1"/>
  <c r="X30" i="6"/>
  <c r="AJ30" i="6" s="1"/>
  <c r="Y30" i="6"/>
  <c r="AK30" i="6" s="1"/>
  <c r="AQ30" i="6" s="1"/>
  <c r="BI30" i="6" s="1"/>
  <c r="Z30" i="6"/>
  <c r="AL30" i="6" s="1"/>
  <c r="AR30" i="6" s="1"/>
  <c r="AA30" i="6"/>
  <c r="AM30" i="6" s="1"/>
  <c r="AS30" i="6" s="1"/>
  <c r="AB30" i="6"/>
  <c r="AN30" i="6" s="1"/>
  <c r="AT30" i="6" s="1"/>
  <c r="BF30" i="6" s="1"/>
  <c r="BX30" i="6" s="1"/>
  <c r="X31" i="6"/>
  <c r="AJ31" i="6" s="1"/>
  <c r="Y31" i="6"/>
  <c r="AK31" i="6" s="1"/>
  <c r="AQ31" i="6" s="1"/>
  <c r="Z31" i="6"/>
  <c r="AL31" i="6" s="1"/>
  <c r="AR31" i="6" s="1"/>
  <c r="BJ31" i="6" s="1"/>
  <c r="AA31" i="6"/>
  <c r="AM31" i="6" s="1"/>
  <c r="AS31" i="6" s="1"/>
  <c r="AB31" i="6"/>
  <c r="AN31" i="6" s="1"/>
  <c r="AT31" i="6" s="1"/>
  <c r="X6" i="6"/>
  <c r="AJ6" i="6" s="1"/>
  <c r="BK31" i="6" l="1"/>
  <c r="BQ31" i="6"/>
  <c r="BR7" i="6"/>
  <c r="BF7" i="6"/>
  <c r="BX7" i="6" s="1"/>
  <c r="BC31" i="6"/>
  <c r="BU31" i="6" s="1"/>
  <c r="BI31" i="6"/>
  <c r="BD29" i="6"/>
  <c r="BV29" i="6" s="1"/>
  <c r="BJ29" i="6"/>
  <c r="BQ13" i="6"/>
  <c r="BE13" i="6"/>
  <c r="BW13" i="6" s="1"/>
  <c r="BJ30" i="6"/>
  <c r="BD30" i="6"/>
  <c r="BV30" i="6" s="1"/>
  <c r="BP30" i="6"/>
  <c r="BR14" i="6"/>
  <c r="BL14" i="6"/>
  <c r="BR31" i="6"/>
  <c r="BF31" i="6"/>
  <c r="BX31" i="6" s="1"/>
  <c r="BL31" i="6"/>
  <c r="BP8" i="6"/>
  <c r="BD8" i="6"/>
  <c r="BV8" i="6" s="1"/>
  <c r="AP30" i="6"/>
  <c r="BH30" i="6" s="1"/>
  <c r="AP31" i="6"/>
  <c r="BB31" i="6" s="1"/>
  <c r="BT31" i="6" s="1"/>
  <c r="BR30" i="6"/>
  <c r="AJ14" i="6"/>
  <c r="AP14" i="6" s="1"/>
  <c r="BL30" i="6"/>
  <c r="AJ12" i="6"/>
  <c r="AP12" i="6" s="1"/>
  <c r="AP6" i="6"/>
  <c r="BN6" i="6" s="1"/>
  <c r="AP7" i="6"/>
  <c r="BH7" i="6" s="1"/>
  <c r="BF9" i="6"/>
  <c r="BX9" i="6" s="1"/>
  <c r="AP13" i="6"/>
  <c r="AP8" i="6"/>
  <c r="BN8" i="6" s="1"/>
  <c r="AJ28" i="6"/>
  <c r="AP28" i="6" s="1"/>
  <c r="BN28" i="6" s="1"/>
  <c r="BP29" i="6"/>
  <c r="AP29" i="6"/>
  <c r="BH29" i="6" s="1"/>
  <c r="BK28" i="6"/>
  <c r="BE28" i="6"/>
  <c r="BW28" i="6" s="1"/>
  <c r="AJ27" i="6"/>
  <c r="AP27" i="6" s="1"/>
  <c r="AJ25" i="6"/>
  <c r="AP25" i="6" s="1"/>
  <c r="BK27" i="6"/>
  <c r="BE27" i="6"/>
  <c r="BW27" i="6" s="1"/>
  <c r="BQ25" i="6"/>
  <c r="BK25" i="6"/>
  <c r="CC25" i="6" s="1"/>
  <c r="AP26" i="6"/>
  <c r="BB26" i="6" s="1"/>
  <c r="BT26" i="6" s="1"/>
  <c r="BJ26" i="6"/>
  <c r="BP26" i="6"/>
  <c r="BD26" i="6"/>
  <c r="BV26" i="6" s="1"/>
  <c r="BO26" i="6"/>
  <c r="BC26" i="6"/>
  <c r="BU26" i="6" s="1"/>
  <c r="BP24" i="6"/>
  <c r="BD24" i="6"/>
  <c r="BV24" i="6" s="1"/>
  <c r="AJ24" i="6"/>
  <c r="AP24" i="6" s="1"/>
  <c r="BJ24" i="6"/>
  <c r="BK23" i="6"/>
  <c r="BQ21" i="6"/>
  <c r="BE21" i="6"/>
  <c r="BW21" i="6" s="1"/>
  <c r="BQ19" i="6"/>
  <c r="BE19" i="6"/>
  <c r="BW19" i="6" s="1"/>
  <c r="AJ22" i="6"/>
  <c r="AP22" i="6" s="1"/>
  <c r="AP21" i="6"/>
  <c r="BH21" i="6" s="1"/>
  <c r="AP19" i="6"/>
  <c r="BN19" i="6" s="1"/>
  <c r="AP18" i="6"/>
  <c r="BD18" i="6"/>
  <c r="BV18" i="6" s="1"/>
  <c r="BC18" i="6"/>
  <c r="BU18" i="6" s="1"/>
  <c r="BI18" i="6"/>
  <c r="BK17" i="6"/>
  <c r="AJ15" i="6"/>
  <c r="AP15" i="6" s="1"/>
  <c r="BD16" i="6"/>
  <c r="BV16" i="6" s="1"/>
  <c r="BF15" i="6"/>
  <c r="BX15" i="6" s="1"/>
  <c r="BB10" i="6"/>
  <c r="BT10" i="6" s="1"/>
  <c r="BN10" i="6"/>
  <c r="BN11" i="6"/>
  <c r="BB11" i="6"/>
  <c r="BT11" i="6" s="1"/>
  <c r="BH11" i="6"/>
  <c r="BH10" i="6"/>
  <c r="BE11" i="6"/>
  <c r="BW11" i="6" s="1"/>
  <c r="BD10" i="6"/>
  <c r="BV10" i="6" s="1"/>
  <c r="BP11" i="6"/>
  <c r="BJ11" i="6"/>
  <c r="BP9" i="6"/>
  <c r="BJ9" i="6"/>
  <c r="BP21" i="6"/>
  <c r="BJ21" i="6"/>
  <c r="BI9" i="6"/>
  <c r="BC9" i="6"/>
  <c r="BU9" i="6" s="1"/>
  <c r="BN23" i="6"/>
  <c r="BH23" i="6"/>
  <c r="BI29" i="6"/>
  <c r="BO29" i="6"/>
  <c r="BO14" i="6"/>
  <c r="BI14" i="6"/>
  <c r="BC30" i="6"/>
  <c r="BU30" i="6" s="1"/>
  <c r="BE16" i="6"/>
  <c r="BW16" i="6" s="1"/>
  <c r="BC14" i="6"/>
  <c r="BU14" i="6" s="1"/>
  <c r="BP31" i="6"/>
  <c r="CB30" i="6"/>
  <c r="BQ29" i="6"/>
  <c r="BI28" i="6"/>
  <c r="BL15" i="6"/>
  <c r="BR11" i="6"/>
  <c r="BL11" i="6"/>
  <c r="BN16" i="6"/>
  <c r="BH16" i="6"/>
  <c r="BB16" i="6"/>
  <c r="BT16" i="6" s="1"/>
  <c r="BH9" i="6"/>
  <c r="BB9" i="6"/>
  <c r="BT9" i="6" s="1"/>
  <c r="BN9" i="6"/>
  <c r="BP23" i="6"/>
  <c r="BD23" i="6"/>
  <c r="BV23" i="6" s="1"/>
  <c r="BJ23" i="6"/>
  <c r="BP13" i="6"/>
  <c r="BJ13" i="6"/>
  <c r="BH20" i="6"/>
  <c r="BN20" i="6"/>
  <c r="BO4" i="6"/>
  <c r="BC4" i="6"/>
  <c r="BU4" i="6" s="1"/>
  <c r="BI4" i="6"/>
  <c r="BD27" i="6"/>
  <c r="BV27" i="6" s="1"/>
  <c r="BD9" i="6"/>
  <c r="BV9" i="6" s="1"/>
  <c r="BO24" i="6"/>
  <c r="BI24" i="6"/>
  <c r="BO22" i="6"/>
  <c r="BI22" i="6"/>
  <c r="BI20" i="6"/>
  <c r="BC20" i="6"/>
  <c r="BU20" i="6" s="1"/>
  <c r="BO16" i="6"/>
  <c r="BI16" i="6"/>
  <c r="BI12" i="6"/>
  <c r="BC12" i="6"/>
  <c r="BU12" i="6" s="1"/>
  <c r="BN18" i="6"/>
  <c r="BH18" i="6"/>
  <c r="BN7" i="6"/>
  <c r="BL25" i="6"/>
  <c r="BR25" i="6"/>
  <c r="BL23" i="6"/>
  <c r="BR23" i="6"/>
  <c r="BR21" i="6"/>
  <c r="BF21" i="6"/>
  <c r="BX21" i="6" s="1"/>
  <c r="BL21" i="6"/>
  <c r="BR19" i="6"/>
  <c r="BL19" i="6"/>
  <c r="BL17" i="6"/>
  <c r="BR17" i="6"/>
  <c r="BR13" i="6"/>
  <c r="BF13" i="6"/>
  <c r="BX13" i="6" s="1"/>
  <c r="BL13" i="6"/>
  <c r="BC24" i="6"/>
  <c r="BU24" i="6" s="1"/>
  <c r="BD21" i="6"/>
  <c r="BV21" i="6" s="1"/>
  <c r="BD11" i="6"/>
  <c r="BV11" i="6" s="1"/>
  <c r="BO31" i="6"/>
  <c r="BO30" i="6"/>
  <c r="CA30" i="6" s="1"/>
  <c r="BK22" i="6"/>
  <c r="BP15" i="6"/>
  <c r="BD15" i="6"/>
  <c r="BV15" i="6" s="1"/>
  <c r="BJ15" i="6"/>
  <c r="BC8" i="6"/>
  <c r="BU8" i="6" s="1"/>
  <c r="BJ25" i="6"/>
  <c r="BN21" i="6"/>
  <c r="BJ19" i="6"/>
  <c r="BP19" i="6"/>
  <c r="BH6" i="6"/>
  <c r="BB6" i="6"/>
  <c r="BT6" i="6" s="1"/>
  <c r="BH8" i="6"/>
  <c r="BN4" i="6"/>
  <c r="BH4" i="6"/>
  <c r="BO27" i="6"/>
  <c r="BC27" i="6"/>
  <c r="BU27" i="6" s="1"/>
  <c r="BO25" i="6"/>
  <c r="BC25" i="6"/>
  <c r="BU25" i="6" s="1"/>
  <c r="BI25" i="6"/>
  <c r="BO23" i="6"/>
  <c r="BI23" i="6"/>
  <c r="BO21" i="6"/>
  <c r="BI21" i="6"/>
  <c r="BI19" i="6"/>
  <c r="BO19" i="6"/>
  <c r="BC19" i="6"/>
  <c r="BU19" i="6" s="1"/>
  <c r="BO17" i="6"/>
  <c r="BC17" i="6"/>
  <c r="BU17" i="6" s="1"/>
  <c r="BI17" i="6"/>
  <c r="BO15" i="6"/>
  <c r="BI15" i="6"/>
  <c r="BO13" i="6"/>
  <c r="BI13" i="6"/>
  <c r="BR10" i="6"/>
  <c r="BF10" i="6"/>
  <c r="BX10" i="6" s="1"/>
  <c r="BL10" i="6"/>
  <c r="BR8" i="6"/>
  <c r="BL8" i="6"/>
  <c r="BR4" i="6"/>
  <c r="BF4" i="6"/>
  <c r="BX4" i="6" s="1"/>
  <c r="BD31" i="6"/>
  <c r="BV31" i="6" s="1"/>
  <c r="BF25" i="6"/>
  <c r="BX25" i="6" s="1"/>
  <c r="BB23" i="6"/>
  <c r="BT23" i="6" s="1"/>
  <c r="BB18" i="6"/>
  <c r="BT18" i="6" s="1"/>
  <c r="BC15" i="6"/>
  <c r="BU15" i="6" s="1"/>
  <c r="BC10" i="6"/>
  <c r="BU10" i="6" s="1"/>
  <c r="BR27" i="6"/>
  <c r="BO8" i="6"/>
  <c r="CA8" i="6" s="1"/>
  <c r="BL4" i="6"/>
  <c r="BI11" i="6"/>
  <c r="BC11" i="6"/>
  <c r="BU11" i="6" s="1"/>
  <c r="BR29" i="6"/>
  <c r="BL29" i="6"/>
  <c r="BL28" i="6"/>
  <c r="BF28" i="6"/>
  <c r="BX28" i="6" s="1"/>
  <c r="BL26" i="6"/>
  <c r="BF26" i="6"/>
  <c r="BX26" i="6" s="1"/>
  <c r="BL24" i="6"/>
  <c r="BR24" i="6"/>
  <c r="BL22" i="6"/>
  <c r="BR22" i="6"/>
  <c r="BR20" i="6"/>
  <c r="BL20" i="6"/>
  <c r="BF20" i="6"/>
  <c r="BX20" i="6" s="1"/>
  <c r="BL18" i="6"/>
  <c r="BF18" i="6"/>
  <c r="BX18" i="6" s="1"/>
  <c r="BL16" i="6"/>
  <c r="BR16" i="6"/>
  <c r="BR12" i="6"/>
  <c r="BL12" i="6"/>
  <c r="BF12" i="6"/>
  <c r="BX12" i="6" s="1"/>
  <c r="BQ10" i="6"/>
  <c r="BE10" i="6"/>
  <c r="BW10" i="6" s="1"/>
  <c r="BK10" i="6"/>
  <c r="BQ8" i="6"/>
  <c r="BK8" i="6"/>
  <c r="BQ4" i="6"/>
  <c r="BK4" i="6"/>
  <c r="BE29" i="6"/>
  <c r="BW29" i="6" s="1"/>
  <c r="BF27" i="6"/>
  <c r="BX27" i="6" s="1"/>
  <c r="BD25" i="6"/>
  <c r="BV25" i="6" s="1"/>
  <c r="BF22" i="6"/>
  <c r="BX22" i="6" s="1"/>
  <c r="BB20" i="6"/>
  <c r="BT20" i="6" s="1"/>
  <c r="BF17" i="6"/>
  <c r="BX17" i="6" s="1"/>
  <c r="BC7" i="6"/>
  <c r="BU7" i="6" s="1"/>
  <c r="BR28" i="6"/>
  <c r="BP27" i="6"/>
  <c r="BI26" i="6"/>
  <c r="BO20" i="6"/>
  <c r="BP17" i="6"/>
  <c r="BJ17" i="6"/>
  <c r="BN17" i="6"/>
  <c r="BB17" i="6"/>
  <c r="BT17" i="6" s="1"/>
  <c r="BH17" i="6"/>
  <c r="BQ30" i="6"/>
  <c r="BK30" i="6"/>
  <c r="BK26" i="6"/>
  <c r="BE26" i="6"/>
  <c r="BW26" i="6" s="1"/>
  <c r="BQ26" i="6"/>
  <c r="BK24" i="6"/>
  <c r="BQ24" i="6"/>
  <c r="BQ20" i="6"/>
  <c r="BK20" i="6"/>
  <c r="BK18" i="6"/>
  <c r="BE18" i="6"/>
  <c r="BW18" i="6" s="1"/>
  <c r="BQ18" i="6"/>
  <c r="BQ14" i="6"/>
  <c r="BK14" i="6"/>
  <c r="BQ12" i="6"/>
  <c r="BK12" i="6"/>
  <c r="CC12" i="6" s="1"/>
  <c r="BE30" i="6"/>
  <c r="BW30" i="6" s="1"/>
  <c r="BC29" i="6"/>
  <c r="BU29" i="6" s="1"/>
  <c r="BF24" i="6"/>
  <c r="BX24" i="6" s="1"/>
  <c r="BE22" i="6"/>
  <c r="BW22" i="6" s="1"/>
  <c r="BF19" i="6"/>
  <c r="BX19" i="6" s="1"/>
  <c r="BD17" i="6"/>
  <c r="BV17" i="6" s="1"/>
  <c r="BF14" i="6"/>
  <c r="BX14" i="6" s="1"/>
  <c r="BB7" i="6"/>
  <c r="BT7" i="6" s="1"/>
  <c r="BE4" i="6"/>
  <c r="BW4" i="6" s="1"/>
  <c r="BQ28" i="6"/>
  <c r="BK16" i="6"/>
  <c r="BO12" i="6"/>
  <c r="BO10" i="6"/>
  <c r="BO7" i="6"/>
  <c r="CA7" i="6" s="1"/>
  <c r="BP7" i="6"/>
  <c r="BJ7" i="6"/>
  <c r="BD7" i="6"/>
  <c r="BV7" i="6" s="1"/>
  <c r="BO28" i="6"/>
  <c r="BE31" i="6"/>
  <c r="BW31" i="6" s="1"/>
  <c r="CC31" i="6" s="1"/>
  <c r="BD22" i="6"/>
  <c r="BV22" i="6" s="1"/>
  <c r="BE17" i="6"/>
  <c r="BW17" i="6" s="1"/>
  <c r="BD14" i="6"/>
  <c r="BV14" i="6" s="1"/>
  <c r="BE9" i="6"/>
  <c r="BW9" i="6" s="1"/>
  <c r="BP28" i="6"/>
  <c r="BQ27" i="6"/>
  <c r="CC27" i="6" s="1"/>
  <c r="BJ22" i="6"/>
  <c r="BJ16" i="6"/>
  <c r="CB16" i="6" s="1"/>
  <c r="BK15" i="6"/>
  <c r="BK21" i="6"/>
  <c r="BP18" i="6"/>
  <c r="BJ14" i="6"/>
  <c r="CB14" i="6" s="1"/>
  <c r="BK13" i="6"/>
  <c r="CC13" i="6" s="1"/>
  <c r="BL9" i="6"/>
  <c r="CD9" i="6" s="1"/>
  <c r="BL7" i="6"/>
  <c r="BJ4" i="6"/>
  <c r="BD28" i="6"/>
  <c r="BV28" i="6" s="1"/>
  <c r="BE23" i="6"/>
  <c r="BW23" i="6" s="1"/>
  <c r="BD20" i="6"/>
  <c r="BV20" i="6" s="1"/>
  <c r="BE15" i="6"/>
  <c r="BW15" i="6" s="1"/>
  <c r="BD12" i="6"/>
  <c r="BV12" i="6" s="1"/>
  <c r="BE7" i="6"/>
  <c r="BW7" i="6" s="1"/>
  <c r="BD4" i="6"/>
  <c r="BV4" i="6" s="1"/>
  <c r="BK11" i="6"/>
  <c r="BK9" i="6"/>
  <c r="BK7" i="6"/>
  <c r="BJ20" i="6"/>
  <c r="CB20" i="6" s="1"/>
  <c r="BJ12" i="6"/>
  <c r="BJ10" i="6"/>
  <c r="BJ8" i="6"/>
  <c r="R4" i="7"/>
  <c r="S4" i="7"/>
  <c r="T4" i="7"/>
  <c r="U4" i="7"/>
  <c r="V4" i="7"/>
  <c r="R5" i="7"/>
  <c r="S5" i="7"/>
  <c r="T5" i="7"/>
  <c r="U5" i="7"/>
  <c r="V5" i="7"/>
  <c r="R6" i="7"/>
  <c r="S6" i="7"/>
  <c r="T6" i="7"/>
  <c r="U6" i="7"/>
  <c r="V6" i="7"/>
  <c r="R8" i="7"/>
  <c r="S8" i="7"/>
  <c r="T8" i="7"/>
  <c r="U8" i="7"/>
  <c r="V8" i="7"/>
  <c r="R12" i="7"/>
  <c r="S12" i="7"/>
  <c r="T12" i="7"/>
  <c r="U12" i="7"/>
  <c r="V12" i="7"/>
  <c r="R13" i="7"/>
  <c r="S13" i="7"/>
  <c r="T13" i="7"/>
  <c r="U13" i="7"/>
  <c r="V13" i="7"/>
  <c r="R14" i="7"/>
  <c r="S14" i="7"/>
  <c r="T14" i="7"/>
  <c r="U14" i="7"/>
  <c r="V14" i="7"/>
  <c r="R15" i="7"/>
  <c r="S15" i="7"/>
  <c r="T15" i="7"/>
  <c r="U15" i="7"/>
  <c r="V15" i="7"/>
  <c r="X5" i="6"/>
  <c r="Y5" i="6"/>
  <c r="AK5" i="6" s="1"/>
  <c r="AQ5" i="6" s="1"/>
  <c r="BO5" i="6" s="1"/>
  <c r="Z5" i="6"/>
  <c r="AL5" i="6" s="1"/>
  <c r="AR5" i="6" s="1"/>
  <c r="BJ5" i="6" s="1"/>
  <c r="AA5" i="6"/>
  <c r="AM5" i="6" s="1"/>
  <c r="AS5" i="6" s="1"/>
  <c r="AB5" i="6"/>
  <c r="AN5" i="6" s="1"/>
  <c r="AT5" i="6" s="1"/>
  <c r="BR5" i="6" s="1"/>
  <c r="Y6" i="6"/>
  <c r="AK6" i="6" s="1"/>
  <c r="AQ6" i="6" s="1"/>
  <c r="BO6" i="6" s="1"/>
  <c r="Z6" i="6"/>
  <c r="AL6" i="6" s="1"/>
  <c r="AR6" i="6" s="1"/>
  <c r="BP6" i="6" s="1"/>
  <c r="AA6" i="6"/>
  <c r="AM6" i="6" s="1"/>
  <c r="AS6" i="6" s="1"/>
  <c r="BE6" i="6" s="1"/>
  <c r="BW6" i="6" s="1"/>
  <c r="AB6" i="6"/>
  <c r="AN6" i="6" s="1"/>
  <c r="AT6" i="6" s="1"/>
  <c r="BF6" i="6" s="1"/>
  <c r="BX6" i="6" s="1"/>
  <c r="Y3" i="6"/>
  <c r="AK3" i="6" s="1"/>
  <c r="AQ3" i="6" s="1"/>
  <c r="BC3" i="6" s="1"/>
  <c r="BU3" i="6" s="1"/>
  <c r="Z3" i="6"/>
  <c r="AL3" i="6" s="1"/>
  <c r="AR3" i="6" s="1"/>
  <c r="BD3" i="6" s="1"/>
  <c r="BV3" i="6" s="1"/>
  <c r="AA3" i="6"/>
  <c r="AB3" i="6"/>
  <c r="AN3" i="6" s="1"/>
  <c r="AT3" i="6" s="1"/>
  <c r="BR3" i="6" s="1"/>
  <c r="X3" i="6"/>
  <c r="AJ3" i="6" s="1"/>
  <c r="AP3" i="6" s="1"/>
  <c r="BN3" i="6" s="1"/>
  <c r="S3" i="7"/>
  <c r="T3" i="7"/>
  <c r="U3" i="7"/>
  <c r="V3" i="7"/>
  <c r="R3" i="7"/>
  <c r="AM3" i="6"/>
  <c r="AS3" i="6" s="1"/>
  <c r="BK3" i="6" s="1"/>
  <c r="BH31" i="6" l="1"/>
  <c r="BN31" i="6"/>
  <c r="CA27" i="6"/>
  <c r="CB31" i="6"/>
  <c r="BK6" i="6"/>
  <c r="CC8" i="6"/>
  <c r="CB29" i="6"/>
  <c r="CC29" i="6"/>
  <c r="CD7" i="6"/>
  <c r="BL6" i="6"/>
  <c r="CD6" i="6" s="1"/>
  <c r="BI6" i="6"/>
  <c r="BR6" i="6"/>
  <c r="CD30" i="6"/>
  <c r="BJ6" i="6"/>
  <c r="CC7" i="6"/>
  <c r="CC14" i="6"/>
  <c r="BC6" i="6"/>
  <c r="BU6" i="6" s="1"/>
  <c r="CA16" i="6"/>
  <c r="BN14" i="6"/>
  <c r="BH14" i="6"/>
  <c r="BB14" i="6"/>
  <c r="BT14" i="6" s="1"/>
  <c r="BB27" i="6"/>
  <c r="BT27" i="6" s="1"/>
  <c r="BN27" i="6"/>
  <c r="BH27" i="6"/>
  <c r="BZ27" i="6" s="1"/>
  <c r="CD14" i="6"/>
  <c r="BH13" i="6"/>
  <c r="BN13" i="6"/>
  <c r="BB13" i="6"/>
  <c r="BT13" i="6" s="1"/>
  <c r="AJ5" i="6"/>
  <c r="AP5" i="6" s="1"/>
  <c r="CC9" i="6"/>
  <c r="CB18" i="6"/>
  <c r="CC22" i="6"/>
  <c r="BB28" i="6"/>
  <c r="BT28" i="6" s="1"/>
  <c r="BZ28" i="6" s="1"/>
  <c r="BZ6" i="6"/>
  <c r="BD5" i="6"/>
  <c r="BV5" i="6" s="1"/>
  <c r="BZ31" i="6"/>
  <c r="BZ10" i="6"/>
  <c r="CD31" i="6"/>
  <c r="CB8" i="6"/>
  <c r="CC11" i="6"/>
  <c r="CC21" i="6"/>
  <c r="BD6" i="6"/>
  <c r="BV6" i="6" s="1"/>
  <c r="CB6" i="6" s="1"/>
  <c r="BB30" i="6"/>
  <c r="BT30" i="6" s="1"/>
  <c r="BZ4" i="6"/>
  <c r="BI5" i="6"/>
  <c r="BH19" i="6"/>
  <c r="BQ5" i="6"/>
  <c r="BE5" i="6"/>
  <c r="BW5" i="6" s="1"/>
  <c r="BH12" i="6"/>
  <c r="BB12" i="6"/>
  <c r="BT12" i="6" s="1"/>
  <c r="CD8" i="6"/>
  <c r="BP5" i="6"/>
  <c r="BF5" i="6"/>
  <c r="BX5" i="6" s="1"/>
  <c r="BH28" i="6"/>
  <c r="CB4" i="6"/>
  <c r="BL5" i="6"/>
  <c r="BN30" i="6"/>
  <c r="BC5" i="6"/>
  <c r="BU5" i="6" s="1"/>
  <c r="CA5" i="6" s="1"/>
  <c r="CD4" i="6"/>
  <c r="BB8" i="6"/>
  <c r="BT8" i="6" s="1"/>
  <c r="BB21" i="6"/>
  <c r="BT21" i="6" s="1"/>
  <c r="CB12" i="6"/>
  <c r="BK5" i="6"/>
  <c r="BN12" i="6"/>
  <c r="BQ6" i="6"/>
  <c r="CC6" i="6" s="1"/>
  <c r="CA31" i="6"/>
  <c r="CA9" i="6"/>
  <c r="BB29" i="6"/>
  <c r="BT29" i="6" s="1"/>
  <c r="BN29" i="6"/>
  <c r="CC28" i="6"/>
  <c r="BB25" i="6"/>
  <c r="BT25" i="6" s="1"/>
  <c r="BH25" i="6"/>
  <c r="BN25" i="6"/>
  <c r="CD27" i="6"/>
  <c r="BH26" i="6"/>
  <c r="BN26" i="6"/>
  <c r="CB27" i="6"/>
  <c r="CC26" i="6"/>
  <c r="CA26" i="6"/>
  <c r="CB25" i="6"/>
  <c r="CB26" i="6"/>
  <c r="CB24" i="6"/>
  <c r="CC23" i="6"/>
  <c r="BN24" i="6"/>
  <c r="BH24" i="6"/>
  <c r="BB24" i="6"/>
  <c r="BT24" i="6" s="1"/>
  <c r="CC24" i="6"/>
  <c r="CD23" i="6"/>
  <c r="CA23" i="6"/>
  <c r="CC19" i="6"/>
  <c r="CC20" i="6"/>
  <c r="CD20" i="6"/>
  <c r="BZ21" i="6"/>
  <c r="BB19" i="6"/>
  <c r="BT19" i="6" s="1"/>
  <c r="BZ19" i="6" s="1"/>
  <c r="BB22" i="6"/>
  <c r="BT22" i="6" s="1"/>
  <c r="BH22" i="6"/>
  <c r="BN22" i="6"/>
  <c r="CA21" i="6"/>
  <c r="CA22" i="6"/>
  <c r="CA20" i="6"/>
  <c r="CA18" i="6"/>
  <c r="CD18" i="6"/>
  <c r="CC17" i="6"/>
  <c r="CA17" i="6"/>
  <c r="CD15" i="6"/>
  <c r="BB15" i="6"/>
  <c r="BT15" i="6" s="1"/>
  <c r="BH15" i="6"/>
  <c r="BN15" i="6"/>
  <c r="CC15" i="6"/>
  <c r="CB15" i="6"/>
  <c r="CA10" i="6"/>
  <c r="CB10" i="6"/>
  <c r="BZ11" i="6"/>
  <c r="CD11" i="6"/>
  <c r="CA11" i="6"/>
  <c r="CC10" i="6"/>
  <c r="BZ17" i="6"/>
  <c r="CD26" i="6"/>
  <c r="CA13" i="6"/>
  <c r="BZ8" i="6"/>
  <c r="CD21" i="6"/>
  <c r="BZ20" i="6"/>
  <c r="BZ16" i="6"/>
  <c r="CA28" i="6"/>
  <c r="CB21" i="6"/>
  <c r="CB9" i="6"/>
  <c r="CA19" i="6"/>
  <c r="BZ23" i="6"/>
  <c r="CB7" i="6"/>
  <c r="CD12" i="6"/>
  <c r="CD28" i="6"/>
  <c r="CA15" i="6"/>
  <c r="CD13" i="6"/>
  <c r="CB11" i="6"/>
  <c r="CB22" i="6"/>
  <c r="CC4" i="6"/>
  <c r="CC30" i="6"/>
  <c r="CD22" i="6"/>
  <c r="CD29" i="6"/>
  <c r="CB19" i="6"/>
  <c r="CA24" i="6"/>
  <c r="CA4" i="6"/>
  <c r="BZ7" i="6"/>
  <c r="CA12" i="6"/>
  <c r="CB13" i="6"/>
  <c r="BZ9" i="6"/>
  <c r="CA6" i="6"/>
  <c r="CB28" i="6"/>
  <c r="CC18" i="6"/>
  <c r="CD16" i="6"/>
  <c r="CD24" i="6"/>
  <c r="CD17" i="6"/>
  <c r="CA14" i="6"/>
  <c r="CA29" i="6"/>
  <c r="CB17" i="6"/>
  <c r="CD10" i="6"/>
  <c r="CA25" i="6"/>
  <c r="CD19" i="6"/>
  <c r="CD25" i="6"/>
  <c r="BZ18" i="6"/>
  <c r="CB23" i="6"/>
  <c r="CC16" i="6"/>
  <c r="BJ3" i="6"/>
  <c r="BL3" i="6"/>
  <c r="BQ3" i="6"/>
  <c r="BO3" i="6"/>
  <c r="BI3" i="6"/>
  <c r="BP3" i="6"/>
  <c r="BB3" i="6"/>
  <c r="BT3" i="6" s="1"/>
  <c r="BF3" i="6"/>
  <c r="BX3" i="6" s="1"/>
  <c r="BH3" i="6"/>
  <c r="BE3" i="6"/>
  <c r="BW3" i="6" s="1"/>
  <c r="BZ30" i="6" l="1"/>
  <c r="BZ25" i="6"/>
  <c r="CB5" i="6"/>
  <c r="BZ14" i="6"/>
  <c r="BZ29" i="6"/>
  <c r="BH5" i="6"/>
  <c r="BB5" i="6"/>
  <c r="BT5" i="6" s="1"/>
  <c r="BN5" i="6"/>
  <c r="CB3" i="6"/>
  <c r="BZ26" i="6"/>
  <c r="BZ13" i="6"/>
  <c r="BZ12" i="6"/>
  <c r="CC3" i="6"/>
  <c r="CC5" i="6"/>
  <c r="CD5" i="6"/>
  <c r="BZ24" i="6"/>
  <c r="BZ22" i="6"/>
  <c r="BZ15" i="6"/>
  <c r="CD3" i="6"/>
  <c r="BZ3" i="6"/>
  <c r="CA3" i="6"/>
  <c r="BZ5" i="6" l="1"/>
</calcChain>
</file>

<file path=xl/sharedStrings.xml><?xml version="1.0" encoding="utf-8"?>
<sst xmlns="http://schemas.openxmlformats.org/spreadsheetml/2006/main" count="580" uniqueCount="130">
  <si>
    <t>No</t>
  </si>
  <si>
    <t>Kode</t>
  </si>
  <si>
    <t>A</t>
  </si>
  <si>
    <t>TA</t>
  </si>
  <si>
    <t>B</t>
  </si>
  <si>
    <t>TB</t>
  </si>
  <si>
    <t>C</t>
  </si>
  <si>
    <t>TC</t>
  </si>
  <si>
    <t>D</t>
  </si>
  <si>
    <t>TD</t>
  </si>
  <si>
    <t>E</t>
  </si>
  <si>
    <t>TE</t>
  </si>
  <si>
    <t>F</t>
  </si>
  <si>
    <t>TF</t>
  </si>
  <si>
    <t>T</t>
  </si>
  <si>
    <t>AALI</t>
  </si>
  <si>
    <t>ADES</t>
  </si>
  <si>
    <t>AKRA</t>
  </si>
  <si>
    <t>CPIN</t>
  </si>
  <si>
    <t>ICBP</t>
  </si>
  <si>
    <t>INDF</t>
  </si>
  <si>
    <t>INDS</t>
  </si>
  <si>
    <t>INTP</t>
  </si>
  <si>
    <t>KIJA</t>
  </si>
  <si>
    <t>KLBF</t>
  </si>
  <si>
    <t>LSIP</t>
  </si>
  <si>
    <t>MYOR</t>
  </si>
  <si>
    <t>PTBA</t>
  </si>
  <si>
    <t>SIDO</t>
  </si>
  <si>
    <t>SMBR</t>
  </si>
  <si>
    <t>ULTJ</t>
  </si>
  <si>
    <t>UNVR</t>
  </si>
  <si>
    <t>TOTAL</t>
  </si>
  <si>
    <t>NO.</t>
  </si>
  <si>
    <t>KODE</t>
  </si>
  <si>
    <t>NAMA</t>
  </si>
  <si>
    <t>TANGGAL IPO</t>
  </si>
  <si>
    <t>Astra Agro Lestari Tbk.</t>
  </si>
  <si>
    <t>09 Desember 1997</t>
  </si>
  <si>
    <t>Akasha Wira International Tbk.</t>
  </si>
  <si>
    <t>13 juni 1994</t>
  </si>
  <si>
    <t>ACES</t>
  </si>
  <si>
    <t>Ace Hardware Indonesia Tbk.</t>
  </si>
  <si>
    <t>AGII</t>
  </si>
  <si>
    <t>Aneka Gas Industri Tbk.</t>
  </si>
  <si>
    <t>AKR Corporindo Tbk.</t>
  </si>
  <si>
    <t>03 Oktober 1994</t>
  </si>
  <si>
    <t>Charoen Pokphand Indonesia Tbk</t>
  </si>
  <si>
    <t>18 Maret 1991</t>
  </si>
  <si>
    <t>KMI Wire &amp; Cable Tbk.</t>
  </si>
  <si>
    <t>LABA BERSIH</t>
  </si>
  <si>
    <t>PENJUALAN (OUT)</t>
  </si>
  <si>
    <t>BEBAN PENJUALAN</t>
  </si>
  <si>
    <t>BEBAN UMUM DAN ADMINISTRASI</t>
  </si>
  <si>
    <t>BEBAN USAHA</t>
  </si>
  <si>
    <t>BEBAN GAJI DAN TUNJANGAN (HC)</t>
  </si>
  <si>
    <t>INPUT</t>
  </si>
  <si>
    <t>VA</t>
  </si>
  <si>
    <t>TOTAL ASET</t>
  </si>
  <si>
    <t>ROA</t>
  </si>
  <si>
    <t>TOTAL EKUITAS (CE)</t>
  </si>
  <si>
    <t>SC</t>
  </si>
  <si>
    <t>VACA</t>
  </si>
  <si>
    <t>VAHU</t>
  </si>
  <si>
    <t>STVA</t>
  </si>
  <si>
    <t>VAIC</t>
  </si>
  <si>
    <t>Indofood CBP Sukses Makmur Tbk</t>
  </si>
  <si>
    <t>07 Oktober 2010</t>
  </si>
  <si>
    <t>Indofood Sukses Makmur Tbk</t>
  </si>
  <si>
    <t>14 Juli 1994</t>
  </si>
  <si>
    <t>Indospring Tbk</t>
  </si>
  <si>
    <t>10 Agustus 1990</t>
  </si>
  <si>
    <t>Indocement Tunggal Prakasa Tbk</t>
  </si>
  <si>
    <t>05 Desember 1989</t>
  </si>
  <si>
    <t>MERK</t>
  </si>
  <si>
    <t>Merck Indonesia Tbk</t>
  </si>
  <si>
    <t>23 Juli 1981</t>
  </si>
  <si>
    <t>10 Januari 1995</t>
  </si>
  <si>
    <t>Kalbe Farma Tbk</t>
  </si>
  <si>
    <t>30 Juli 1991</t>
  </si>
  <si>
    <t>London Sumatra Indonesia Tbk</t>
  </si>
  <si>
    <t>05 Juli 1996</t>
  </si>
  <si>
    <t>Mayora Indah Tbk</t>
  </si>
  <si>
    <t>04 Juli 1990</t>
  </si>
  <si>
    <t>PBID</t>
  </si>
  <si>
    <t>Panca Budi Idaman Tbk.</t>
  </si>
  <si>
    <t>Industri Jamu dan Farmasi Sido Muncul Tbk.</t>
  </si>
  <si>
    <t>Bukit Asam Tbk.</t>
  </si>
  <si>
    <t>SPMA</t>
  </si>
  <si>
    <t>Suparma Tbk.</t>
  </si>
  <si>
    <t>TOTL</t>
  </si>
  <si>
    <t>AKPI</t>
  </si>
  <si>
    <t>Argha Karya Prima Ind. Tbk</t>
  </si>
  <si>
    <t>18 Desember 1992</t>
  </si>
  <si>
    <t>Mineral Sumberdaya Mandiri Tbk</t>
  </si>
  <si>
    <t>13 Juli 2001</t>
  </si>
  <si>
    <t>18 Desember 2013</t>
  </si>
  <si>
    <t>13 Desember 2017</t>
  </si>
  <si>
    <t>23 Desember 2002</t>
  </si>
  <si>
    <t>Semen Baturaja Tbk</t>
  </si>
  <si>
    <t>28 Juni 2013</t>
  </si>
  <si>
    <t>Total bangun Persada</t>
  </si>
  <si>
    <t>25 Juli 2006</t>
  </si>
  <si>
    <t>AKSI</t>
  </si>
  <si>
    <t>ANTM</t>
  </si>
  <si>
    <t>BCIP</t>
  </si>
  <si>
    <t>Aneka Tambang Tbk</t>
  </si>
  <si>
    <t>Bumi Citra Permai Tbk</t>
  </si>
  <si>
    <t>11 Desember 2009</t>
  </si>
  <si>
    <t>KDSI</t>
  </si>
  <si>
    <t>Kedawung Setia Industrial Tbk.</t>
  </si>
  <si>
    <t>29 Juli 1996</t>
  </si>
  <si>
    <t>LPIN</t>
  </si>
  <si>
    <t>Multi Prima Sejahtera Tbk</t>
  </si>
  <si>
    <t>05 Februari 1990</t>
  </si>
  <si>
    <t>TAHUN</t>
  </si>
  <si>
    <t>IC (X1)</t>
  </si>
  <si>
    <t>ICSR (X2)</t>
  </si>
  <si>
    <t>ERM (X3)</t>
  </si>
  <si>
    <t>ROA (Y)</t>
  </si>
  <si>
    <t>ICSR</t>
  </si>
  <si>
    <t>Lingkungan Internal</t>
  </si>
  <si>
    <t>Pengaturan Obyektif</t>
  </si>
  <si>
    <t>Identifikasi Kejadian</t>
  </si>
  <si>
    <t>Penilaian Risiko</t>
  </si>
  <si>
    <t>Tanggapan / Respon Resiko</t>
  </si>
  <si>
    <t>Kegiatan Pengendalian</t>
  </si>
  <si>
    <t>Informasi dan Komunikasi</t>
  </si>
  <si>
    <t>Pemantauan</t>
  </si>
  <si>
    <t>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</si>
</sst>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21]dd\ mmmm\ yyyy;@"/>
    <numFmt numFmtId="165" formatCode="_-[$Rp-421]* #,##0_-;\-[$Rp-421]* #,##0_-;_-[$Rp-421]* &quot;-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2" fillId="2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/>
    </xf>
    <xf numFmtId="164" fontId="3" fillId="0" borderId="5" xfId="2" applyNumberFormat="1" applyFont="1" applyBorder="1" applyAlignment="1">
      <alignment horizontal="left" vertical="top"/>
    </xf>
    <xf numFmtId="0" fontId="3" fillId="3" borderId="5" xfId="0" applyFont="1" applyFill="1" applyBorder="1" applyAlignment="1">
      <alignment horizontal="center" vertical="top"/>
    </xf>
    <xf numFmtId="0" fontId="3" fillId="0" borderId="0" xfId="0" applyFont="1"/>
    <xf numFmtId="165" fontId="3" fillId="0" borderId="5" xfId="1" applyNumberFormat="1" applyFont="1" applyBorder="1"/>
    <xf numFmtId="165" fontId="3" fillId="0" borderId="0" xfId="0" applyNumberFormat="1" applyFont="1"/>
    <xf numFmtId="0" fontId="3" fillId="0" borderId="5" xfId="0" applyFont="1" applyBorder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5" xfId="0" applyFont="1" applyBorder="1"/>
    <xf numFmtId="2" fontId="3" fillId="0" borderId="5" xfId="0" applyNumberFormat="1" applyFont="1" applyBorder="1" applyAlignment="1">
      <alignment horizontal="center" vertical="top"/>
    </xf>
    <xf numFmtId="0" fontId="5" fillId="0" borderId="0" xfId="0" applyFont="1" applyBorder="1" applyAlignment="1">
      <alignment vertical="center" wrapText="1"/>
    </xf>
    <xf numFmtId="2" fontId="3" fillId="0" borderId="0" xfId="0" applyNumberFormat="1" applyFont="1" applyAlignment="1">
      <alignment horizontal="center" vertical="top"/>
    </xf>
    <xf numFmtId="164" fontId="3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left"/>
    </xf>
    <xf numFmtId="165" fontId="3" fillId="0" borderId="5" xfId="1" applyNumberFormat="1" applyFont="1" applyFill="1" applyBorder="1"/>
    <xf numFmtId="165" fontId="3" fillId="4" borderId="5" xfId="1" applyNumberFormat="1" applyFont="1" applyFill="1" applyBorder="1"/>
    <xf numFmtId="0" fontId="3" fillId="0" borderId="0" xfId="0" applyFont="1" applyBorder="1" applyAlignment="1">
      <alignment horizontal="left"/>
    </xf>
    <xf numFmtId="0" fontId="2" fillId="2" borderId="5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top" wrapText="1"/>
    </xf>
    <xf numFmtId="2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2" fontId="3" fillId="0" borderId="0" xfId="0" applyNumberFormat="1" applyFont="1"/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Normal 2 3" xfId="2" xr:uid="{ADB06D16-D851-4F53-823B-4397274F3F14}"/>
  </cellStyles>
  <dxfs count="20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KRIPSI\Joki%20Skripsi%20Bosku\NOVEMBER\A1932%20Accounting\TABULASI%20DATA%20SAMP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ULAS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8A925-ED5C-47C3-B27E-6447F2622237}">
  <dimension ref="C1:BM33"/>
  <sheetViews>
    <sheetView topLeftCell="BF1" workbookViewId="0">
      <selection activeCell="BN7" sqref="BN7"/>
    </sheetView>
  </sheetViews>
  <sheetFormatPr defaultRowHeight="15.5" x14ac:dyDescent="0.35"/>
  <cols>
    <col min="1" max="16384" width="8.7265625" style="8"/>
  </cols>
  <sheetData>
    <row r="1" spans="3:65" ht="16" thickBot="1" x14ac:dyDescent="0.4"/>
    <row r="2" spans="3:65" ht="16" thickBot="1" x14ac:dyDescent="0.4">
      <c r="C2" s="31" t="s">
        <v>0</v>
      </c>
      <c r="D2" s="32" t="s">
        <v>1</v>
      </c>
      <c r="E2" s="32" t="s">
        <v>2</v>
      </c>
      <c r="F2" s="33">
        <v>1</v>
      </c>
      <c r="G2" s="33">
        <v>2</v>
      </c>
      <c r="H2" s="33">
        <v>3</v>
      </c>
      <c r="I2" s="33">
        <v>4</v>
      </c>
      <c r="J2" s="33">
        <v>5</v>
      </c>
      <c r="K2" s="32" t="s">
        <v>3</v>
      </c>
      <c r="L2" s="32" t="s">
        <v>4</v>
      </c>
      <c r="M2" s="33">
        <v>6</v>
      </c>
      <c r="N2" s="33">
        <v>7</v>
      </c>
      <c r="O2" s="33">
        <v>8</v>
      </c>
      <c r="P2" s="33">
        <v>9</v>
      </c>
      <c r="Q2" s="32" t="s">
        <v>5</v>
      </c>
      <c r="R2" s="32" t="s">
        <v>6</v>
      </c>
      <c r="S2" s="32">
        <v>10</v>
      </c>
      <c r="T2" s="32">
        <v>11</v>
      </c>
      <c r="U2" s="32">
        <v>12</v>
      </c>
      <c r="V2" s="32">
        <v>13</v>
      </c>
      <c r="W2" s="32">
        <v>14</v>
      </c>
      <c r="X2" s="32">
        <v>15</v>
      </c>
      <c r="Y2" s="32">
        <v>16</v>
      </c>
      <c r="Z2" s="32">
        <v>17</v>
      </c>
      <c r="AA2" s="32">
        <v>18</v>
      </c>
      <c r="AB2" s="32">
        <v>19</v>
      </c>
      <c r="AC2" s="32">
        <v>20</v>
      </c>
      <c r="AD2" s="32">
        <v>21</v>
      </c>
      <c r="AE2" s="32">
        <v>22</v>
      </c>
      <c r="AF2" s="32" t="s">
        <v>7</v>
      </c>
      <c r="AG2" s="32" t="s">
        <v>8</v>
      </c>
      <c r="AH2" s="32">
        <v>23</v>
      </c>
      <c r="AI2" s="32">
        <v>24</v>
      </c>
      <c r="AJ2" s="32">
        <v>25</v>
      </c>
      <c r="AK2" s="32">
        <v>26</v>
      </c>
      <c r="AL2" s="32">
        <v>27</v>
      </c>
      <c r="AM2" s="32">
        <v>28</v>
      </c>
      <c r="AN2" s="32">
        <v>29</v>
      </c>
      <c r="AO2" s="32">
        <v>30</v>
      </c>
      <c r="AP2" s="32">
        <v>31</v>
      </c>
      <c r="AQ2" s="32">
        <v>32</v>
      </c>
      <c r="AR2" s="32">
        <v>33</v>
      </c>
      <c r="AS2" s="32" t="s">
        <v>9</v>
      </c>
      <c r="AT2" s="32" t="s">
        <v>10</v>
      </c>
      <c r="AU2" s="32">
        <v>34</v>
      </c>
      <c r="AV2" s="32">
        <v>35</v>
      </c>
      <c r="AW2" s="32">
        <v>36</v>
      </c>
      <c r="AX2" s="32">
        <v>37</v>
      </c>
      <c r="AY2" s="32">
        <v>38</v>
      </c>
      <c r="AZ2" s="32" t="s">
        <v>11</v>
      </c>
      <c r="BA2" s="32" t="s">
        <v>12</v>
      </c>
      <c r="BB2" s="32">
        <v>39</v>
      </c>
      <c r="BC2" s="32">
        <v>40</v>
      </c>
      <c r="BD2" s="32">
        <v>41</v>
      </c>
      <c r="BE2" s="32">
        <v>42</v>
      </c>
      <c r="BF2" s="32">
        <v>43</v>
      </c>
      <c r="BG2" s="32">
        <v>44</v>
      </c>
      <c r="BH2" s="32">
        <v>45</v>
      </c>
      <c r="BI2" s="32">
        <v>46</v>
      </c>
      <c r="BJ2" s="32" t="s">
        <v>13</v>
      </c>
      <c r="BK2" s="32" t="s">
        <v>14</v>
      </c>
      <c r="BM2" s="32" t="s">
        <v>120</v>
      </c>
    </row>
    <row r="3" spans="3:65" ht="16" thickBot="1" x14ac:dyDescent="0.4">
      <c r="C3" s="4">
        <v>1</v>
      </c>
      <c r="D3" s="5" t="s">
        <v>15</v>
      </c>
      <c r="E3" s="34"/>
      <c r="F3" s="35">
        <v>1</v>
      </c>
      <c r="G3" s="35">
        <v>1</v>
      </c>
      <c r="H3" s="35">
        <v>0</v>
      </c>
      <c r="I3" s="35">
        <v>1</v>
      </c>
      <c r="J3" s="35">
        <v>1</v>
      </c>
      <c r="K3" s="36">
        <v>4</v>
      </c>
      <c r="L3" s="34"/>
      <c r="M3" s="35">
        <v>1</v>
      </c>
      <c r="N3" s="35">
        <v>1</v>
      </c>
      <c r="O3" s="35">
        <v>1</v>
      </c>
      <c r="P3" s="35">
        <v>0</v>
      </c>
      <c r="Q3" s="36">
        <v>3</v>
      </c>
      <c r="R3" s="34"/>
      <c r="S3" s="35">
        <v>1</v>
      </c>
      <c r="T3" s="35">
        <v>0</v>
      </c>
      <c r="U3" s="35">
        <v>1</v>
      </c>
      <c r="V3" s="35">
        <v>1</v>
      </c>
      <c r="W3" s="35">
        <v>1</v>
      </c>
      <c r="X3" s="35">
        <v>1</v>
      </c>
      <c r="Y3" s="35">
        <v>0</v>
      </c>
      <c r="Z3" s="35">
        <v>1</v>
      </c>
      <c r="AA3" s="35">
        <v>0</v>
      </c>
      <c r="AB3" s="35">
        <v>0</v>
      </c>
      <c r="AC3" s="35">
        <v>0</v>
      </c>
      <c r="AD3" s="35">
        <v>0</v>
      </c>
      <c r="AE3" s="35">
        <v>0</v>
      </c>
      <c r="AF3" s="36">
        <v>6</v>
      </c>
      <c r="AG3" s="34"/>
      <c r="AH3" s="35">
        <v>0</v>
      </c>
      <c r="AI3" s="35">
        <v>0</v>
      </c>
      <c r="AJ3" s="35">
        <v>0</v>
      </c>
      <c r="AK3" s="35">
        <v>0</v>
      </c>
      <c r="AL3" s="35">
        <v>1</v>
      </c>
      <c r="AM3" s="35">
        <v>0</v>
      </c>
      <c r="AN3" s="35">
        <v>1</v>
      </c>
      <c r="AO3" s="35">
        <v>1</v>
      </c>
      <c r="AP3" s="35">
        <v>1</v>
      </c>
      <c r="AQ3" s="35">
        <v>0</v>
      </c>
      <c r="AR3" s="35">
        <v>1</v>
      </c>
      <c r="AS3" s="36">
        <v>5</v>
      </c>
      <c r="AT3" s="34"/>
      <c r="AU3" s="35">
        <v>1</v>
      </c>
      <c r="AV3" s="35">
        <v>1</v>
      </c>
      <c r="AW3" s="35">
        <v>1</v>
      </c>
      <c r="AX3" s="35">
        <v>0</v>
      </c>
      <c r="AY3" s="35">
        <v>1</v>
      </c>
      <c r="AZ3" s="36">
        <v>4</v>
      </c>
      <c r="BA3" s="34"/>
      <c r="BB3" s="35">
        <v>0</v>
      </c>
      <c r="BC3" s="35">
        <v>1</v>
      </c>
      <c r="BD3" s="35">
        <v>1</v>
      </c>
      <c r="BE3" s="35">
        <v>0</v>
      </c>
      <c r="BF3" s="35">
        <v>0</v>
      </c>
      <c r="BG3" s="35">
        <v>0</v>
      </c>
      <c r="BH3" s="35">
        <v>0</v>
      </c>
      <c r="BI3" s="35">
        <v>0</v>
      </c>
      <c r="BJ3" s="36">
        <v>2</v>
      </c>
      <c r="BK3" s="37">
        <f>SUM(K3,Q3,AF3,AS3,AZ3,BJ3)</f>
        <v>24</v>
      </c>
      <c r="BM3" s="17">
        <f>SUM(BK3/46)</f>
        <v>0.52173913043478259</v>
      </c>
    </row>
    <row r="4" spans="3:65" ht="16" thickBot="1" x14ac:dyDescent="0.4">
      <c r="C4" s="4">
        <v>2</v>
      </c>
      <c r="D4" s="21" t="s">
        <v>41</v>
      </c>
      <c r="E4" s="34"/>
      <c r="F4" s="35">
        <v>1</v>
      </c>
      <c r="G4" s="35">
        <v>1</v>
      </c>
      <c r="H4" s="35">
        <v>0</v>
      </c>
      <c r="I4" s="35">
        <v>1</v>
      </c>
      <c r="J4" s="35">
        <v>0</v>
      </c>
      <c r="K4" s="36">
        <v>3</v>
      </c>
      <c r="L4" s="34"/>
      <c r="M4" s="35">
        <v>1</v>
      </c>
      <c r="N4" s="35">
        <v>1</v>
      </c>
      <c r="O4" s="35">
        <v>1</v>
      </c>
      <c r="P4" s="35">
        <v>0</v>
      </c>
      <c r="Q4" s="36">
        <v>3</v>
      </c>
      <c r="R4" s="34"/>
      <c r="S4" s="35">
        <v>0</v>
      </c>
      <c r="T4" s="35">
        <v>0</v>
      </c>
      <c r="U4" s="35">
        <v>1</v>
      </c>
      <c r="V4" s="35">
        <v>1</v>
      </c>
      <c r="W4" s="35">
        <v>1</v>
      </c>
      <c r="X4" s="35">
        <v>0</v>
      </c>
      <c r="Y4" s="35">
        <v>0</v>
      </c>
      <c r="Z4" s="35">
        <v>1</v>
      </c>
      <c r="AA4" s="35">
        <v>0</v>
      </c>
      <c r="AB4" s="35">
        <v>0</v>
      </c>
      <c r="AC4" s="35">
        <v>0</v>
      </c>
      <c r="AD4" s="35">
        <v>0</v>
      </c>
      <c r="AE4" s="35">
        <v>0</v>
      </c>
      <c r="AF4" s="36">
        <v>4</v>
      </c>
      <c r="AG4" s="34"/>
      <c r="AH4" s="35">
        <v>0</v>
      </c>
      <c r="AI4" s="35">
        <v>0</v>
      </c>
      <c r="AJ4" s="35">
        <v>0</v>
      </c>
      <c r="AK4" s="35">
        <v>0</v>
      </c>
      <c r="AL4" s="35">
        <v>0</v>
      </c>
      <c r="AM4" s="35">
        <v>0</v>
      </c>
      <c r="AN4" s="35">
        <v>0</v>
      </c>
      <c r="AO4" s="35">
        <v>1</v>
      </c>
      <c r="AP4" s="35">
        <v>0</v>
      </c>
      <c r="AQ4" s="35">
        <v>0</v>
      </c>
      <c r="AR4" s="35">
        <v>1</v>
      </c>
      <c r="AS4" s="36">
        <v>2</v>
      </c>
      <c r="AT4" s="34"/>
      <c r="AU4" s="35">
        <v>0</v>
      </c>
      <c r="AV4" s="35">
        <v>1</v>
      </c>
      <c r="AW4" s="35">
        <v>0</v>
      </c>
      <c r="AX4" s="35">
        <v>0</v>
      </c>
      <c r="AY4" s="35">
        <v>0</v>
      </c>
      <c r="AZ4" s="36">
        <v>1</v>
      </c>
      <c r="BA4" s="34"/>
      <c r="BB4" s="35">
        <v>0</v>
      </c>
      <c r="BC4" s="35">
        <v>1</v>
      </c>
      <c r="BD4" s="35">
        <v>1</v>
      </c>
      <c r="BE4" s="35">
        <v>0</v>
      </c>
      <c r="BF4" s="35">
        <v>0</v>
      </c>
      <c r="BG4" s="35">
        <v>0</v>
      </c>
      <c r="BH4" s="35">
        <v>1</v>
      </c>
      <c r="BI4" s="35">
        <v>1</v>
      </c>
      <c r="BJ4" s="36">
        <v>4</v>
      </c>
      <c r="BK4" s="37">
        <f t="shared" ref="BK4:BK31" si="0">SUM(K4,Q4,AF4,AS4,AZ4,BJ4)</f>
        <v>17</v>
      </c>
      <c r="BM4" s="17">
        <f t="shared" ref="BM4:BM31" si="1">SUM(BK4/46)</f>
        <v>0.36956521739130432</v>
      </c>
    </row>
    <row r="5" spans="3:65" ht="16" thickBot="1" x14ac:dyDescent="0.4">
      <c r="C5" s="4">
        <v>3</v>
      </c>
      <c r="D5" s="5" t="s">
        <v>16</v>
      </c>
      <c r="E5" s="34"/>
      <c r="F5" s="35">
        <v>1</v>
      </c>
      <c r="G5" s="35">
        <v>0</v>
      </c>
      <c r="H5" s="35">
        <v>0</v>
      </c>
      <c r="I5" s="35">
        <v>1</v>
      </c>
      <c r="J5" s="35">
        <v>1</v>
      </c>
      <c r="K5" s="36">
        <v>3</v>
      </c>
      <c r="L5" s="34"/>
      <c r="M5" s="35">
        <v>1</v>
      </c>
      <c r="N5" s="35">
        <v>0</v>
      </c>
      <c r="O5" s="35">
        <v>1</v>
      </c>
      <c r="P5" s="35">
        <v>1</v>
      </c>
      <c r="Q5" s="36">
        <v>3</v>
      </c>
      <c r="R5" s="34"/>
      <c r="S5" s="35">
        <v>0</v>
      </c>
      <c r="T5" s="35">
        <v>1</v>
      </c>
      <c r="U5" s="35">
        <v>1</v>
      </c>
      <c r="V5" s="35">
        <v>1</v>
      </c>
      <c r="W5" s="35">
        <v>1</v>
      </c>
      <c r="X5" s="35">
        <v>1</v>
      </c>
      <c r="Y5" s="35">
        <v>0</v>
      </c>
      <c r="Z5" s="35">
        <v>1</v>
      </c>
      <c r="AA5" s="35">
        <v>1</v>
      </c>
      <c r="AB5" s="35">
        <v>0</v>
      </c>
      <c r="AC5" s="35">
        <v>0</v>
      </c>
      <c r="AD5" s="35">
        <v>0</v>
      </c>
      <c r="AE5" s="35">
        <v>0</v>
      </c>
      <c r="AF5" s="36">
        <v>7</v>
      </c>
      <c r="AG5" s="34"/>
      <c r="AH5" s="35">
        <v>0</v>
      </c>
      <c r="AI5" s="35">
        <v>0</v>
      </c>
      <c r="AJ5" s="35">
        <v>0</v>
      </c>
      <c r="AK5" s="35">
        <v>0</v>
      </c>
      <c r="AL5" s="35">
        <v>1</v>
      </c>
      <c r="AM5" s="35">
        <v>0</v>
      </c>
      <c r="AN5" s="35">
        <v>0</v>
      </c>
      <c r="AO5" s="35">
        <v>0</v>
      </c>
      <c r="AP5" s="35">
        <v>1</v>
      </c>
      <c r="AQ5" s="35">
        <v>1</v>
      </c>
      <c r="AR5" s="35">
        <v>1</v>
      </c>
      <c r="AS5" s="36">
        <v>4</v>
      </c>
      <c r="AT5" s="34"/>
      <c r="AU5" s="35">
        <v>0</v>
      </c>
      <c r="AV5" s="35">
        <v>1</v>
      </c>
      <c r="AW5" s="35">
        <v>1</v>
      </c>
      <c r="AX5" s="35">
        <v>0</v>
      </c>
      <c r="AY5" s="35">
        <v>1</v>
      </c>
      <c r="AZ5" s="36">
        <v>3</v>
      </c>
      <c r="BA5" s="34"/>
      <c r="BB5" s="35">
        <v>0</v>
      </c>
      <c r="BC5" s="35">
        <v>1</v>
      </c>
      <c r="BD5" s="35">
        <v>1</v>
      </c>
      <c r="BE5" s="35">
        <v>0</v>
      </c>
      <c r="BF5" s="35">
        <v>0</v>
      </c>
      <c r="BG5" s="35">
        <v>0</v>
      </c>
      <c r="BH5" s="35">
        <v>1</v>
      </c>
      <c r="BI5" s="35">
        <v>1</v>
      </c>
      <c r="BJ5" s="36">
        <v>4</v>
      </c>
      <c r="BK5" s="37">
        <f t="shared" si="0"/>
        <v>24</v>
      </c>
      <c r="BM5" s="17">
        <f t="shared" si="1"/>
        <v>0.52173913043478259</v>
      </c>
    </row>
    <row r="6" spans="3:65" ht="16" thickBot="1" x14ac:dyDescent="0.4">
      <c r="C6" s="4">
        <v>4</v>
      </c>
      <c r="D6" s="21" t="s">
        <v>43</v>
      </c>
      <c r="E6" s="34"/>
      <c r="F6" s="35">
        <v>1</v>
      </c>
      <c r="G6" s="35">
        <v>1</v>
      </c>
      <c r="H6" s="35">
        <v>0</v>
      </c>
      <c r="I6" s="35">
        <v>1</v>
      </c>
      <c r="J6" s="35">
        <v>0</v>
      </c>
      <c r="K6" s="36">
        <v>3</v>
      </c>
      <c r="L6" s="34"/>
      <c r="M6" s="35">
        <v>1</v>
      </c>
      <c r="N6" s="35">
        <v>0</v>
      </c>
      <c r="O6" s="35">
        <v>1</v>
      </c>
      <c r="P6" s="35">
        <v>1</v>
      </c>
      <c r="Q6" s="36">
        <v>3</v>
      </c>
      <c r="R6" s="34"/>
      <c r="S6" s="35">
        <v>0</v>
      </c>
      <c r="T6" s="35">
        <v>0</v>
      </c>
      <c r="U6" s="35">
        <v>1</v>
      </c>
      <c r="V6" s="35">
        <v>1</v>
      </c>
      <c r="W6" s="35">
        <v>1</v>
      </c>
      <c r="X6" s="35">
        <v>0</v>
      </c>
      <c r="Y6" s="35">
        <v>0</v>
      </c>
      <c r="Z6" s="35">
        <v>1</v>
      </c>
      <c r="AA6" s="35">
        <v>0</v>
      </c>
      <c r="AB6" s="35">
        <v>0</v>
      </c>
      <c r="AC6" s="35">
        <v>0</v>
      </c>
      <c r="AD6" s="35">
        <v>0</v>
      </c>
      <c r="AE6" s="35">
        <v>0</v>
      </c>
      <c r="AF6" s="36">
        <v>4</v>
      </c>
      <c r="AG6" s="34"/>
      <c r="AH6" s="35">
        <v>0</v>
      </c>
      <c r="AI6" s="35">
        <v>0</v>
      </c>
      <c r="AJ6" s="35">
        <v>0</v>
      </c>
      <c r="AK6" s="35">
        <v>0</v>
      </c>
      <c r="AL6" s="35">
        <v>0</v>
      </c>
      <c r="AM6" s="35">
        <v>0</v>
      </c>
      <c r="AN6" s="35">
        <v>0</v>
      </c>
      <c r="AO6" s="35">
        <v>0</v>
      </c>
      <c r="AP6" s="35">
        <v>1</v>
      </c>
      <c r="AQ6" s="35">
        <v>1</v>
      </c>
      <c r="AR6" s="35">
        <v>1</v>
      </c>
      <c r="AS6" s="36">
        <v>3</v>
      </c>
      <c r="AT6" s="34"/>
      <c r="AU6" s="35">
        <v>0</v>
      </c>
      <c r="AV6" s="35">
        <v>1</v>
      </c>
      <c r="AW6" s="35">
        <v>0</v>
      </c>
      <c r="AX6" s="35">
        <v>0</v>
      </c>
      <c r="AY6" s="35">
        <v>0</v>
      </c>
      <c r="AZ6" s="36">
        <v>1</v>
      </c>
      <c r="BA6" s="34"/>
      <c r="BB6" s="35">
        <v>0</v>
      </c>
      <c r="BC6" s="35">
        <v>1</v>
      </c>
      <c r="BD6" s="35">
        <v>1</v>
      </c>
      <c r="BE6" s="35">
        <v>0</v>
      </c>
      <c r="BF6" s="35">
        <v>0</v>
      </c>
      <c r="BG6" s="35">
        <v>0</v>
      </c>
      <c r="BH6" s="35">
        <v>1</v>
      </c>
      <c r="BI6" s="35">
        <v>0</v>
      </c>
      <c r="BJ6" s="36">
        <v>3</v>
      </c>
      <c r="BK6" s="37">
        <f t="shared" si="0"/>
        <v>17</v>
      </c>
      <c r="BM6" s="17">
        <f t="shared" si="1"/>
        <v>0.36956521739130432</v>
      </c>
    </row>
    <row r="7" spans="3:65" ht="16" thickBot="1" x14ac:dyDescent="0.4">
      <c r="C7" s="4">
        <v>5</v>
      </c>
      <c r="D7" s="21" t="s">
        <v>91</v>
      </c>
      <c r="E7" s="34"/>
      <c r="F7" s="35">
        <v>1</v>
      </c>
      <c r="G7" s="35">
        <v>1</v>
      </c>
      <c r="H7" s="35">
        <v>0</v>
      </c>
      <c r="I7" s="35">
        <v>1</v>
      </c>
      <c r="J7" s="35">
        <v>0</v>
      </c>
      <c r="K7" s="36">
        <v>3</v>
      </c>
      <c r="L7" s="34"/>
      <c r="M7" s="35">
        <v>1</v>
      </c>
      <c r="N7" s="35">
        <v>1</v>
      </c>
      <c r="O7" s="35">
        <v>1</v>
      </c>
      <c r="P7" s="35">
        <v>1</v>
      </c>
      <c r="Q7" s="36">
        <v>4</v>
      </c>
      <c r="R7" s="34"/>
      <c r="S7" s="35">
        <v>0</v>
      </c>
      <c r="T7" s="35">
        <v>1</v>
      </c>
      <c r="U7" s="35">
        <v>1</v>
      </c>
      <c r="V7" s="35">
        <v>1</v>
      </c>
      <c r="W7" s="35">
        <v>1</v>
      </c>
      <c r="X7" s="35">
        <v>1</v>
      </c>
      <c r="Y7" s="35">
        <v>0</v>
      </c>
      <c r="Z7" s="35">
        <v>1</v>
      </c>
      <c r="AA7" s="35">
        <v>1</v>
      </c>
      <c r="AB7" s="35">
        <v>0</v>
      </c>
      <c r="AC7" s="35">
        <v>0</v>
      </c>
      <c r="AD7" s="35">
        <v>0</v>
      </c>
      <c r="AE7" s="35">
        <v>0</v>
      </c>
      <c r="AF7" s="36">
        <v>7</v>
      </c>
      <c r="AG7" s="34"/>
      <c r="AH7" s="35">
        <v>0</v>
      </c>
      <c r="AI7" s="35">
        <v>0</v>
      </c>
      <c r="AJ7" s="35">
        <v>0</v>
      </c>
      <c r="AK7" s="35">
        <v>0</v>
      </c>
      <c r="AL7" s="35">
        <v>1</v>
      </c>
      <c r="AM7" s="35">
        <v>0</v>
      </c>
      <c r="AN7" s="35">
        <v>1</v>
      </c>
      <c r="AO7" s="35">
        <v>1</v>
      </c>
      <c r="AP7" s="35">
        <v>1</v>
      </c>
      <c r="AQ7" s="35">
        <v>1</v>
      </c>
      <c r="AR7" s="35">
        <v>1</v>
      </c>
      <c r="AS7" s="36">
        <v>6</v>
      </c>
      <c r="AT7" s="34"/>
      <c r="AU7" s="35">
        <v>1</v>
      </c>
      <c r="AV7" s="35">
        <v>1</v>
      </c>
      <c r="AW7" s="35">
        <v>1</v>
      </c>
      <c r="AX7" s="35">
        <v>1</v>
      </c>
      <c r="AY7" s="35">
        <v>1</v>
      </c>
      <c r="AZ7" s="36">
        <v>5</v>
      </c>
      <c r="BA7" s="34"/>
      <c r="BB7" s="35">
        <v>0</v>
      </c>
      <c r="BC7" s="35">
        <v>1</v>
      </c>
      <c r="BD7" s="35">
        <v>1</v>
      </c>
      <c r="BE7" s="35">
        <v>0</v>
      </c>
      <c r="BF7" s="35">
        <v>0</v>
      </c>
      <c r="BG7" s="35">
        <v>0</v>
      </c>
      <c r="BH7" s="35">
        <v>1</v>
      </c>
      <c r="BI7" s="35">
        <v>0</v>
      </c>
      <c r="BJ7" s="36">
        <v>3</v>
      </c>
      <c r="BK7" s="37">
        <f t="shared" si="0"/>
        <v>28</v>
      </c>
      <c r="BM7" s="17">
        <f t="shared" si="1"/>
        <v>0.60869565217391308</v>
      </c>
    </row>
    <row r="8" spans="3:65" ht="16" thickBot="1" x14ac:dyDescent="0.4">
      <c r="C8" s="4">
        <v>6</v>
      </c>
      <c r="D8" s="21" t="s">
        <v>17</v>
      </c>
      <c r="E8" s="34"/>
      <c r="F8" s="35">
        <v>1</v>
      </c>
      <c r="G8" s="35">
        <v>1</v>
      </c>
      <c r="H8" s="35">
        <v>0</v>
      </c>
      <c r="I8" s="35">
        <v>1</v>
      </c>
      <c r="J8" s="35">
        <v>1</v>
      </c>
      <c r="K8" s="36">
        <v>4</v>
      </c>
      <c r="L8" s="34"/>
      <c r="M8" s="35">
        <v>1</v>
      </c>
      <c r="N8" s="35">
        <v>1</v>
      </c>
      <c r="O8" s="35">
        <v>1</v>
      </c>
      <c r="P8" s="35">
        <v>1</v>
      </c>
      <c r="Q8" s="36">
        <v>4</v>
      </c>
      <c r="R8" s="34"/>
      <c r="S8" s="35">
        <v>0</v>
      </c>
      <c r="T8" s="35">
        <v>1</v>
      </c>
      <c r="U8" s="35">
        <v>1</v>
      </c>
      <c r="V8" s="35">
        <v>1</v>
      </c>
      <c r="W8" s="35">
        <v>1</v>
      </c>
      <c r="X8" s="35">
        <v>1</v>
      </c>
      <c r="Y8" s="35">
        <v>0</v>
      </c>
      <c r="Z8" s="35">
        <v>1</v>
      </c>
      <c r="AA8" s="35">
        <v>1</v>
      </c>
      <c r="AB8" s="35">
        <v>0</v>
      </c>
      <c r="AC8" s="35">
        <v>0</v>
      </c>
      <c r="AD8" s="35">
        <v>0</v>
      </c>
      <c r="AE8" s="35">
        <v>0</v>
      </c>
      <c r="AF8" s="36">
        <v>7</v>
      </c>
      <c r="AG8" s="34"/>
      <c r="AH8" s="35">
        <v>1</v>
      </c>
      <c r="AI8" s="35">
        <v>0</v>
      </c>
      <c r="AJ8" s="35">
        <v>0</v>
      </c>
      <c r="AK8" s="35">
        <v>0</v>
      </c>
      <c r="AL8" s="35">
        <v>1</v>
      </c>
      <c r="AM8" s="35">
        <v>1</v>
      </c>
      <c r="AN8" s="35">
        <v>1</v>
      </c>
      <c r="AO8" s="35">
        <v>1</v>
      </c>
      <c r="AP8" s="35">
        <v>1</v>
      </c>
      <c r="AQ8" s="35">
        <v>1</v>
      </c>
      <c r="AR8" s="35">
        <v>1</v>
      </c>
      <c r="AS8" s="36">
        <v>8</v>
      </c>
      <c r="AT8" s="34"/>
      <c r="AU8" s="35">
        <v>0</v>
      </c>
      <c r="AV8" s="35">
        <v>1</v>
      </c>
      <c r="AW8" s="35">
        <v>1</v>
      </c>
      <c r="AX8" s="35">
        <v>1</v>
      </c>
      <c r="AY8" s="35">
        <v>1</v>
      </c>
      <c r="AZ8" s="36">
        <v>4</v>
      </c>
      <c r="BA8" s="34"/>
      <c r="BB8" s="35">
        <v>0</v>
      </c>
      <c r="BC8" s="35">
        <v>1</v>
      </c>
      <c r="BD8" s="35">
        <v>1</v>
      </c>
      <c r="BE8" s="35">
        <v>0</v>
      </c>
      <c r="BF8" s="35">
        <v>0</v>
      </c>
      <c r="BG8" s="35">
        <v>0</v>
      </c>
      <c r="BH8" s="35">
        <v>1</v>
      </c>
      <c r="BI8" s="35">
        <v>0</v>
      </c>
      <c r="BJ8" s="36">
        <v>3</v>
      </c>
      <c r="BK8" s="37">
        <f t="shared" si="0"/>
        <v>30</v>
      </c>
      <c r="BM8" s="17">
        <f t="shared" si="1"/>
        <v>0.65217391304347827</v>
      </c>
    </row>
    <row r="9" spans="3:65" ht="16" thickBot="1" x14ac:dyDescent="0.4">
      <c r="C9" s="4">
        <v>7</v>
      </c>
      <c r="D9" s="21" t="s">
        <v>103</v>
      </c>
      <c r="E9" s="34"/>
      <c r="F9" s="35">
        <v>1</v>
      </c>
      <c r="G9" s="35">
        <v>1</v>
      </c>
      <c r="H9" s="35">
        <v>0</v>
      </c>
      <c r="I9" s="35">
        <v>1</v>
      </c>
      <c r="J9" s="35">
        <v>0</v>
      </c>
      <c r="K9" s="36">
        <v>3</v>
      </c>
      <c r="L9" s="34"/>
      <c r="M9" s="35">
        <v>0</v>
      </c>
      <c r="N9" s="35">
        <v>0</v>
      </c>
      <c r="O9" s="35">
        <v>1</v>
      </c>
      <c r="P9" s="35">
        <v>0</v>
      </c>
      <c r="Q9" s="36">
        <v>1</v>
      </c>
      <c r="R9" s="34"/>
      <c r="S9" s="35">
        <v>0</v>
      </c>
      <c r="T9" s="35">
        <v>0</v>
      </c>
      <c r="U9" s="35">
        <v>1</v>
      </c>
      <c r="V9" s="35">
        <v>1</v>
      </c>
      <c r="W9" s="35">
        <v>1</v>
      </c>
      <c r="X9" s="35">
        <v>0</v>
      </c>
      <c r="Y9" s="35">
        <v>0</v>
      </c>
      <c r="Z9" s="35">
        <v>1</v>
      </c>
      <c r="AA9" s="35">
        <v>1</v>
      </c>
      <c r="AB9" s="35">
        <v>0</v>
      </c>
      <c r="AC9" s="35">
        <v>0</v>
      </c>
      <c r="AD9" s="35">
        <v>0</v>
      </c>
      <c r="AE9" s="35">
        <v>0</v>
      </c>
      <c r="AF9" s="36">
        <v>5</v>
      </c>
      <c r="AG9" s="34"/>
      <c r="AH9" s="35">
        <v>1</v>
      </c>
      <c r="AI9" s="35">
        <v>0</v>
      </c>
      <c r="AJ9" s="35">
        <v>0</v>
      </c>
      <c r="AK9" s="35">
        <v>0</v>
      </c>
      <c r="AL9" s="35">
        <v>1</v>
      </c>
      <c r="AM9" s="35">
        <v>1</v>
      </c>
      <c r="AN9" s="35">
        <v>1</v>
      </c>
      <c r="AO9" s="35">
        <v>0</v>
      </c>
      <c r="AP9" s="35">
        <v>0</v>
      </c>
      <c r="AQ9" s="35">
        <v>1</v>
      </c>
      <c r="AR9" s="35">
        <v>1</v>
      </c>
      <c r="AS9" s="36">
        <v>6</v>
      </c>
      <c r="AT9" s="34"/>
      <c r="AU9" s="35">
        <v>0</v>
      </c>
      <c r="AV9" s="35">
        <v>0</v>
      </c>
      <c r="AW9" s="35">
        <v>0</v>
      </c>
      <c r="AX9" s="35">
        <v>1</v>
      </c>
      <c r="AY9" s="35">
        <v>0</v>
      </c>
      <c r="AZ9" s="36">
        <v>1</v>
      </c>
      <c r="BA9" s="34"/>
      <c r="BB9" s="35">
        <v>0</v>
      </c>
      <c r="BC9" s="35">
        <v>1</v>
      </c>
      <c r="BD9" s="35">
        <v>1</v>
      </c>
      <c r="BE9" s="35">
        <v>0</v>
      </c>
      <c r="BF9" s="35">
        <v>0</v>
      </c>
      <c r="BG9" s="35">
        <v>0</v>
      </c>
      <c r="BH9" s="35">
        <v>1</v>
      </c>
      <c r="BI9" s="35">
        <v>0</v>
      </c>
      <c r="BJ9" s="36">
        <v>3</v>
      </c>
      <c r="BK9" s="37">
        <f t="shared" si="0"/>
        <v>19</v>
      </c>
      <c r="BM9" s="17">
        <f t="shared" si="1"/>
        <v>0.41304347826086957</v>
      </c>
    </row>
    <row r="10" spans="3:65" ht="16" thickBot="1" x14ac:dyDescent="0.4">
      <c r="C10" s="4">
        <v>8</v>
      </c>
      <c r="D10" s="21" t="s">
        <v>104</v>
      </c>
      <c r="E10" s="34"/>
      <c r="F10" s="35">
        <v>1</v>
      </c>
      <c r="G10" s="35">
        <v>1</v>
      </c>
      <c r="H10" s="35">
        <v>0</v>
      </c>
      <c r="I10" s="35">
        <v>1</v>
      </c>
      <c r="J10" s="35">
        <v>1</v>
      </c>
      <c r="K10" s="36">
        <v>4</v>
      </c>
      <c r="L10" s="34"/>
      <c r="M10" s="35">
        <v>1</v>
      </c>
      <c r="N10" s="35">
        <v>0</v>
      </c>
      <c r="O10" s="35">
        <v>1</v>
      </c>
      <c r="P10" s="35">
        <v>1</v>
      </c>
      <c r="Q10" s="36">
        <v>3</v>
      </c>
      <c r="R10" s="34"/>
      <c r="S10" s="35">
        <v>0</v>
      </c>
      <c r="T10" s="35">
        <v>0</v>
      </c>
      <c r="U10" s="35">
        <v>1</v>
      </c>
      <c r="V10" s="35">
        <v>1</v>
      </c>
      <c r="W10" s="35">
        <v>1</v>
      </c>
      <c r="X10" s="35">
        <v>1</v>
      </c>
      <c r="Y10" s="35">
        <v>0</v>
      </c>
      <c r="Z10" s="35">
        <v>1</v>
      </c>
      <c r="AA10" s="35">
        <v>1</v>
      </c>
      <c r="AB10" s="35">
        <v>0</v>
      </c>
      <c r="AC10" s="35">
        <v>0</v>
      </c>
      <c r="AD10" s="35">
        <v>0</v>
      </c>
      <c r="AE10" s="35">
        <v>0</v>
      </c>
      <c r="AF10" s="36">
        <v>6</v>
      </c>
      <c r="AG10" s="34"/>
      <c r="AH10" s="35">
        <v>0</v>
      </c>
      <c r="AI10" s="35">
        <v>0</v>
      </c>
      <c r="AJ10" s="35">
        <v>0</v>
      </c>
      <c r="AK10" s="35">
        <v>1</v>
      </c>
      <c r="AL10" s="35">
        <v>1</v>
      </c>
      <c r="AM10" s="35">
        <v>1</v>
      </c>
      <c r="AN10" s="35">
        <v>0</v>
      </c>
      <c r="AO10" s="35">
        <v>1</v>
      </c>
      <c r="AP10" s="35">
        <v>0</v>
      </c>
      <c r="AQ10" s="35">
        <v>1</v>
      </c>
      <c r="AR10" s="35">
        <v>1</v>
      </c>
      <c r="AS10" s="36">
        <v>6</v>
      </c>
      <c r="AT10" s="34"/>
      <c r="AU10" s="35">
        <v>1</v>
      </c>
      <c r="AV10" s="35">
        <v>1</v>
      </c>
      <c r="AW10" s="35">
        <v>1</v>
      </c>
      <c r="AX10" s="35">
        <v>1</v>
      </c>
      <c r="AY10" s="35">
        <v>1</v>
      </c>
      <c r="AZ10" s="36">
        <v>5</v>
      </c>
      <c r="BA10" s="34"/>
      <c r="BB10" s="35">
        <v>0</v>
      </c>
      <c r="BC10" s="35">
        <v>1</v>
      </c>
      <c r="BD10" s="35">
        <v>1</v>
      </c>
      <c r="BE10" s="35">
        <v>0</v>
      </c>
      <c r="BF10" s="35">
        <v>0</v>
      </c>
      <c r="BG10" s="35">
        <v>0</v>
      </c>
      <c r="BH10" s="35">
        <v>1</v>
      </c>
      <c r="BI10" s="35">
        <v>1</v>
      </c>
      <c r="BJ10" s="36">
        <v>4</v>
      </c>
      <c r="BK10" s="37">
        <f t="shared" si="0"/>
        <v>28</v>
      </c>
      <c r="BM10" s="17">
        <f t="shared" si="1"/>
        <v>0.60869565217391308</v>
      </c>
    </row>
    <row r="11" spans="3:65" ht="16" thickBot="1" x14ac:dyDescent="0.4">
      <c r="C11" s="4">
        <v>9</v>
      </c>
      <c r="D11" s="21" t="s">
        <v>105</v>
      </c>
      <c r="E11" s="34"/>
      <c r="F11" s="35">
        <v>1</v>
      </c>
      <c r="G11" s="35">
        <v>1</v>
      </c>
      <c r="H11" s="35">
        <v>0</v>
      </c>
      <c r="I11" s="35">
        <v>1</v>
      </c>
      <c r="J11" s="35">
        <v>1</v>
      </c>
      <c r="K11" s="36">
        <v>4</v>
      </c>
      <c r="L11" s="34"/>
      <c r="M11" s="35">
        <v>1</v>
      </c>
      <c r="N11" s="35">
        <v>1</v>
      </c>
      <c r="O11" s="35">
        <v>1</v>
      </c>
      <c r="P11" s="35">
        <v>1</v>
      </c>
      <c r="Q11" s="36">
        <v>4</v>
      </c>
      <c r="R11" s="34"/>
      <c r="S11" s="35">
        <v>0</v>
      </c>
      <c r="T11" s="35">
        <v>0</v>
      </c>
      <c r="U11" s="35">
        <v>1</v>
      </c>
      <c r="V11" s="35">
        <v>1</v>
      </c>
      <c r="W11" s="35">
        <v>1</v>
      </c>
      <c r="X11" s="35">
        <v>1</v>
      </c>
      <c r="Y11" s="35">
        <v>0</v>
      </c>
      <c r="Z11" s="35">
        <v>1</v>
      </c>
      <c r="AA11" s="35">
        <v>0</v>
      </c>
      <c r="AB11" s="35">
        <v>0</v>
      </c>
      <c r="AC11" s="35">
        <v>0</v>
      </c>
      <c r="AD11" s="35">
        <v>0</v>
      </c>
      <c r="AE11" s="35">
        <v>0</v>
      </c>
      <c r="AF11" s="36">
        <v>5</v>
      </c>
      <c r="AG11" s="34"/>
      <c r="AH11" s="35">
        <v>1</v>
      </c>
      <c r="AI11" s="35">
        <v>0</v>
      </c>
      <c r="AJ11" s="35">
        <v>0</v>
      </c>
      <c r="AK11" s="35">
        <v>0</v>
      </c>
      <c r="AL11" s="35">
        <v>1</v>
      </c>
      <c r="AM11" s="35">
        <v>0</v>
      </c>
      <c r="AN11" s="35">
        <v>1</v>
      </c>
      <c r="AO11" s="35">
        <v>1</v>
      </c>
      <c r="AP11" s="35">
        <v>1</v>
      </c>
      <c r="AQ11" s="35">
        <v>1</v>
      </c>
      <c r="AR11" s="35">
        <v>1</v>
      </c>
      <c r="AS11" s="36">
        <v>8</v>
      </c>
      <c r="AT11" s="34"/>
      <c r="AU11" s="35">
        <v>0</v>
      </c>
      <c r="AV11" s="35">
        <v>1</v>
      </c>
      <c r="AW11" s="35">
        <v>1</v>
      </c>
      <c r="AX11" s="35">
        <v>1</v>
      </c>
      <c r="AY11" s="35">
        <v>0</v>
      </c>
      <c r="AZ11" s="36">
        <v>3</v>
      </c>
      <c r="BA11" s="34"/>
      <c r="BB11" s="35">
        <v>0</v>
      </c>
      <c r="BC11" s="35">
        <v>1</v>
      </c>
      <c r="BD11" s="35">
        <v>1</v>
      </c>
      <c r="BE11" s="35">
        <v>0</v>
      </c>
      <c r="BF11" s="35">
        <v>0</v>
      </c>
      <c r="BG11" s="35">
        <v>0</v>
      </c>
      <c r="BH11" s="35">
        <v>1</v>
      </c>
      <c r="BI11" s="35">
        <v>0</v>
      </c>
      <c r="BJ11" s="36">
        <v>3</v>
      </c>
      <c r="BK11" s="37">
        <f t="shared" si="0"/>
        <v>27</v>
      </c>
      <c r="BM11" s="17">
        <f t="shared" si="1"/>
        <v>0.58695652173913049</v>
      </c>
    </row>
    <row r="12" spans="3:65" ht="16" thickBot="1" x14ac:dyDescent="0.4">
      <c r="C12" s="4">
        <v>10</v>
      </c>
      <c r="D12" s="5" t="s">
        <v>18</v>
      </c>
      <c r="E12" s="34"/>
      <c r="F12" s="35">
        <v>1</v>
      </c>
      <c r="G12" s="35">
        <v>0</v>
      </c>
      <c r="H12" s="35">
        <v>0</v>
      </c>
      <c r="I12" s="35">
        <v>1</v>
      </c>
      <c r="J12" s="35">
        <v>1</v>
      </c>
      <c r="K12" s="36">
        <v>3</v>
      </c>
      <c r="L12" s="34"/>
      <c r="M12" s="35">
        <v>1</v>
      </c>
      <c r="N12" s="35">
        <v>0</v>
      </c>
      <c r="O12" s="35">
        <v>1</v>
      </c>
      <c r="P12" s="35">
        <v>1</v>
      </c>
      <c r="Q12" s="36">
        <v>3</v>
      </c>
      <c r="R12" s="34"/>
      <c r="S12" s="35">
        <v>0</v>
      </c>
      <c r="T12" s="35">
        <v>0</v>
      </c>
      <c r="U12" s="35">
        <v>1</v>
      </c>
      <c r="V12" s="35">
        <v>1</v>
      </c>
      <c r="W12" s="35">
        <v>1</v>
      </c>
      <c r="X12" s="35">
        <v>0</v>
      </c>
      <c r="Y12" s="35">
        <v>0</v>
      </c>
      <c r="Z12" s="35">
        <v>1</v>
      </c>
      <c r="AA12" s="35">
        <v>0</v>
      </c>
      <c r="AB12" s="35">
        <v>0</v>
      </c>
      <c r="AC12" s="35">
        <v>0</v>
      </c>
      <c r="AD12" s="35">
        <v>0</v>
      </c>
      <c r="AE12" s="35">
        <v>0</v>
      </c>
      <c r="AF12" s="36">
        <v>4</v>
      </c>
      <c r="AG12" s="34"/>
      <c r="AH12" s="35">
        <v>1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1</v>
      </c>
      <c r="AP12" s="35">
        <v>1</v>
      </c>
      <c r="AQ12" s="35">
        <v>1</v>
      </c>
      <c r="AR12" s="35">
        <v>1</v>
      </c>
      <c r="AS12" s="36">
        <v>5</v>
      </c>
      <c r="AT12" s="34"/>
      <c r="AU12" s="35">
        <v>0</v>
      </c>
      <c r="AV12" s="35">
        <v>1</v>
      </c>
      <c r="AW12" s="35">
        <v>0</v>
      </c>
      <c r="AX12" s="35">
        <v>1</v>
      </c>
      <c r="AY12" s="35">
        <v>1</v>
      </c>
      <c r="AZ12" s="36">
        <v>3</v>
      </c>
      <c r="BA12" s="34"/>
      <c r="BB12" s="35">
        <v>0</v>
      </c>
      <c r="BC12" s="35">
        <v>1</v>
      </c>
      <c r="BD12" s="35">
        <v>1</v>
      </c>
      <c r="BE12" s="35">
        <v>0</v>
      </c>
      <c r="BF12" s="35">
        <v>0</v>
      </c>
      <c r="BG12" s="35">
        <v>0</v>
      </c>
      <c r="BH12" s="35">
        <v>0</v>
      </c>
      <c r="BI12" s="35">
        <v>0</v>
      </c>
      <c r="BJ12" s="36">
        <v>2</v>
      </c>
      <c r="BK12" s="37">
        <f t="shared" si="0"/>
        <v>20</v>
      </c>
      <c r="BM12" s="17">
        <f t="shared" si="1"/>
        <v>0.43478260869565216</v>
      </c>
    </row>
    <row r="13" spans="3:65" ht="16" thickBot="1" x14ac:dyDescent="0.4">
      <c r="C13" s="4">
        <v>11</v>
      </c>
      <c r="D13" s="5" t="s">
        <v>19</v>
      </c>
      <c r="E13" s="34"/>
      <c r="F13" s="35">
        <v>1</v>
      </c>
      <c r="G13" s="35">
        <v>1</v>
      </c>
      <c r="H13" s="35">
        <v>0</v>
      </c>
      <c r="I13" s="35">
        <v>1</v>
      </c>
      <c r="J13" s="35">
        <v>1</v>
      </c>
      <c r="K13" s="36">
        <v>4</v>
      </c>
      <c r="L13" s="34"/>
      <c r="M13" s="35">
        <v>1</v>
      </c>
      <c r="N13" s="35">
        <v>0</v>
      </c>
      <c r="O13" s="35">
        <v>1</v>
      </c>
      <c r="P13" s="35">
        <v>0</v>
      </c>
      <c r="Q13" s="36">
        <v>2</v>
      </c>
      <c r="R13" s="34"/>
      <c r="S13" s="35">
        <v>0</v>
      </c>
      <c r="T13" s="35">
        <v>0</v>
      </c>
      <c r="U13" s="35">
        <v>1</v>
      </c>
      <c r="V13" s="35">
        <v>1</v>
      </c>
      <c r="W13" s="35">
        <v>1</v>
      </c>
      <c r="X13" s="35">
        <v>1</v>
      </c>
      <c r="Y13" s="35">
        <v>0</v>
      </c>
      <c r="Z13" s="35">
        <v>1</v>
      </c>
      <c r="AA13" s="35">
        <v>1</v>
      </c>
      <c r="AB13" s="35">
        <v>0</v>
      </c>
      <c r="AC13" s="35">
        <v>0</v>
      </c>
      <c r="AD13" s="35">
        <v>0</v>
      </c>
      <c r="AE13" s="35">
        <v>1</v>
      </c>
      <c r="AF13" s="36">
        <v>7</v>
      </c>
      <c r="AG13" s="34"/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1</v>
      </c>
      <c r="AN13" s="35">
        <v>0</v>
      </c>
      <c r="AO13" s="35">
        <v>1</v>
      </c>
      <c r="AP13" s="35">
        <v>0</v>
      </c>
      <c r="AQ13" s="35">
        <v>1</v>
      </c>
      <c r="AR13" s="35">
        <v>1</v>
      </c>
      <c r="AS13" s="36">
        <v>4</v>
      </c>
      <c r="AT13" s="34"/>
      <c r="AU13" s="35">
        <v>0</v>
      </c>
      <c r="AV13" s="35">
        <v>1</v>
      </c>
      <c r="AW13" s="35">
        <v>0</v>
      </c>
      <c r="AX13" s="35">
        <v>1</v>
      </c>
      <c r="AY13" s="35">
        <v>1</v>
      </c>
      <c r="AZ13" s="36">
        <v>3</v>
      </c>
      <c r="BA13" s="34"/>
      <c r="BB13" s="35">
        <v>0</v>
      </c>
      <c r="BC13" s="35">
        <v>1</v>
      </c>
      <c r="BD13" s="35">
        <v>1</v>
      </c>
      <c r="BE13" s="35">
        <v>0</v>
      </c>
      <c r="BF13" s="35">
        <v>0</v>
      </c>
      <c r="BG13" s="35">
        <v>0</v>
      </c>
      <c r="BH13" s="35">
        <v>1</v>
      </c>
      <c r="BI13" s="35">
        <v>0</v>
      </c>
      <c r="BJ13" s="36">
        <v>3</v>
      </c>
      <c r="BK13" s="37">
        <f t="shared" si="0"/>
        <v>23</v>
      </c>
      <c r="BM13" s="17">
        <f t="shared" si="1"/>
        <v>0.5</v>
      </c>
    </row>
    <row r="14" spans="3:65" ht="16" thickBot="1" x14ac:dyDescent="0.4">
      <c r="C14" s="4">
        <v>12</v>
      </c>
      <c r="D14" s="5" t="s">
        <v>20</v>
      </c>
      <c r="E14" s="34"/>
      <c r="F14" s="35">
        <v>1</v>
      </c>
      <c r="G14" s="35">
        <v>0</v>
      </c>
      <c r="H14" s="35">
        <v>0</v>
      </c>
      <c r="I14" s="35">
        <v>1</v>
      </c>
      <c r="J14" s="35">
        <v>1</v>
      </c>
      <c r="K14" s="36">
        <v>3</v>
      </c>
      <c r="L14" s="34"/>
      <c r="M14" s="35">
        <v>1</v>
      </c>
      <c r="N14" s="35">
        <v>0</v>
      </c>
      <c r="O14" s="35">
        <v>0</v>
      </c>
      <c r="P14" s="35">
        <v>0</v>
      </c>
      <c r="Q14" s="36">
        <v>1</v>
      </c>
      <c r="R14" s="34"/>
      <c r="S14" s="35">
        <v>0</v>
      </c>
      <c r="T14" s="35">
        <v>0</v>
      </c>
      <c r="U14" s="35">
        <v>1</v>
      </c>
      <c r="V14" s="35">
        <v>1</v>
      </c>
      <c r="W14" s="35">
        <v>1</v>
      </c>
      <c r="X14" s="35">
        <v>0</v>
      </c>
      <c r="Y14" s="35">
        <v>0</v>
      </c>
      <c r="Z14" s="35">
        <v>1</v>
      </c>
      <c r="AA14" s="35">
        <v>1</v>
      </c>
      <c r="AB14" s="35">
        <v>0</v>
      </c>
      <c r="AC14" s="35">
        <v>0</v>
      </c>
      <c r="AD14" s="35">
        <v>0</v>
      </c>
      <c r="AE14" s="35">
        <v>0</v>
      </c>
      <c r="AF14" s="36">
        <v>5</v>
      </c>
      <c r="AG14" s="34"/>
      <c r="AH14" s="35">
        <v>0</v>
      </c>
      <c r="AI14" s="35">
        <v>0</v>
      </c>
      <c r="AJ14" s="35">
        <v>0</v>
      </c>
      <c r="AK14" s="35">
        <v>0</v>
      </c>
      <c r="AL14" s="35">
        <v>1</v>
      </c>
      <c r="AM14" s="35">
        <v>1</v>
      </c>
      <c r="AN14" s="35">
        <v>0</v>
      </c>
      <c r="AO14" s="35">
        <v>1</v>
      </c>
      <c r="AP14" s="35">
        <v>1</v>
      </c>
      <c r="AQ14" s="35">
        <v>1</v>
      </c>
      <c r="AR14" s="35">
        <v>1</v>
      </c>
      <c r="AS14" s="36">
        <v>6</v>
      </c>
      <c r="AT14" s="34"/>
      <c r="AU14" s="35">
        <v>0</v>
      </c>
      <c r="AV14" s="35">
        <v>1</v>
      </c>
      <c r="AW14" s="35">
        <v>0</v>
      </c>
      <c r="AX14" s="35">
        <v>1</v>
      </c>
      <c r="AY14" s="35">
        <v>0</v>
      </c>
      <c r="AZ14" s="36">
        <v>2</v>
      </c>
      <c r="BA14" s="34"/>
      <c r="BB14" s="35">
        <v>0</v>
      </c>
      <c r="BC14" s="35">
        <v>1</v>
      </c>
      <c r="BD14" s="35">
        <v>1</v>
      </c>
      <c r="BE14" s="35">
        <v>0</v>
      </c>
      <c r="BF14" s="35">
        <v>0</v>
      </c>
      <c r="BG14" s="35">
        <v>0</v>
      </c>
      <c r="BH14" s="35">
        <v>0</v>
      </c>
      <c r="BI14" s="35">
        <v>0</v>
      </c>
      <c r="BJ14" s="36">
        <v>2</v>
      </c>
      <c r="BK14" s="37">
        <f t="shared" si="0"/>
        <v>19</v>
      </c>
      <c r="BM14" s="17">
        <f t="shared" si="1"/>
        <v>0.41304347826086957</v>
      </c>
    </row>
    <row r="15" spans="3:65" ht="16" thickBot="1" x14ac:dyDescent="0.4">
      <c r="C15" s="4">
        <v>13</v>
      </c>
      <c r="D15" s="5" t="s">
        <v>21</v>
      </c>
      <c r="E15" s="34"/>
      <c r="F15" s="35">
        <v>1</v>
      </c>
      <c r="G15" s="35">
        <v>1</v>
      </c>
      <c r="H15" s="35">
        <v>0</v>
      </c>
      <c r="I15" s="35">
        <v>1</v>
      </c>
      <c r="J15" s="35">
        <v>1</v>
      </c>
      <c r="K15" s="36">
        <v>4</v>
      </c>
      <c r="L15" s="34"/>
      <c r="M15" s="35">
        <v>1</v>
      </c>
      <c r="N15" s="35">
        <v>1</v>
      </c>
      <c r="O15" s="35">
        <v>1</v>
      </c>
      <c r="P15" s="35">
        <v>1</v>
      </c>
      <c r="Q15" s="36">
        <v>4</v>
      </c>
      <c r="R15" s="34"/>
      <c r="S15" s="35">
        <v>0</v>
      </c>
      <c r="T15" s="35">
        <v>0</v>
      </c>
      <c r="U15" s="35">
        <v>1</v>
      </c>
      <c r="V15" s="35">
        <v>1</v>
      </c>
      <c r="W15" s="35">
        <v>1</v>
      </c>
      <c r="X15" s="35">
        <v>1</v>
      </c>
      <c r="Y15" s="35">
        <v>0</v>
      </c>
      <c r="Z15" s="35">
        <v>1</v>
      </c>
      <c r="AA15" s="35">
        <v>1</v>
      </c>
      <c r="AB15" s="35">
        <v>0</v>
      </c>
      <c r="AC15" s="35">
        <v>0</v>
      </c>
      <c r="AD15" s="35">
        <v>0</v>
      </c>
      <c r="AE15" s="35">
        <v>0</v>
      </c>
      <c r="AF15" s="36">
        <v>6</v>
      </c>
      <c r="AG15" s="34"/>
      <c r="AH15" s="35">
        <v>1</v>
      </c>
      <c r="AI15" s="35">
        <v>0</v>
      </c>
      <c r="AJ15" s="35">
        <v>0</v>
      </c>
      <c r="AK15" s="35">
        <v>1</v>
      </c>
      <c r="AL15" s="35">
        <v>0</v>
      </c>
      <c r="AM15" s="35">
        <v>0</v>
      </c>
      <c r="AN15" s="35">
        <v>1</v>
      </c>
      <c r="AO15" s="35">
        <v>1</v>
      </c>
      <c r="AP15" s="35">
        <v>1</v>
      </c>
      <c r="AQ15" s="35">
        <v>1</v>
      </c>
      <c r="AR15" s="35">
        <v>1</v>
      </c>
      <c r="AS15" s="36">
        <v>7</v>
      </c>
      <c r="AT15" s="34"/>
      <c r="AU15" s="35">
        <v>0</v>
      </c>
      <c r="AV15" s="35">
        <v>1</v>
      </c>
      <c r="AW15" s="35">
        <v>1</v>
      </c>
      <c r="AX15" s="35">
        <v>1</v>
      </c>
      <c r="AY15" s="35">
        <v>1</v>
      </c>
      <c r="AZ15" s="36">
        <v>4</v>
      </c>
      <c r="BA15" s="34"/>
      <c r="BB15" s="35">
        <v>0</v>
      </c>
      <c r="BC15" s="35">
        <v>1</v>
      </c>
      <c r="BD15" s="35">
        <v>1</v>
      </c>
      <c r="BE15" s="35">
        <v>0</v>
      </c>
      <c r="BF15" s="35">
        <v>0</v>
      </c>
      <c r="BG15" s="35">
        <v>0</v>
      </c>
      <c r="BH15" s="35">
        <v>1</v>
      </c>
      <c r="BI15" s="35">
        <v>1</v>
      </c>
      <c r="BJ15" s="36">
        <v>4</v>
      </c>
      <c r="BK15" s="37">
        <f t="shared" si="0"/>
        <v>29</v>
      </c>
      <c r="BM15" s="17">
        <f t="shared" si="1"/>
        <v>0.63043478260869568</v>
      </c>
    </row>
    <row r="16" spans="3:65" ht="16" thickBot="1" x14ac:dyDescent="0.4">
      <c r="C16" s="4">
        <v>14</v>
      </c>
      <c r="D16" s="5" t="s">
        <v>22</v>
      </c>
      <c r="E16" s="34"/>
      <c r="F16" s="35">
        <v>1</v>
      </c>
      <c r="G16" s="35">
        <v>1</v>
      </c>
      <c r="H16" s="35">
        <v>0</v>
      </c>
      <c r="I16" s="35">
        <v>1</v>
      </c>
      <c r="J16" s="35">
        <v>1</v>
      </c>
      <c r="K16" s="36">
        <v>4</v>
      </c>
      <c r="L16" s="34"/>
      <c r="M16" s="35">
        <v>1</v>
      </c>
      <c r="N16" s="35">
        <v>0</v>
      </c>
      <c r="O16" s="35">
        <v>1</v>
      </c>
      <c r="P16" s="35">
        <v>1</v>
      </c>
      <c r="Q16" s="36">
        <v>3</v>
      </c>
      <c r="R16" s="34"/>
      <c r="S16" s="35">
        <v>0</v>
      </c>
      <c r="T16" s="35">
        <v>0</v>
      </c>
      <c r="U16" s="35">
        <v>1</v>
      </c>
      <c r="V16" s="35">
        <v>1</v>
      </c>
      <c r="W16" s="35">
        <v>1</v>
      </c>
      <c r="X16" s="35">
        <v>1</v>
      </c>
      <c r="Y16" s="35">
        <v>0</v>
      </c>
      <c r="Z16" s="35">
        <v>1</v>
      </c>
      <c r="AA16" s="35">
        <v>1</v>
      </c>
      <c r="AB16" s="35">
        <v>0</v>
      </c>
      <c r="AC16" s="35">
        <v>0</v>
      </c>
      <c r="AD16" s="35">
        <v>0</v>
      </c>
      <c r="AE16" s="35">
        <v>0</v>
      </c>
      <c r="AF16" s="36">
        <v>6</v>
      </c>
      <c r="AG16" s="34"/>
      <c r="AH16" s="35">
        <v>0</v>
      </c>
      <c r="AI16" s="35">
        <v>0</v>
      </c>
      <c r="AJ16" s="35">
        <v>0</v>
      </c>
      <c r="AK16" s="35">
        <v>0</v>
      </c>
      <c r="AL16" s="35">
        <v>1</v>
      </c>
      <c r="AM16" s="35">
        <v>1</v>
      </c>
      <c r="AN16" s="35">
        <v>1</v>
      </c>
      <c r="AO16" s="35">
        <v>0</v>
      </c>
      <c r="AP16" s="35">
        <v>1</v>
      </c>
      <c r="AQ16" s="35">
        <v>1</v>
      </c>
      <c r="AR16" s="35">
        <v>1</v>
      </c>
      <c r="AS16" s="36">
        <v>6</v>
      </c>
      <c r="AT16" s="34"/>
      <c r="AU16" s="35">
        <v>0</v>
      </c>
      <c r="AV16" s="35">
        <v>1</v>
      </c>
      <c r="AW16" s="35">
        <v>0</v>
      </c>
      <c r="AX16" s="35">
        <v>0</v>
      </c>
      <c r="AY16" s="35">
        <v>0</v>
      </c>
      <c r="AZ16" s="36">
        <v>1</v>
      </c>
      <c r="BA16" s="34"/>
      <c r="BB16" s="35">
        <v>0</v>
      </c>
      <c r="BC16" s="35">
        <v>1</v>
      </c>
      <c r="BD16" s="35">
        <v>1</v>
      </c>
      <c r="BE16" s="35">
        <v>0</v>
      </c>
      <c r="BF16" s="35">
        <v>0</v>
      </c>
      <c r="BG16" s="35">
        <v>0</v>
      </c>
      <c r="BH16" s="35">
        <v>1</v>
      </c>
      <c r="BI16" s="35">
        <v>0</v>
      </c>
      <c r="BJ16" s="36">
        <v>3</v>
      </c>
      <c r="BK16" s="37">
        <f t="shared" si="0"/>
        <v>23</v>
      </c>
      <c r="BM16" s="17">
        <f t="shared" si="1"/>
        <v>0.5</v>
      </c>
    </row>
    <row r="17" spans="3:65" ht="16" thickBot="1" x14ac:dyDescent="0.4">
      <c r="C17" s="4">
        <v>15</v>
      </c>
      <c r="D17" s="5" t="s">
        <v>109</v>
      </c>
      <c r="E17" s="34"/>
      <c r="F17" s="35">
        <v>1</v>
      </c>
      <c r="G17" s="35">
        <v>1</v>
      </c>
      <c r="H17" s="35">
        <v>0</v>
      </c>
      <c r="I17" s="35">
        <v>1</v>
      </c>
      <c r="J17" s="35">
        <v>0</v>
      </c>
      <c r="K17" s="36">
        <v>3</v>
      </c>
      <c r="L17" s="34"/>
      <c r="M17" s="35">
        <v>1</v>
      </c>
      <c r="N17" s="35">
        <v>1</v>
      </c>
      <c r="O17" s="35">
        <v>1</v>
      </c>
      <c r="P17" s="35">
        <v>0</v>
      </c>
      <c r="Q17" s="36">
        <v>3</v>
      </c>
      <c r="R17" s="34"/>
      <c r="S17" s="35">
        <v>0</v>
      </c>
      <c r="T17" s="35">
        <v>0</v>
      </c>
      <c r="U17" s="35">
        <v>1</v>
      </c>
      <c r="V17" s="35">
        <v>1</v>
      </c>
      <c r="W17" s="35">
        <v>1</v>
      </c>
      <c r="X17" s="35">
        <v>1</v>
      </c>
      <c r="Y17" s="35">
        <v>0</v>
      </c>
      <c r="Z17" s="35">
        <v>1</v>
      </c>
      <c r="AA17" s="35">
        <v>1</v>
      </c>
      <c r="AB17" s="35">
        <v>0</v>
      </c>
      <c r="AC17" s="35">
        <v>0</v>
      </c>
      <c r="AD17" s="35">
        <v>0</v>
      </c>
      <c r="AE17" s="35">
        <v>0</v>
      </c>
      <c r="AF17" s="36">
        <v>6</v>
      </c>
      <c r="AG17" s="34"/>
      <c r="AH17" s="35">
        <v>1</v>
      </c>
      <c r="AI17" s="35">
        <v>0</v>
      </c>
      <c r="AJ17" s="35">
        <v>0</v>
      </c>
      <c r="AK17" s="35">
        <v>0</v>
      </c>
      <c r="AL17" s="35">
        <v>0</v>
      </c>
      <c r="AM17" s="35">
        <v>0</v>
      </c>
      <c r="AN17" s="35">
        <v>0</v>
      </c>
      <c r="AO17" s="35">
        <v>1</v>
      </c>
      <c r="AP17" s="35">
        <v>1</v>
      </c>
      <c r="AQ17" s="35">
        <v>1</v>
      </c>
      <c r="AR17" s="35">
        <v>1</v>
      </c>
      <c r="AS17" s="36">
        <v>5</v>
      </c>
      <c r="AT17" s="34"/>
      <c r="AU17" s="35">
        <v>1</v>
      </c>
      <c r="AV17" s="35">
        <v>1</v>
      </c>
      <c r="AW17" s="35">
        <v>0</v>
      </c>
      <c r="AX17" s="35">
        <v>0</v>
      </c>
      <c r="AY17" s="35">
        <v>0</v>
      </c>
      <c r="AZ17" s="36">
        <v>2</v>
      </c>
      <c r="BA17" s="34"/>
      <c r="BB17" s="35">
        <v>0</v>
      </c>
      <c r="BC17" s="35">
        <v>1</v>
      </c>
      <c r="BD17" s="35">
        <v>1</v>
      </c>
      <c r="BE17" s="35">
        <v>0</v>
      </c>
      <c r="BF17" s="35">
        <v>0</v>
      </c>
      <c r="BG17" s="35">
        <v>0</v>
      </c>
      <c r="BH17" s="35">
        <v>1</v>
      </c>
      <c r="BI17" s="35">
        <v>0</v>
      </c>
      <c r="BJ17" s="36">
        <v>3</v>
      </c>
      <c r="BK17" s="37">
        <f t="shared" si="0"/>
        <v>22</v>
      </c>
      <c r="BM17" s="17">
        <f t="shared" si="1"/>
        <v>0.47826086956521741</v>
      </c>
    </row>
    <row r="18" spans="3:65" ht="16" thickBot="1" x14ac:dyDescent="0.4">
      <c r="C18" s="4">
        <v>16</v>
      </c>
      <c r="D18" s="5" t="s">
        <v>23</v>
      </c>
      <c r="E18" s="34"/>
      <c r="F18" s="35">
        <v>1</v>
      </c>
      <c r="G18" s="35">
        <v>1</v>
      </c>
      <c r="H18" s="35">
        <v>0</v>
      </c>
      <c r="I18" s="35">
        <v>1</v>
      </c>
      <c r="J18" s="35">
        <v>1</v>
      </c>
      <c r="K18" s="36">
        <v>4</v>
      </c>
      <c r="L18" s="34"/>
      <c r="M18" s="35">
        <v>1</v>
      </c>
      <c r="N18" s="35">
        <v>1</v>
      </c>
      <c r="O18" s="35">
        <v>1</v>
      </c>
      <c r="P18" s="35">
        <v>1</v>
      </c>
      <c r="Q18" s="36">
        <v>4</v>
      </c>
      <c r="R18" s="34"/>
      <c r="S18" s="35">
        <v>0</v>
      </c>
      <c r="T18" s="35">
        <v>0</v>
      </c>
      <c r="U18" s="35">
        <v>1</v>
      </c>
      <c r="V18" s="35">
        <v>1</v>
      </c>
      <c r="W18" s="35">
        <v>1</v>
      </c>
      <c r="X18" s="35">
        <v>1</v>
      </c>
      <c r="Y18" s="35">
        <v>0</v>
      </c>
      <c r="Z18" s="35">
        <v>1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36">
        <v>5</v>
      </c>
      <c r="AG18" s="34"/>
      <c r="AH18" s="35">
        <v>0</v>
      </c>
      <c r="AI18" s="35">
        <v>0</v>
      </c>
      <c r="AJ18" s="35">
        <v>0</v>
      </c>
      <c r="AK18" s="35">
        <v>0</v>
      </c>
      <c r="AL18" s="35">
        <v>1</v>
      </c>
      <c r="AM18" s="35">
        <v>0</v>
      </c>
      <c r="AN18" s="35">
        <v>0</v>
      </c>
      <c r="AO18" s="35">
        <v>1</v>
      </c>
      <c r="AP18" s="35">
        <v>0</v>
      </c>
      <c r="AQ18" s="35">
        <v>1</v>
      </c>
      <c r="AR18" s="35">
        <v>1</v>
      </c>
      <c r="AS18" s="36">
        <v>3</v>
      </c>
      <c r="AT18" s="34"/>
      <c r="AU18" s="35">
        <v>0</v>
      </c>
      <c r="AV18" s="35">
        <v>1</v>
      </c>
      <c r="AW18" s="35">
        <v>0</v>
      </c>
      <c r="AX18" s="35">
        <v>0</v>
      </c>
      <c r="AY18" s="35">
        <v>0</v>
      </c>
      <c r="AZ18" s="36">
        <v>1</v>
      </c>
      <c r="BA18" s="34"/>
      <c r="BB18" s="35">
        <v>0</v>
      </c>
      <c r="BC18" s="35">
        <v>1</v>
      </c>
      <c r="BD18" s="35">
        <v>1</v>
      </c>
      <c r="BE18" s="35">
        <v>0</v>
      </c>
      <c r="BF18" s="35">
        <v>0</v>
      </c>
      <c r="BG18" s="35">
        <v>0</v>
      </c>
      <c r="BH18" s="35">
        <v>1</v>
      </c>
      <c r="BI18" s="35">
        <v>0</v>
      </c>
      <c r="BJ18" s="36">
        <v>3</v>
      </c>
      <c r="BK18" s="37">
        <f t="shared" si="0"/>
        <v>20</v>
      </c>
      <c r="BM18" s="17">
        <f t="shared" si="1"/>
        <v>0.43478260869565216</v>
      </c>
    </row>
    <row r="19" spans="3:65" ht="16" thickBot="1" x14ac:dyDescent="0.4">
      <c r="C19" s="4">
        <v>17</v>
      </c>
      <c r="D19" s="5" t="s">
        <v>24</v>
      </c>
      <c r="E19" s="34"/>
      <c r="F19" s="35">
        <v>1</v>
      </c>
      <c r="G19" s="35">
        <v>1</v>
      </c>
      <c r="H19" s="35">
        <v>0</v>
      </c>
      <c r="I19" s="35">
        <v>1</v>
      </c>
      <c r="J19" s="35">
        <v>1</v>
      </c>
      <c r="K19" s="36">
        <v>4</v>
      </c>
      <c r="L19" s="34"/>
      <c r="M19" s="35">
        <v>1</v>
      </c>
      <c r="N19" s="35">
        <v>0</v>
      </c>
      <c r="O19" s="35">
        <v>1</v>
      </c>
      <c r="P19" s="35">
        <v>1</v>
      </c>
      <c r="Q19" s="36">
        <v>3</v>
      </c>
      <c r="R19" s="34"/>
      <c r="S19" s="35">
        <v>0</v>
      </c>
      <c r="T19" s="35">
        <v>1</v>
      </c>
      <c r="U19" s="35">
        <v>1</v>
      </c>
      <c r="V19" s="35">
        <v>1</v>
      </c>
      <c r="W19" s="35">
        <v>1</v>
      </c>
      <c r="X19" s="35">
        <v>1</v>
      </c>
      <c r="Y19" s="35">
        <v>1</v>
      </c>
      <c r="Z19" s="35">
        <v>1</v>
      </c>
      <c r="AA19" s="35">
        <v>1</v>
      </c>
      <c r="AB19" s="35">
        <v>0</v>
      </c>
      <c r="AC19" s="35">
        <v>0</v>
      </c>
      <c r="AD19" s="35">
        <v>0</v>
      </c>
      <c r="AE19" s="35">
        <v>0</v>
      </c>
      <c r="AF19" s="36">
        <v>8</v>
      </c>
      <c r="AG19" s="34"/>
      <c r="AH19" s="35">
        <v>0</v>
      </c>
      <c r="AI19" s="35">
        <v>0</v>
      </c>
      <c r="AJ19" s="35">
        <v>0</v>
      </c>
      <c r="AK19" s="35">
        <v>0</v>
      </c>
      <c r="AL19" s="35">
        <v>1</v>
      </c>
      <c r="AM19" s="35">
        <v>0</v>
      </c>
      <c r="AN19" s="35">
        <v>0</v>
      </c>
      <c r="AO19" s="35">
        <v>1</v>
      </c>
      <c r="AP19" s="35">
        <v>1</v>
      </c>
      <c r="AQ19" s="35">
        <v>1</v>
      </c>
      <c r="AR19" s="35">
        <v>1</v>
      </c>
      <c r="AS19" s="36">
        <v>5</v>
      </c>
      <c r="AT19" s="34"/>
      <c r="AU19" s="35">
        <v>1</v>
      </c>
      <c r="AV19" s="35">
        <v>1</v>
      </c>
      <c r="AW19" s="35">
        <v>1</v>
      </c>
      <c r="AX19" s="35">
        <v>1</v>
      </c>
      <c r="AY19" s="35">
        <v>1</v>
      </c>
      <c r="AZ19" s="36">
        <v>5</v>
      </c>
      <c r="BA19" s="34"/>
      <c r="BB19" s="35">
        <v>0</v>
      </c>
      <c r="BC19" s="35">
        <v>1</v>
      </c>
      <c r="BD19" s="35">
        <v>1</v>
      </c>
      <c r="BE19" s="35">
        <v>0</v>
      </c>
      <c r="BF19" s="35">
        <v>0</v>
      </c>
      <c r="BG19" s="35">
        <v>0</v>
      </c>
      <c r="BH19" s="35">
        <v>1</v>
      </c>
      <c r="BI19" s="35">
        <v>1</v>
      </c>
      <c r="BJ19" s="36">
        <v>4</v>
      </c>
      <c r="BK19" s="37">
        <f t="shared" si="0"/>
        <v>29</v>
      </c>
      <c r="BM19" s="17">
        <f t="shared" si="1"/>
        <v>0.63043478260869568</v>
      </c>
    </row>
    <row r="20" spans="3:65" ht="16" thickBot="1" x14ac:dyDescent="0.4">
      <c r="C20" s="4">
        <v>18</v>
      </c>
      <c r="D20" s="5" t="s">
        <v>112</v>
      </c>
      <c r="E20" s="34"/>
      <c r="F20" s="35">
        <v>1</v>
      </c>
      <c r="G20" s="35">
        <v>0</v>
      </c>
      <c r="H20" s="35">
        <v>0</v>
      </c>
      <c r="I20" s="35">
        <v>1</v>
      </c>
      <c r="J20" s="35">
        <v>1</v>
      </c>
      <c r="K20" s="36">
        <v>3</v>
      </c>
      <c r="L20" s="34"/>
      <c r="M20" s="35">
        <v>1</v>
      </c>
      <c r="N20" s="35">
        <v>0</v>
      </c>
      <c r="O20" s="35">
        <v>1</v>
      </c>
      <c r="P20" s="35">
        <v>1</v>
      </c>
      <c r="Q20" s="36">
        <v>3</v>
      </c>
      <c r="R20" s="34"/>
      <c r="S20" s="35">
        <v>1</v>
      </c>
      <c r="T20" s="35">
        <v>1</v>
      </c>
      <c r="U20" s="35">
        <v>1</v>
      </c>
      <c r="V20" s="35">
        <v>1</v>
      </c>
      <c r="W20" s="35">
        <v>1</v>
      </c>
      <c r="X20" s="35">
        <v>1</v>
      </c>
      <c r="Y20" s="35">
        <v>1</v>
      </c>
      <c r="Z20" s="35">
        <v>1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6">
        <v>8</v>
      </c>
      <c r="AG20" s="34"/>
      <c r="AH20" s="35">
        <v>0</v>
      </c>
      <c r="AI20" s="35">
        <v>0</v>
      </c>
      <c r="AJ20" s="35">
        <v>0</v>
      </c>
      <c r="AK20" s="35">
        <v>0</v>
      </c>
      <c r="AL20" s="35">
        <v>0</v>
      </c>
      <c r="AM20" s="35">
        <v>0</v>
      </c>
      <c r="AN20" s="35">
        <v>0</v>
      </c>
      <c r="AO20" s="35">
        <v>1</v>
      </c>
      <c r="AP20" s="35">
        <v>1</v>
      </c>
      <c r="AQ20" s="35">
        <v>1</v>
      </c>
      <c r="AR20" s="35">
        <v>1</v>
      </c>
      <c r="AS20" s="36">
        <v>4</v>
      </c>
      <c r="AT20" s="34"/>
      <c r="AU20" s="35">
        <v>0</v>
      </c>
      <c r="AV20" s="35">
        <v>1</v>
      </c>
      <c r="AW20" s="35">
        <v>0</v>
      </c>
      <c r="AX20" s="35">
        <v>0</v>
      </c>
      <c r="AY20" s="35">
        <v>0</v>
      </c>
      <c r="AZ20" s="36">
        <v>1</v>
      </c>
      <c r="BA20" s="34"/>
      <c r="BB20" s="35">
        <v>0</v>
      </c>
      <c r="BC20" s="35">
        <v>1</v>
      </c>
      <c r="BD20" s="35">
        <v>1</v>
      </c>
      <c r="BE20" s="35">
        <v>0</v>
      </c>
      <c r="BF20" s="35">
        <v>0</v>
      </c>
      <c r="BG20" s="35">
        <v>0</v>
      </c>
      <c r="BH20" s="35">
        <v>1</v>
      </c>
      <c r="BI20" s="35">
        <v>0</v>
      </c>
      <c r="BJ20" s="36">
        <v>3</v>
      </c>
      <c r="BK20" s="37">
        <f t="shared" si="0"/>
        <v>22</v>
      </c>
      <c r="BM20" s="17">
        <f t="shared" si="1"/>
        <v>0.47826086956521741</v>
      </c>
    </row>
    <row r="21" spans="3:65" ht="16" thickBot="1" x14ac:dyDescent="0.4">
      <c r="C21" s="4">
        <v>19</v>
      </c>
      <c r="D21" s="5" t="s">
        <v>25</v>
      </c>
      <c r="E21" s="34"/>
      <c r="F21" s="35">
        <v>1</v>
      </c>
      <c r="G21" s="35">
        <v>1</v>
      </c>
      <c r="H21" s="35">
        <v>0</v>
      </c>
      <c r="I21" s="35">
        <v>1</v>
      </c>
      <c r="J21" s="35">
        <v>1</v>
      </c>
      <c r="K21" s="36">
        <v>4</v>
      </c>
      <c r="L21" s="34"/>
      <c r="M21" s="35">
        <v>1</v>
      </c>
      <c r="N21" s="35">
        <v>0</v>
      </c>
      <c r="O21" s="35">
        <v>1</v>
      </c>
      <c r="P21" s="35">
        <v>1</v>
      </c>
      <c r="Q21" s="36">
        <v>3</v>
      </c>
      <c r="R21" s="34"/>
      <c r="S21" s="35">
        <v>0</v>
      </c>
      <c r="T21" s="35">
        <v>0</v>
      </c>
      <c r="U21" s="35">
        <v>1</v>
      </c>
      <c r="V21" s="35">
        <v>1</v>
      </c>
      <c r="W21" s="35">
        <v>1</v>
      </c>
      <c r="X21" s="35">
        <v>1</v>
      </c>
      <c r="Y21" s="35">
        <v>1</v>
      </c>
      <c r="Z21" s="35">
        <v>1</v>
      </c>
      <c r="AA21" s="35">
        <v>1</v>
      </c>
      <c r="AB21" s="35">
        <v>0</v>
      </c>
      <c r="AC21" s="35">
        <v>0</v>
      </c>
      <c r="AD21" s="35">
        <v>0</v>
      </c>
      <c r="AE21" s="35">
        <v>0</v>
      </c>
      <c r="AF21" s="36">
        <v>7</v>
      </c>
      <c r="AG21" s="34"/>
      <c r="AH21" s="35">
        <v>0</v>
      </c>
      <c r="AI21" s="35">
        <v>0</v>
      </c>
      <c r="AJ21" s="35">
        <v>0</v>
      </c>
      <c r="AK21" s="35">
        <v>0</v>
      </c>
      <c r="AL21" s="35">
        <v>0</v>
      </c>
      <c r="AM21" s="35">
        <v>0</v>
      </c>
      <c r="AN21" s="35">
        <v>0</v>
      </c>
      <c r="AO21" s="35">
        <v>1</v>
      </c>
      <c r="AP21" s="35">
        <v>1</v>
      </c>
      <c r="AQ21" s="35">
        <v>1</v>
      </c>
      <c r="AR21" s="35">
        <v>1</v>
      </c>
      <c r="AS21" s="36">
        <v>4</v>
      </c>
      <c r="AT21" s="34"/>
      <c r="AU21" s="35">
        <v>1</v>
      </c>
      <c r="AV21" s="35">
        <v>1</v>
      </c>
      <c r="AW21" s="35">
        <v>1</v>
      </c>
      <c r="AX21" s="35">
        <v>0</v>
      </c>
      <c r="AY21" s="35">
        <v>0</v>
      </c>
      <c r="AZ21" s="36">
        <v>3</v>
      </c>
      <c r="BA21" s="34"/>
      <c r="BB21" s="35">
        <v>0</v>
      </c>
      <c r="BC21" s="35">
        <v>1</v>
      </c>
      <c r="BD21" s="35">
        <v>1</v>
      </c>
      <c r="BE21" s="35">
        <v>0</v>
      </c>
      <c r="BF21" s="35">
        <v>0</v>
      </c>
      <c r="BG21" s="35">
        <v>0</v>
      </c>
      <c r="BH21" s="35">
        <v>1</v>
      </c>
      <c r="BI21" s="35">
        <v>1</v>
      </c>
      <c r="BJ21" s="36">
        <v>4</v>
      </c>
      <c r="BK21" s="37">
        <f t="shared" si="0"/>
        <v>25</v>
      </c>
      <c r="BM21" s="17">
        <f t="shared" si="1"/>
        <v>0.54347826086956519</v>
      </c>
    </row>
    <row r="22" spans="3:65" ht="16" thickBot="1" x14ac:dyDescent="0.4">
      <c r="C22" s="4">
        <v>20</v>
      </c>
      <c r="D22" s="5" t="s">
        <v>74</v>
      </c>
      <c r="E22" s="34"/>
      <c r="F22" s="35">
        <v>1</v>
      </c>
      <c r="G22" s="35">
        <v>1</v>
      </c>
      <c r="H22" s="35">
        <v>0</v>
      </c>
      <c r="I22" s="35">
        <v>1</v>
      </c>
      <c r="J22" s="35">
        <v>1</v>
      </c>
      <c r="K22" s="36">
        <v>4</v>
      </c>
      <c r="L22" s="34"/>
      <c r="M22" s="35">
        <v>1</v>
      </c>
      <c r="N22" s="35">
        <v>0</v>
      </c>
      <c r="O22" s="35">
        <v>1</v>
      </c>
      <c r="P22" s="35">
        <v>0</v>
      </c>
      <c r="Q22" s="36">
        <v>2</v>
      </c>
      <c r="R22" s="34"/>
      <c r="S22" s="35">
        <v>0</v>
      </c>
      <c r="T22" s="35">
        <v>0</v>
      </c>
      <c r="U22" s="35">
        <v>1</v>
      </c>
      <c r="V22" s="35">
        <v>1</v>
      </c>
      <c r="W22" s="35">
        <v>1</v>
      </c>
      <c r="X22" s="35">
        <v>0</v>
      </c>
      <c r="Y22" s="35">
        <v>0</v>
      </c>
      <c r="Z22" s="35">
        <v>1</v>
      </c>
      <c r="AA22" s="35">
        <v>0</v>
      </c>
      <c r="AB22" s="35">
        <v>0</v>
      </c>
      <c r="AC22" s="35">
        <v>0</v>
      </c>
      <c r="AD22" s="35">
        <v>0</v>
      </c>
      <c r="AE22" s="35">
        <v>1</v>
      </c>
      <c r="AF22" s="36">
        <v>5</v>
      </c>
      <c r="AG22" s="34"/>
      <c r="AH22" s="35">
        <v>0</v>
      </c>
      <c r="AI22" s="35">
        <v>0</v>
      </c>
      <c r="AJ22" s="35">
        <v>0</v>
      </c>
      <c r="AK22" s="35">
        <v>0</v>
      </c>
      <c r="AL22" s="35">
        <v>0</v>
      </c>
      <c r="AM22" s="35">
        <v>0</v>
      </c>
      <c r="AN22" s="35">
        <v>0</v>
      </c>
      <c r="AO22" s="35">
        <v>0</v>
      </c>
      <c r="AP22" s="35">
        <v>1</v>
      </c>
      <c r="AQ22" s="35">
        <v>1</v>
      </c>
      <c r="AR22" s="35">
        <v>1</v>
      </c>
      <c r="AS22" s="36">
        <v>3</v>
      </c>
      <c r="AT22" s="34"/>
      <c r="AU22" s="35">
        <v>0</v>
      </c>
      <c r="AV22" s="35">
        <v>1</v>
      </c>
      <c r="AW22" s="35">
        <v>1</v>
      </c>
      <c r="AX22" s="35">
        <v>0</v>
      </c>
      <c r="AY22" s="35">
        <v>0</v>
      </c>
      <c r="AZ22" s="36">
        <v>2</v>
      </c>
      <c r="BA22" s="34"/>
      <c r="BB22" s="35">
        <v>0</v>
      </c>
      <c r="BC22" s="35">
        <v>1</v>
      </c>
      <c r="BD22" s="35">
        <v>1</v>
      </c>
      <c r="BE22" s="35">
        <v>0</v>
      </c>
      <c r="BF22" s="35">
        <v>0</v>
      </c>
      <c r="BG22" s="35">
        <v>0</v>
      </c>
      <c r="BH22" s="35">
        <v>0</v>
      </c>
      <c r="BI22" s="35">
        <v>0</v>
      </c>
      <c r="BJ22" s="36">
        <v>2</v>
      </c>
      <c r="BK22" s="37">
        <f t="shared" si="0"/>
        <v>18</v>
      </c>
      <c r="BM22" s="17">
        <f t="shared" si="1"/>
        <v>0.39130434782608697</v>
      </c>
    </row>
    <row r="23" spans="3:65" ht="16" thickBot="1" x14ac:dyDescent="0.4">
      <c r="C23" s="4">
        <v>21</v>
      </c>
      <c r="D23" s="5" t="s">
        <v>26</v>
      </c>
      <c r="E23" s="34"/>
      <c r="F23" s="35">
        <v>1</v>
      </c>
      <c r="G23" s="35">
        <v>0</v>
      </c>
      <c r="H23" s="35">
        <v>0</v>
      </c>
      <c r="I23" s="35">
        <v>1</v>
      </c>
      <c r="J23" s="35">
        <v>1</v>
      </c>
      <c r="K23" s="36">
        <v>3</v>
      </c>
      <c r="L23" s="34"/>
      <c r="M23" s="35">
        <v>1</v>
      </c>
      <c r="N23" s="35">
        <v>0</v>
      </c>
      <c r="O23" s="35">
        <v>1</v>
      </c>
      <c r="P23" s="35">
        <v>1</v>
      </c>
      <c r="Q23" s="36">
        <v>3</v>
      </c>
      <c r="R23" s="34"/>
      <c r="S23" s="35">
        <v>0</v>
      </c>
      <c r="T23" s="35">
        <v>0</v>
      </c>
      <c r="U23" s="35">
        <v>1</v>
      </c>
      <c r="V23" s="35">
        <v>1</v>
      </c>
      <c r="W23" s="35">
        <v>1</v>
      </c>
      <c r="X23" s="35">
        <v>0</v>
      </c>
      <c r="Y23" s="35">
        <v>0</v>
      </c>
      <c r="Z23" s="35">
        <v>1</v>
      </c>
      <c r="AA23" s="35">
        <v>1</v>
      </c>
      <c r="AB23" s="35">
        <v>0</v>
      </c>
      <c r="AC23" s="35">
        <v>0</v>
      </c>
      <c r="AD23" s="35">
        <v>0</v>
      </c>
      <c r="AE23" s="35">
        <v>0</v>
      </c>
      <c r="AF23" s="36">
        <v>5</v>
      </c>
      <c r="AG23" s="34"/>
      <c r="AH23" s="35">
        <v>1</v>
      </c>
      <c r="AI23" s="35">
        <v>0</v>
      </c>
      <c r="AJ23" s="35">
        <v>0</v>
      </c>
      <c r="AK23" s="35">
        <v>0</v>
      </c>
      <c r="AL23" s="35">
        <v>0</v>
      </c>
      <c r="AM23" s="35">
        <v>0</v>
      </c>
      <c r="AN23" s="35">
        <v>0</v>
      </c>
      <c r="AO23" s="35">
        <v>1</v>
      </c>
      <c r="AP23" s="35">
        <v>0</v>
      </c>
      <c r="AQ23" s="35">
        <v>1</v>
      </c>
      <c r="AR23" s="35">
        <v>1</v>
      </c>
      <c r="AS23" s="36">
        <v>4</v>
      </c>
      <c r="AT23" s="34"/>
      <c r="AU23" s="35">
        <v>0</v>
      </c>
      <c r="AV23" s="35">
        <v>1</v>
      </c>
      <c r="AW23" s="35">
        <v>0</v>
      </c>
      <c r="AX23" s="35">
        <v>1</v>
      </c>
      <c r="AY23" s="35">
        <v>1</v>
      </c>
      <c r="AZ23" s="36">
        <v>3</v>
      </c>
      <c r="BA23" s="34"/>
      <c r="BB23" s="35">
        <v>0</v>
      </c>
      <c r="BC23" s="35">
        <v>1</v>
      </c>
      <c r="BD23" s="35">
        <v>1</v>
      </c>
      <c r="BE23" s="35">
        <v>0</v>
      </c>
      <c r="BF23" s="35">
        <v>0</v>
      </c>
      <c r="BG23" s="35">
        <v>0</v>
      </c>
      <c r="BH23" s="35">
        <v>1</v>
      </c>
      <c r="BI23" s="35">
        <v>0</v>
      </c>
      <c r="BJ23" s="36">
        <v>3</v>
      </c>
      <c r="BK23" s="37">
        <f t="shared" si="0"/>
        <v>21</v>
      </c>
      <c r="BM23" s="17">
        <f t="shared" si="1"/>
        <v>0.45652173913043476</v>
      </c>
    </row>
    <row r="24" spans="3:65" ht="16" thickBot="1" x14ac:dyDescent="0.4">
      <c r="C24" s="4">
        <v>22</v>
      </c>
      <c r="D24" s="23" t="s">
        <v>84</v>
      </c>
      <c r="E24" s="34"/>
      <c r="F24" s="35">
        <v>1</v>
      </c>
      <c r="G24" s="35">
        <v>1</v>
      </c>
      <c r="H24" s="35">
        <v>0</v>
      </c>
      <c r="I24" s="35">
        <v>1</v>
      </c>
      <c r="J24" s="35">
        <v>1</v>
      </c>
      <c r="K24" s="36">
        <v>4</v>
      </c>
      <c r="L24" s="34"/>
      <c r="M24" s="35">
        <v>1</v>
      </c>
      <c r="N24" s="35">
        <v>1</v>
      </c>
      <c r="O24" s="35">
        <v>1</v>
      </c>
      <c r="P24" s="35">
        <v>0</v>
      </c>
      <c r="Q24" s="36">
        <v>3</v>
      </c>
      <c r="R24" s="34"/>
      <c r="S24" s="35">
        <v>0</v>
      </c>
      <c r="T24" s="35">
        <v>0</v>
      </c>
      <c r="U24" s="35">
        <v>1</v>
      </c>
      <c r="V24" s="35">
        <v>1</v>
      </c>
      <c r="W24" s="35">
        <v>1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  <c r="AD24" s="35">
        <v>0</v>
      </c>
      <c r="AE24" s="35">
        <v>0</v>
      </c>
      <c r="AF24" s="36">
        <v>3</v>
      </c>
      <c r="AG24" s="34"/>
      <c r="AH24" s="35">
        <v>0</v>
      </c>
      <c r="AI24" s="35">
        <v>0</v>
      </c>
      <c r="AJ24" s="35">
        <v>0</v>
      </c>
      <c r="AK24" s="35">
        <v>0</v>
      </c>
      <c r="AL24" s="35">
        <v>1</v>
      </c>
      <c r="AM24" s="35">
        <v>0</v>
      </c>
      <c r="AN24" s="35">
        <v>0</v>
      </c>
      <c r="AO24" s="35">
        <v>0</v>
      </c>
      <c r="AP24" s="35">
        <v>0</v>
      </c>
      <c r="AQ24" s="35">
        <v>1</v>
      </c>
      <c r="AR24" s="35">
        <v>1</v>
      </c>
      <c r="AS24" s="36">
        <v>3</v>
      </c>
      <c r="AT24" s="34"/>
      <c r="AU24" s="35">
        <v>0</v>
      </c>
      <c r="AV24" s="35">
        <v>1</v>
      </c>
      <c r="AW24" s="35">
        <v>1</v>
      </c>
      <c r="AX24" s="35">
        <v>1</v>
      </c>
      <c r="AY24" s="35">
        <v>0</v>
      </c>
      <c r="AZ24" s="36">
        <v>3</v>
      </c>
      <c r="BA24" s="34"/>
      <c r="BB24" s="35">
        <v>0</v>
      </c>
      <c r="BC24" s="35">
        <v>1</v>
      </c>
      <c r="BD24" s="35">
        <v>1</v>
      </c>
      <c r="BE24" s="35">
        <v>0</v>
      </c>
      <c r="BF24" s="35">
        <v>0</v>
      </c>
      <c r="BG24" s="35">
        <v>0</v>
      </c>
      <c r="BH24" s="35">
        <v>0</v>
      </c>
      <c r="BI24" s="35">
        <v>0</v>
      </c>
      <c r="BJ24" s="36">
        <v>2</v>
      </c>
      <c r="BK24" s="37">
        <f t="shared" si="0"/>
        <v>18</v>
      </c>
      <c r="BM24" s="17">
        <f t="shared" si="1"/>
        <v>0.39130434782608697</v>
      </c>
    </row>
    <row r="25" spans="3:65" ht="16" thickBot="1" x14ac:dyDescent="0.4">
      <c r="C25" s="4">
        <v>23</v>
      </c>
      <c r="D25" s="5" t="s">
        <v>27</v>
      </c>
      <c r="E25" s="34"/>
      <c r="F25" s="35">
        <v>1</v>
      </c>
      <c r="G25" s="35">
        <v>1</v>
      </c>
      <c r="H25" s="35">
        <v>0</v>
      </c>
      <c r="I25" s="35">
        <v>1</v>
      </c>
      <c r="J25" s="35">
        <v>0</v>
      </c>
      <c r="K25" s="36">
        <v>3</v>
      </c>
      <c r="L25" s="34"/>
      <c r="M25" s="35">
        <v>1</v>
      </c>
      <c r="N25" s="35">
        <v>1</v>
      </c>
      <c r="O25" s="35">
        <v>1</v>
      </c>
      <c r="P25" s="35">
        <v>1</v>
      </c>
      <c r="Q25" s="36">
        <v>4</v>
      </c>
      <c r="R25" s="34"/>
      <c r="S25" s="35">
        <v>0</v>
      </c>
      <c r="T25" s="35">
        <v>1</v>
      </c>
      <c r="U25" s="35">
        <v>1</v>
      </c>
      <c r="V25" s="35">
        <v>1</v>
      </c>
      <c r="W25" s="35">
        <v>1</v>
      </c>
      <c r="X25" s="35">
        <v>1</v>
      </c>
      <c r="Y25" s="35">
        <v>1</v>
      </c>
      <c r="Z25" s="35">
        <v>1</v>
      </c>
      <c r="AA25" s="35">
        <v>1</v>
      </c>
      <c r="AB25" s="35">
        <v>0</v>
      </c>
      <c r="AC25" s="35">
        <v>0</v>
      </c>
      <c r="AD25" s="35">
        <v>0</v>
      </c>
      <c r="AE25" s="35">
        <v>0</v>
      </c>
      <c r="AF25" s="36">
        <v>8</v>
      </c>
      <c r="AG25" s="34"/>
      <c r="AH25" s="35">
        <v>0</v>
      </c>
      <c r="AI25" s="35">
        <v>0</v>
      </c>
      <c r="AJ25" s="35">
        <v>0</v>
      </c>
      <c r="AK25" s="35">
        <v>1</v>
      </c>
      <c r="AL25" s="35">
        <v>0</v>
      </c>
      <c r="AM25" s="35">
        <v>0</v>
      </c>
      <c r="AN25" s="35">
        <v>0</v>
      </c>
      <c r="AO25" s="35">
        <v>1</v>
      </c>
      <c r="AP25" s="35">
        <v>1</v>
      </c>
      <c r="AQ25" s="35">
        <v>0</v>
      </c>
      <c r="AR25" s="35">
        <v>1</v>
      </c>
      <c r="AS25" s="36">
        <v>4</v>
      </c>
      <c r="AT25" s="34"/>
      <c r="AU25" s="35">
        <v>1</v>
      </c>
      <c r="AV25" s="35">
        <v>1</v>
      </c>
      <c r="AW25" s="35">
        <v>0</v>
      </c>
      <c r="AX25" s="35">
        <v>1</v>
      </c>
      <c r="AY25" s="35">
        <v>1</v>
      </c>
      <c r="AZ25" s="36">
        <v>4</v>
      </c>
      <c r="BA25" s="34"/>
      <c r="BB25" s="35">
        <v>0</v>
      </c>
      <c r="BC25" s="35">
        <v>1</v>
      </c>
      <c r="BD25" s="35">
        <v>1</v>
      </c>
      <c r="BE25" s="35">
        <v>0</v>
      </c>
      <c r="BF25" s="35">
        <v>0</v>
      </c>
      <c r="BG25" s="35">
        <v>0</v>
      </c>
      <c r="BH25" s="35">
        <v>1</v>
      </c>
      <c r="BI25" s="35">
        <v>0</v>
      </c>
      <c r="BJ25" s="36">
        <v>3</v>
      </c>
      <c r="BK25" s="37">
        <f t="shared" si="0"/>
        <v>26</v>
      </c>
      <c r="BM25" s="17">
        <f t="shared" si="1"/>
        <v>0.56521739130434778</v>
      </c>
    </row>
    <row r="26" spans="3:65" ht="16" thickBot="1" x14ac:dyDescent="0.4">
      <c r="C26" s="4">
        <v>24</v>
      </c>
      <c r="D26" s="5" t="s">
        <v>28</v>
      </c>
      <c r="E26" s="34"/>
      <c r="F26" s="35">
        <v>1</v>
      </c>
      <c r="G26" s="35">
        <v>1</v>
      </c>
      <c r="H26" s="35">
        <v>0</v>
      </c>
      <c r="I26" s="35">
        <v>1</v>
      </c>
      <c r="J26" s="35">
        <v>1</v>
      </c>
      <c r="K26" s="36">
        <v>4</v>
      </c>
      <c r="L26" s="34"/>
      <c r="M26" s="35">
        <v>1</v>
      </c>
      <c r="N26" s="35">
        <v>0</v>
      </c>
      <c r="O26" s="35">
        <v>1</v>
      </c>
      <c r="P26" s="35">
        <v>1</v>
      </c>
      <c r="Q26" s="36">
        <v>3</v>
      </c>
      <c r="R26" s="34"/>
      <c r="S26" s="35">
        <v>0</v>
      </c>
      <c r="T26" s="35">
        <v>0</v>
      </c>
      <c r="U26" s="35">
        <v>1</v>
      </c>
      <c r="V26" s="35">
        <v>1</v>
      </c>
      <c r="W26" s="35">
        <v>1</v>
      </c>
      <c r="X26" s="35">
        <v>0</v>
      </c>
      <c r="Y26" s="35">
        <v>0</v>
      </c>
      <c r="Z26" s="35">
        <v>1</v>
      </c>
      <c r="AA26" s="35">
        <v>1</v>
      </c>
      <c r="AB26" s="35">
        <v>0</v>
      </c>
      <c r="AC26" s="35">
        <v>0</v>
      </c>
      <c r="AD26" s="35">
        <v>0</v>
      </c>
      <c r="AE26" s="35">
        <v>0</v>
      </c>
      <c r="AF26" s="36">
        <v>5</v>
      </c>
      <c r="AG26" s="34"/>
      <c r="AH26" s="35">
        <v>0</v>
      </c>
      <c r="AI26" s="35">
        <v>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v>1</v>
      </c>
      <c r="AQ26" s="35">
        <v>1</v>
      </c>
      <c r="AR26" s="35">
        <v>1</v>
      </c>
      <c r="AS26" s="36">
        <v>3</v>
      </c>
      <c r="AT26" s="34"/>
      <c r="AU26" s="35">
        <v>0</v>
      </c>
      <c r="AV26" s="35">
        <v>1</v>
      </c>
      <c r="AW26" s="35">
        <v>0</v>
      </c>
      <c r="AX26" s="35">
        <v>1</v>
      </c>
      <c r="AY26" s="35">
        <v>1</v>
      </c>
      <c r="AZ26" s="36">
        <v>3</v>
      </c>
      <c r="BA26" s="34"/>
      <c r="BB26" s="35">
        <v>0</v>
      </c>
      <c r="BC26" s="35">
        <v>1</v>
      </c>
      <c r="BD26" s="35">
        <v>1</v>
      </c>
      <c r="BE26" s="35">
        <v>0</v>
      </c>
      <c r="BF26" s="35">
        <v>0</v>
      </c>
      <c r="BG26" s="35">
        <v>0</v>
      </c>
      <c r="BH26" s="35">
        <v>1</v>
      </c>
      <c r="BI26" s="35">
        <v>0</v>
      </c>
      <c r="BJ26" s="36">
        <v>3</v>
      </c>
      <c r="BK26" s="37">
        <f t="shared" si="0"/>
        <v>21</v>
      </c>
      <c r="BM26" s="17">
        <f t="shared" si="1"/>
        <v>0.45652173913043476</v>
      </c>
    </row>
    <row r="27" spans="3:65" ht="16" thickBot="1" x14ac:dyDescent="0.4">
      <c r="C27" s="4">
        <v>25</v>
      </c>
      <c r="D27" s="5" t="s">
        <v>29</v>
      </c>
      <c r="E27" s="34"/>
      <c r="F27" s="35">
        <v>1</v>
      </c>
      <c r="G27" s="35">
        <v>1</v>
      </c>
      <c r="H27" s="35">
        <v>0</v>
      </c>
      <c r="I27" s="35">
        <v>1</v>
      </c>
      <c r="J27" s="35">
        <v>1</v>
      </c>
      <c r="K27" s="36">
        <v>4</v>
      </c>
      <c r="L27" s="34"/>
      <c r="M27" s="35">
        <v>1</v>
      </c>
      <c r="N27" s="35">
        <v>1</v>
      </c>
      <c r="O27" s="35">
        <v>1</v>
      </c>
      <c r="P27" s="35">
        <v>1</v>
      </c>
      <c r="Q27" s="36">
        <v>4</v>
      </c>
      <c r="R27" s="34"/>
      <c r="S27" s="35">
        <v>0</v>
      </c>
      <c r="T27" s="35">
        <v>1</v>
      </c>
      <c r="U27" s="35">
        <v>1</v>
      </c>
      <c r="V27" s="35">
        <v>1</v>
      </c>
      <c r="W27" s="35">
        <v>1</v>
      </c>
      <c r="X27" s="35">
        <v>1</v>
      </c>
      <c r="Y27" s="35">
        <v>0</v>
      </c>
      <c r="Z27" s="35">
        <v>1</v>
      </c>
      <c r="AA27" s="35">
        <v>1</v>
      </c>
      <c r="AB27" s="35">
        <v>0</v>
      </c>
      <c r="AC27" s="35">
        <v>0</v>
      </c>
      <c r="AD27" s="35">
        <v>0</v>
      </c>
      <c r="AE27" s="35">
        <v>0</v>
      </c>
      <c r="AF27" s="36">
        <v>7</v>
      </c>
      <c r="AG27" s="34"/>
      <c r="AH27" s="35">
        <v>1</v>
      </c>
      <c r="AI27" s="35">
        <v>0</v>
      </c>
      <c r="AJ27" s="35">
        <v>0</v>
      </c>
      <c r="AK27" s="35">
        <v>0</v>
      </c>
      <c r="AL27" s="35">
        <v>1</v>
      </c>
      <c r="AM27" s="35">
        <v>1</v>
      </c>
      <c r="AN27" s="35">
        <v>1</v>
      </c>
      <c r="AO27" s="35">
        <v>1</v>
      </c>
      <c r="AP27" s="35">
        <v>1</v>
      </c>
      <c r="AQ27" s="35">
        <v>1</v>
      </c>
      <c r="AR27" s="35">
        <v>1</v>
      </c>
      <c r="AS27" s="36">
        <v>8</v>
      </c>
      <c r="AT27" s="34"/>
      <c r="AU27" s="35">
        <v>0</v>
      </c>
      <c r="AV27" s="35">
        <v>1</v>
      </c>
      <c r="AW27" s="35">
        <v>1</v>
      </c>
      <c r="AX27" s="35">
        <v>1</v>
      </c>
      <c r="AY27" s="35">
        <v>1</v>
      </c>
      <c r="AZ27" s="36">
        <v>4</v>
      </c>
      <c r="BA27" s="34"/>
      <c r="BB27" s="35">
        <v>0</v>
      </c>
      <c r="BC27" s="35">
        <v>1</v>
      </c>
      <c r="BD27" s="35">
        <v>1</v>
      </c>
      <c r="BE27" s="35">
        <v>0</v>
      </c>
      <c r="BF27" s="35">
        <v>0</v>
      </c>
      <c r="BG27" s="35">
        <v>0</v>
      </c>
      <c r="BH27" s="35">
        <v>1</v>
      </c>
      <c r="BI27" s="35">
        <v>0</v>
      </c>
      <c r="BJ27" s="36">
        <v>3</v>
      </c>
      <c r="BK27" s="37">
        <f>SUM(K27,Q27,AF27,AS27,AZ27,BJ27)</f>
        <v>30</v>
      </c>
      <c r="BM27" s="17">
        <f t="shared" si="1"/>
        <v>0.65217391304347827</v>
      </c>
    </row>
    <row r="28" spans="3:65" ht="16" thickBot="1" x14ac:dyDescent="0.4">
      <c r="C28" s="4">
        <v>26</v>
      </c>
      <c r="D28" s="21" t="s">
        <v>88</v>
      </c>
      <c r="E28" s="34"/>
      <c r="F28" s="35">
        <v>1</v>
      </c>
      <c r="G28" s="35">
        <v>1</v>
      </c>
      <c r="H28" s="35">
        <v>0</v>
      </c>
      <c r="I28" s="35">
        <v>1</v>
      </c>
      <c r="J28" s="35">
        <v>0</v>
      </c>
      <c r="K28" s="36">
        <v>3</v>
      </c>
      <c r="L28" s="34"/>
      <c r="M28" s="35">
        <v>0</v>
      </c>
      <c r="N28" s="35">
        <v>0</v>
      </c>
      <c r="O28" s="35">
        <v>1</v>
      </c>
      <c r="P28" s="35">
        <v>0</v>
      </c>
      <c r="Q28" s="36">
        <v>1</v>
      </c>
      <c r="R28" s="34"/>
      <c r="S28" s="35">
        <v>0</v>
      </c>
      <c r="T28" s="35">
        <v>0</v>
      </c>
      <c r="U28" s="35">
        <v>1</v>
      </c>
      <c r="V28" s="35">
        <v>1</v>
      </c>
      <c r="W28" s="35">
        <v>1</v>
      </c>
      <c r="X28" s="35">
        <v>0</v>
      </c>
      <c r="Y28" s="35">
        <v>0</v>
      </c>
      <c r="Z28" s="35">
        <v>1</v>
      </c>
      <c r="AA28" s="35">
        <v>1</v>
      </c>
      <c r="AB28" s="35">
        <v>0</v>
      </c>
      <c r="AC28" s="35">
        <v>0</v>
      </c>
      <c r="AD28" s="35">
        <v>0</v>
      </c>
      <c r="AE28" s="35">
        <v>0</v>
      </c>
      <c r="AF28" s="36">
        <v>5</v>
      </c>
      <c r="AG28" s="34"/>
      <c r="AH28" s="35">
        <v>1</v>
      </c>
      <c r="AI28" s="35">
        <v>0</v>
      </c>
      <c r="AJ28" s="35">
        <v>0</v>
      </c>
      <c r="AK28" s="35">
        <v>0</v>
      </c>
      <c r="AL28" s="35">
        <v>1</v>
      </c>
      <c r="AM28" s="35">
        <v>1</v>
      </c>
      <c r="AN28" s="35">
        <v>1</v>
      </c>
      <c r="AO28" s="35">
        <v>0</v>
      </c>
      <c r="AP28" s="35">
        <v>0</v>
      </c>
      <c r="AQ28" s="35">
        <v>1</v>
      </c>
      <c r="AR28" s="35">
        <v>1</v>
      </c>
      <c r="AS28" s="36">
        <v>6</v>
      </c>
      <c r="AT28" s="34"/>
      <c r="AU28" s="35">
        <v>0</v>
      </c>
      <c r="AV28" s="35">
        <v>0</v>
      </c>
      <c r="AW28" s="35">
        <v>0</v>
      </c>
      <c r="AX28" s="35">
        <v>1</v>
      </c>
      <c r="AY28" s="35">
        <v>0</v>
      </c>
      <c r="AZ28" s="36">
        <v>1</v>
      </c>
      <c r="BA28" s="34"/>
      <c r="BB28" s="35">
        <v>0</v>
      </c>
      <c r="BC28" s="35">
        <v>1</v>
      </c>
      <c r="BD28" s="35">
        <v>1</v>
      </c>
      <c r="BE28" s="35">
        <v>0</v>
      </c>
      <c r="BF28" s="35">
        <v>0</v>
      </c>
      <c r="BG28" s="35">
        <v>0</v>
      </c>
      <c r="BH28" s="35">
        <v>1</v>
      </c>
      <c r="BI28" s="35">
        <v>0</v>
      </c>
      <c r="BJ28" s="36">
        <v>3</v>
      </c>
      <c r="BK28" s="37">
        <f t="shared" si="0"/>
        <v>19</v>
      </c>
      <c r="BM28" s="17">
        <f t="shared" si="1"/>
        <v>0.41304347826086957</v>
      </c>
    </row>
    <row r="29" spans="3:65" ht="16" thickBot="1" x14ac:dyDescent="0.4">
      <c r="C29" s="4">
        <v>27</v>
      </c>
      <c r="D29" s="23" t="s">
        <v>90</v>
      </c>
      <c r="E29" s="34"/>
      <c r="F29" s="35">
        <v>1</v>
      </c>
      <c r="G29" s="35">
        <v>1</v>
      </c>
      <c r="H29" s="35">
        <v>0</v>
      </c>
      <c r="I29" s="35">
        <v>1</v>
      </c>
      <c r="J29" s="35">
        <v>1</v>
      </c>
      <c r="K29" s="36">
        <v>4</v>
      </c>
      <c r="L29" s="34"/>
      <c r="M29" s="35">
        <v>1</v>
      </c>
      <c r="N29" s="35">
        <v>0</v>
      </c>
      <c r="O29" s="35">
        <v>1</v>
      </c>
      <c r="P29" s="35">
        <v>1</v>
      </c>
      <c r="Q29" s="36">
        <v>3</v>
      </c>
      <c r="R29" s="34"/>
      <c r="S29" s="35">
        <v>0</v>
      </c>
      <c r="T29" s="35">
        <v>0</v>
      </c>
      <c r="U29" s="35">
        <v>1</v>
      </c>
      <c r="V29" s="35">
        <v>1</v>
      </c>
      <c r="W29" s="35">
        <v>1</v>
      </c>
      <c r="X29" s="35">
        <v>1</v>
      </c>
      <c r="Y29" s="35">
        <v>0</v>
      </c>
      <c r="Z29" s="35">
        <v>1</v>
      </c>
      <c r="AA29" s="35">
        <v>1</v>
      </c>
      <c r="AB29" s="35">
        <v>0</v>
      </c>
      <c r="AC29" s="35">
        <v>0</v>
      </c>
      <c r="AD29" s="35">
        <v>0</v>
      </c>
      <c r="AE29" s="35">
        <v>0</v>
      </c>
      <c r="AF29" s="36">
        <v>6</v>
      </c>
      <c r="AG29" s="34"/>
      <c r="AH29" s="35">
        <v>0</v>
      </c>
      <c r="AI29" s="35">
        <v>0</v>
      </c>
      <c r="AJ29" s="35">
        <v>0</v>
      </c>
      <c r="AK29" s="35">
        <v>1</v>
      </c>
      <c r="AL29" s="35">
        <v>1</v>
      </c>
      <c r="AM29" s="35">
        <v>1</v>
      </c>
      <c r="AN29" s="35">
        <v>0</v>
      </c>
      <c r="AO29" s="35">
        <v>1</v>
      </c>
      <c r="AP29" s="35">
        <v>0</v>
      </c>
      <c r="AQ29" s="35">
        <v>1</v>
      </c>
      <c r="AR29" s="35">
        <v>1</v>
      </c>
      <c r="AS29" s="36">
        <v>6</v>
      </c>
      <c r="AT29" s="34"/>
      <c r="AU29" s="35">
        <v>1</v>
      </c>
      <c r="AV29" s="35">
        <v>1</v>
      </c>
      <c r="AW29" s="35">
        <v>1</v>
      </c>
      <c r="AX29" s="35">
        <v>1</v>
      </c>
      <c r="AY29" s="35">
        <v>1</v>
      </c>
      <c r="AZ29" s="36">
        <v>5</v>
      </c>
      <c r="BA29" s="34"/>
      <c r="BB29" s="35">
        <v>0</v>
      </c>
      <c r="BC29" s="35">
        <v>1</v>
      </c>
      <c r="BD29" s="35">
        <v>1</v>
      </c>
      <c r="BE29" s="35">
        <v>0</v>
      </c>
      <c r="BF29" s="35">
        <v>0</v>
      </c>
      <c r="BG29" s="35">
        <v>0</v>
      </c>
      <c r="BH29" s="35">
        <v>1</v>
      </c>
      <c r="BI29" s="35">
        <v>1</v>
      </c>
      <c r="BJ29" s="36">
        <v>4</v>
      </c>
      <c r="BK29" s="37">
        <f t="shared" si="0"/>
        <v>28</v>
      </c>
      <c r="BM29" s="17">
        <f t="shared" si="1"/>
        <v>0.60869565217391308</v>
      </c>
    </row>
    <row r="30" spans="3:65" ht="16" thickBot="1" x14ac:dyDescent="0.4">
      <c r="C30" s="4">
        <v>28</v>
      </c>
      <c r="D30" s="5" t="s">
        <v>30</v>
      </c>
      <c r="E30" s="34"/>
      <c r="F30" s="35">
        <v>1</v>
      </c>
      <c r="G30" s="35">
        <v>1</v>
      </c>
      <c r="H30" s="35">
        <v>0</v>
      </c>
      <c r="I30" s="35">
        <v>1</v>
      </c>
      <c r="J30" s="35">
        <v>1</v>
      </c>
      <c r="K30" s="36">
        <v>4</v>
      </c>
      <c r="L30" s="34"/>
      <c r="M30" s="35">
        <v>1</v>
      </c>
      <c r="N30" s="35">
        <v>1</v>
      </c>
      <c r="O30" s="35">
        <v>1</v>
      </c>
      <c r="P30" s="35">
        <v>1</v>
      </c>
      <c r="Q30" s="36">
        <v>4</v>
      </c>
      <c r="R30" s="34"/>
      <c r="S30" s="35">
        <v>0</v>
      </c>
      <c r="T30" s="35">
        <v>0</v>
      </c>
      <c r="U30" s="35">
        <v>1</v>
      </c>
      <c r="V30" s="35">
        <v>1</v>
      </c>
      <c r="W30" s="35">
        <v>1</v>
      </c>
      <c r="X30" s="35">
        <v>1</v>
      </c>
      <c r="Y30" s="35">
        <v>0</v>
      </c>
      <c r="Z30" s="35">
        <v>1</v>
      </c>
      <c r="AA30" s="35">
        <v>0</v>
      </c>
      <c r="AB30" s="35">
        <v>0</v>
      </c>
      <c r="AC30" s="35">
        <v>0</v>
      </c>
      <c r="AD30" s="35">
        <v>0</v>
      </c>
      <c r="AE30" s="35">
        <v>0</v>
      </c>
      <c r="AF30" s="36">
        <v>5</v>
      </c>
      <c r="AG30" s="34"/>
      <c r="AH30" s="35">
        <v>1</v>
      </c>
      <c r="AI30" s="35">
        <v>0</v>
      </c>
      <c r="AJ30" s="35">
        <v>0</v>
      </c>
      <c r="AK30" s="35">
        <v>0</v>
      </c>
      <c r="AL30" s="35">
        <v>1</v>
      </c>
      <c r="AM30" s="35">
        <v>0</v>
      </c>
      <c r="AN30" s="35">
        <v>1</v>
      </c>
      <c r="AO30" s="35">
        <v>1</v>
      </c>
      <c r="AP30" s="35">
        <v>1</v>
      </c>
      <c r="AQ30" s="35">
        <v>1</v>
      </c>
      <c r="AR30" s="35">
        <v>1</v>
      </c>
      <c r="AS30" s="36">
        <v>8</v>
      </c>
      <c r="AT30" s="34"/>
      <c r="AU30" s="35">
        <v>0</v>
      </c>
      <c r="AV30" s="35">
        <v>1</v>
      </c>
      <c r="AW30" s="35">
        <v>1</v>
      </c>
      <c r="AX30" s="35">
        <v>1</v>
      </c>
      <c r="AY30" s="35">
        <v>0</v>
      </c>
      <c r="AZ30" s="36">
        <v>3</v>
      </c>
      <c r="BA30" s="34"/>
      <c r="BB30" s="35">
        <v>0</v>
      </c>
      <c r="BC30" s="35">
        <v>1</v>
      </c>
      <c r="BD30" s="35">
        <v>1</v>
      </c>
      <c r="BE30" s="35">
        <v>0</v>
      </c>
      <c r="BF30" s="35">
        <v>0</v>
      </c>
      <c r="BG30" s="35">
        <v>0</v>
      </c>
      <c r="BH30" s="35">
        <v>1</v>
      </c>
      <c r="BI30" s="35">
        <v>0</v>
      </c>
      <c r="BJ30" s="36">
        <v>3</v>
      </c>
      <c r="BK30" s="37">
        <f t="shared" si="0"/>
        <v>27</v>
      </c>
      <c r="BM30" s="17">
        <f t="shared" si="1"/>
        <v>0.58695652173913049</v>
      </c>
    </row>
    <row r="31" spans="3:65" ht="16" thickBot="1" x14ac:dyDescent="0.4">
      <c r="C31" s="4">
        <v>29</v>
      </c>
      <c r="D31" s="5" t="s">
        <v>31</v>
      </c>
      <c r="E31" s="34"/>
      <c r="F31" s="35">
        <v>1</v>
      </c>
      <c r="G31" s="35">
        <v>0</v>
      </c>
      <c r="H31" s="35">
        <v>0</v>
      </c>
      <c r="I31" s="35">
        <v>1</v>
      </c>
      <c r="J31" s="35">
        <v>1</v>
      </c>
      <c r="K31" s="36">
        <v>3</v>
      </c>
      <c r="L31" s="34"/>
      <c r="M31" s="35">
        <v>1</v>
      </c>
      <c r="N31" s="35">
        <v>0</v>
      </c>
      <c r="O31" s="35">
        <v>1</v>
      </c>
      <c r="P31" s="35">
        <v>1</v>
      </c>
      <c r="Q31" s="36">
        <v>3</v>
      </c>
      <c r="R31" s="34"/>
      <c r="S31" s="35">
        <v>0</v>
      </c>
      <c r="T31" s="35">
        <v>0</v>
      </c>
      <c r="U31" s="35">
        <v>1</v>
      </c>
      <c r="V31" s="35">
        <v>1</v>
      </c>
      <c r="W31" s="35">
        <v>1</v>
      </c>
      <c r="X31" s="35">
        <v>0</v>
      </c>
      <c r="Y31" s="35">
        <v>0</v>
      </c>
      <c r="Z31" s="35">
        <v>1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6">
        <v>4</v>
      </c>
      <c r="AG31" s="34"/>
      <c r="AH31" s="35">
        <v>1</v>
      </c>
      <c r="AI31" s="35">
        <v>0</v>
      </c>
      <c r="AJ31" s="35">
        <v>0</v>
      </c>
      <c r="AK31" s="35">
        <v>0</v>
      </c>
      <c r="AL31" s="35">
        <v>0</v>
      </c>
      <c r="AM31" s="35">
        <v>0</v>
      </c>
      <c r="AN31" s="35">
        <v>0</v>
      </c>
      <c r="AO31" s="35">
        <v>1</v>
      </c>
      <c r="AP31" s="35">
        <v>1</v>
      </c>
      <c r="AQ31" s="35">
        <v>1</v>
      </c>
      <c r="AR31" s="35">
        <v>1</v>
      </c>
      <c r="AS31" s="36">
        <v>5</v>
      </c>
      <c r="AT31" s="34"/>
      <c r="AU31" s="35">
        <v>0</v>
      </c>
      <c r="AV31" s="35">
        <v>1</v>
      </c>
      <c r="AW31" s="35">
        <v>0</v>
      </c>
      <c r="AX31" s="35">
        <v>1</v>
      </c>
      <c r="AY31" s="35">
        <v>1</v>
      </c>
      <c r="AZ31" s="36">
        <v>3</v>
      </c>
      <c r="BA31" s="34"/>
      <c r="BB31" s="35">
        <v>0</v>
      </c>
      <c r="BC31" s="35">
        <v>1</v>
      </c>
      <c r="BD31" s="35">
        <v>1</v>
      </c>
      <c r="BE31" s="35">
        <v>0</v>
      </c>
      <c r="BF31" s="35">
        <v>0</v>
      </c>
      <c r="BG31" s="35">
        <v>0</v>
      </c>
      <c r="BH31" s="35">
        <v>0</v>
      </c>
      <c r="BI31" s="35">
        <v>0</v>
      </c>
      <c r="BJ31" s="36">
        <v>2</v>
      </c>
      <c r="BK31" s="37">
        <f t="shared" si="0"/>
        <v>20</v>
      </c>
      <c r="BM31" s="17">
        <f t="shared" si="1"/>
        <v>0.43478260869565216</v>
      </c>
    </row>
    <row r="32" spans="3:65" ht="16" thickBot="1" x14ac:dyDescent="0.4">
      <c r="C32" s="38"/>
      <c r="D32" s="34"/>
      <c r="E32" s="34"/>
      <c r="F32" s="35"/>
      <c r="G32" s="35"/>
      <c r="H32" s="35"/>
      <c r="I32" s="35"/>
      <c r="J32" s="35"/>
      <c r="K32" s="36"/>
      <c r="L32" s="34"/>
      <c r="M32" s="35"/>
      <c r="N32" s="35"/>
      <c r="O32" s="35"/>
      <c r="P32" s="35"/>
      <c r="Q32" s="36"/>
      <c r="R32" s="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6"/>
      <c r="AG32" s="34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6"/>
      <c r="AT32" s="34"/>
      <c r="AU32" s="35"/>
      <c r="AV32" s="35"/>
      <c r="AW32" s="35"/>
      <c r="AX32" s="35"/>
      <c r="AY32" s="35"/>
      <c r="AZ32" s="36"/>
      <c r="BA32" s="34"/>
      <c r="BB32" s="35"/>
      <c r="BC32" s="35"/>
      <c r="BD32" s="35"/>
      <c r="BE32" s="35"/>
      <c r="BF32" s="35"/>
      <c r="BG32" s="35"/>
      <c r="BH32" s="35"/>
      <c r="BI32" s="35"/>
      <c r="BJ32" s="36"/>
      <c r="BK32" s="37"/>
    </row>
    <row r="33" spans="3:63" ht="16" thickBot="1" x14ac:dyDescent="0.4">
      <c r="C33" s="54" t="s">
        <v>32</v>
      </c>
      <c r="D33" s="55"/>
      <c r="E33" s="39"/>
      <c r="F33" s="40">
        <f>SUM(F3:F31)</f>
        <v>29</v>
      </c>
      <c r="G33" s="40">
        <f t="shared" ref="G33:BK33" si="2">SUM(G3:G31)</f>
        <v>23</v>
      </c>
      <c r="H33" s="40">
        <f t="shared" si="2"/>
        <v>0</v>
      </c>
      <c r="I33" s="40">
        <f t="shared" si="2"/>
        <v>29</v>
      </c>
      <c r="J33" s="40">
        <f t="shared" si="2"/>
        <v>22</v>
      </c>
      <c r="K33" s="40">
        <f t="shared" si="2"/>
        <v>103</v>
      </c>
      <c r="L33" s="40">
        <f t="shared" si="2"/>
        <v>0</v>
      </c>
      <c r="M33" s="40">
        <f t="shared" si="2"/>
        <v>27</v>
      </c>
      <c r="N33" s="40">
        <f t="shared" si="2"/>
        <v>12</v>
      </c>
      <c r="O33" s="40">
        <f t="shared" si="2"/>
        <v>28</v>
      </c>
      <c r="P33" s="40">
        <f t="shared" si="2"/>
        <v>20</v>
      </c>
      <c r="Q33" s="40">
        <f t="shared" si="2"/>
        <v>87</v>
      </c>
      <c r="R33" s="40">
        <f t="shared" si="2"/>
        <v>0</v>
      </c>
      <c r="S33" s="40">
        <f t="shared" si="2"/>
        <v>2</v>
      </c>
      <c r="T33" s="40">
        <f t="shared" si="2"/>
        <v>7</v>
      </c>
      <c r="U33" s="40">
        <f t="shared" si="2"/>
        <v>29</v>
      </c>
      <c r="V33" s="40">
        <f t="shared" si="2"/>
        <v>29</v>
      </c>
      <c r="W33" s="40">
        <f t="shared" si="2"/>
        <v>29</v>
      </c>
      <c r="X33" s="40">
        <f t="shared" si="2"/>
        <v>18</v>
      </c>
      <c r="Y33" s="40">
        <f t="shared" si="2"/>
        <v>4</v>
      </c>
      <c r="Z33" s="40">
        <f t="shared" si="2"/>
        <v>28</v>
      </c>
      <c r="AA33" s="40">
        <f t="shared" si="2"/>
        <v>18</v>
      </c>
      <c r="AB33" s="40">
        <f t="shared" si="2"/>
        <v>0</v>
      </c>
      <c r="AC33" s="40">
        <f t="shared" si="2"/>
        <v>0</v>
      </c>
      <c r="AD33" s="40">
        <f t="shared" si="2"/>
        <v>0</v>
      </c>
      <c r="AE33" s="40">
        <f t="shared" si="2"/>
        <v>2</v>
      </c>
      <c r="AF33" s="40">
        <f t="shared" si="2"/>
        <v>166</v>
      </c>
      <c r="AG33" s="40">
        <f t="shared" si="2"/>
        <v>0</v>
      </c>
      <c r="AH33" s="40">
        <f t="shared" si="2"/>
        <v>11</v>
      </c>
      <c r="AI33" s="40">
        <f t="shared" si="2"/>
        <v>0</v>
      </c>
      <c r="AJ33" s="40">
        <f t="shared" si="2"/>
        <v>0</v>
      </c>
      <c r="AK33" s="40">
        <f t="shared" si="2"/>
        <v>4</v>
      </c>
      <c r="AL33" s="40">
        <f t="shared" si="2"/>
        <v>16</v>
      </c>
      <c r="AM33" s="40">
        <f t="shared" si="2"/>
        <v>9</v>
      </c>
      <c r="AN33" s="40">
        <f t="shared" si="2"/>
        <v>10</v>
      </c>
      <c r="AO33" s="40">
        <f t="shared" si="2"/>
        <v>21</v>
      </c>
      <c r="AP33" s="40">
        <f t="shared" si="2"/>
        <v>20</v>
      </c>
      <c r="AQ33" s="40">
        <f t="shared" si="2"/>
        <v>26</v>
      </c>
      <c r="AR33" s="40">
        <f t="shared" si="2"/>
        <v>29</v>
      </c>
      <c r="AS33" s="40">
        <f t="shared" si="2"/>
        <v>147</v>
      </c>
      <c r="AT33" s="40">
        <f t="shared" si="2"/>
        <v>0</v>
      </c>
      <c r="AU33" s="40">
        <f t="shared" si="2"/>
        <v>8</v>
      </c>
      <c r="AV33" s="40">
        <f t="shared" si="2"/>
        <v>27</v>
      </c>
      <c r="AW33" s="40">
        <f t="shared" si="2"/>
        <v>14</v>
      </c>
      <c r="AX33" s="40">
        <f t="shared" si="2"/>
        <v>19</v>
      </c>
      <c r="AY33" s="40">
        <f t="shared" si="2"/>
        <v>15</v>
      </c>
      <c r="AZ33" s="40">
        <f t="shared" si="2"/>
        <v>83</v>
      </c>
      <c r="BA33" s="40">
        <f t="shared" si="2"/>
        <v>0</v>
      </c>
      <c r="BB33" s="40">
        <f t="shared" si="2"/>
        <v>0</v>
      </c>
      <c r="BC33" s="40">
        <f t="shared" si="2"/>
        <v>29</v>
      </c>
      <c r="BD33" s="40">
        <f t="shared" si="2"/>
        <v>29</v>
      </c>
      <c r="BE33" s="40">
        <f t="shared" si="2"/>
        <v>0</v>
      </c>
      <c r="BF33" s="40">
        <f t="shared" si="2"/>
        <v>0</v>
      </c>
      <c r="BG33" s="40">
        <f t="shared" si="2"/>
        <v>0</v>
      </c>
      <c r="BH33" s="40">
        <f t="shared" si="2"/>
        <v>23</v>
      </c>
      <c r="BI33" s="40">
        <f t="shared" si="2"/>
        <v>7</v>
      </c>
      <c r="BJ33" s="40">
        <f t="shared" si="2"/>
        <v>88</v>
      </c>
      <c r="BK33" s="40">
        <f t="shared" si="2"/>
        <v>674</v>
      </c>
    </row>
  </sheetData>
  <mergeCells count="1">
    <mergeCell ref="C33:D33"/>
  </mergeCells>
  <pageMargins left="0.7" right="0.7" top="0.75" bottom="0.75" header="0.3" footer="0.3"/>
  <pageSetup orientation="portrait" r:id="rId1"/>
  <ignoredErrors>
    <ignoredError sqref="F33:BK33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text="BARU IPO" id="{67F77C00-F6BD-46F6-BCBE-902189D28EC4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D22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12FCE-53F4-402A-898C-988012EAAC72}">
  <dimension ref="A1:DI90"/>
  <sheetViews>
    <sheetView topLeftCell="CL1" zoomScale="80" zoomScaleNormal="80" workbookViewId="0">
      <selection activeCell="CR10" sqref="CR10"/>
    </sheetView>
  </sheetViews>
  <sheetFormatPr defaultRowHeight="14.5" x14ac:dyDescent="0.35"/>
  <cols>
    <col min="1" max="1" width="4.6328125" style="8" bestFit="1" customWidth="1"/>
    <col min="2" max="2" width="7.26953125" style="8" bestFit="1" customWidth="1"/>
    <col min="3" max="3" width="8.54296875" style="8" bestFit="1" customWidth="1"/>
    <col min="4" max="16384" width="8.7265625" style="8"/>
  </cols>
  <sheetData>
    <row r="1" spans="1:113" ht="15.5" x14ac:dyDescent="0.35">
      <c r="A1" s="63" t="s">
        <v>33</v>
      </c>
      <c r="B1" s="63" t="s">
        <v>34</v>
      </c>
      <c r="C1" s="63" t="s">
        <v>115</v>
      </c>
      <c r="D1" s="60" t="s">
        <v>121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 t="s">
        <v>122</v>
      </c>
      <c r="R1" s="60"/>
      <c r="S1" s="60"/>
      <c r="T1" s="60"/>
      <c r="U1" s="60"/>
      <c r="V1" s="60"/>
      <c r="W1" s="60" t="s">
        <v>123</v>
      </c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 t="s">
        <v>124</v>
      </c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 t="s">
        <v>125</v>
      </c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 t="s">
        <v>126</v>
      </c>
      <c r="CV1" s="60"/>
      <c r="CW1" s="60"/>
      <c r="CX1" s="60"/>
      <c r="CY1" s="60"/>
      <c r="CZ1" s="60"/>
      <c r="DA1" s="60"/>
      <c r="DB1" s="60" t="s">
        <v>127</v>
      </c>
      <c r="DC1" s="60"/>
      <c r="DD1" s="60"/>
      <c r="DE1" s="60" t="s">
        <v>128</v>
      </c>
      <c r="DF1" s="60"/>
      <c r="DG1" s="60"/>
      <c r="DH1" s="63" t="s">
        <v>32</v>
      </c>
      <c r="DI1" s="63" t="s">
        <v>129</v>
      </c>
    </row>
    <row r="2" spans="1:113" ht="15.5" x14ac:dyDescent="0.35">
      <c r="A2" s="63"/>
      <c r="B2" s="63"/>
      <c r="C2" s="63"/>
      <c r="D2" s="27">
        <v>1</v>
      </c>
      <c r="E2" s="27">
        <v>2</v>
      </c>
      <c r="F2" s="27">
        <v>3</v>
      </c>
      <c r="G2" s="27">
        <v>4</v>
      </c>
      <c r="H2" s="27">
        <v>5</v>
      </c>
      <c r="I2" s="27">
        <v>6</v>
      </c>
      <c r="J2" s="27">
        <v>7</v>
      </c>
      <c r="K2" s="27">
        <v>8</v>
      </c>
      <c r="L2" s="27">
        <v>9</v>
      </c>
      <c r="M2" s="27">
        <v>10</v>
      </c>
      <c r="N2" s="27">
        <v>11</v>
      </c>
      <c r="O2" s="27">
        <v>12</v>
      </c>
      <c r="P2" s="27">
        <v>13</v>
      </c>
      <c r="Q2" s="27">
        <v>14</v>
      </c>
      <c r="R2" s="27">
        <v>15</v>
      </c>
      <c r="S2" s="27">
        <v>16</v>
      </c>
      <c r="T2" s="27">
        <v>17</v>
      </c>
      <c r="U2" s="27">
        <v>18</v>
      </c>
      <c r="V2" s="27">
        <v>19</v>
      </c>
      <c r="W2" s="27">
        <v>20</v>
      </c>
      <c r="X2" s="27">
        <v>21</v>
      </c>
      <c r="Y2" s="27">
        <v>22</v>
      </c>
      <c r="Z2" s="27">
        <v>23</v>
      </c>
      <c r="AA2" s="27">
        <v>24</v>
      </c>
      <c r="AB2" s="27">
        <v>25</v>
      </c>
      <c r="AC2" s="27">
        <v>26</v>
      </c>
      <c r="AD2" s="27">
        <v>27</v>
      </c>
      <c r="AE2" s="27">
        <v>28</v>
      </c>
      <c r="AF2" s="27">
        <v>29</v>
      </c>
      <c r="AG2" s="27">
        <v>30</v>
      </c>
      <c r="AH2" s="27">
        <v>31</v>
      </c>
      <c r="AI2" s="27">
        <v>32</v>
      </c>
      <c r="AJ2" s="27">
        <v>33</v>
      </c>
      <c r="AK2" s="27">
        <v>34</v>
      </c>
      <c r="AL2" s="27">
        <v>35</v>
      </c>
      <c r="AM2" s="27">
        <v>36</v>
      </c>
      <c r="AN2" s="27">
        <v>37</v>
      </c>
      <c r="AO2" s="27">
        <v>38</v>
      </c>
      <c r="AP2" s="27">
        <v>39</v>
      </c>
      <c r="AQ2" s="27">
        <v>40</v>
      </c>
      <c r="AR2" s="27">
        <v>41</v>
      </c>
      <c r="AS2" s="27">
        <v>42</v>
      </c>
      <c r="AT2" s="27">
        <v>43</v>
      </c>
      <c r="AU2" s="27">
        <v>44</v>
      </c>
      <c r="AV2" s="27">
        <v>45</v>
      </c>
      <c r="AW2" s="27">
        <v>46</v>
      </c>
      <c r="AX2" s="27">
        <v>47</v>
      </c>
      <c r="AY2" s="27">
        <v>48</v>
      </c>
      <c r="AZ2" s="27">
        <v>49</v>
      </c>
      <c r="BA2" s="27">
        <v>50</v>
      </c>
      <c r="BB2" s="27">
        <v>51</v>
      </c>
      <c r="BC2" s="27">
        <v>52</v>
      </c>
      <c r="BD2" s="27">
        <v>53</v>
      </c>
      <c r="BE2" s="27">
        <v>54</v>
      </c>
      <c r="BF2" s="27">
        <v>55</v>
      </c>
      <c r="BG2" s="27">
        <v>56</v>
      </c>
      <c r="BH2" s="27">
        <v>57</v>
      </c>
      <c r="BI2" s="27">
        <v>58</v>
      </c>
      <c r="BJ2" s="27">
        <v>59</v>
      </c>
      <c r="BK2" s="27">
        <v>60</v>
      </c>
      <c r="BL2" s="27">
        <v>61</v>
      </c>
      <c r="BM2" s="27">
        <v>62</v>
      </c>
      <c r="BN2" s="27">
        <v>63</v>
      </c>
      <c r="BO2" s="27">
        <v>64</v>
      </c>
      <c r="BP2" s="27">
        <v>65</v>
      </c>
      <c r="BQ2" s="27">
        <v>66</v>
      </c>
      <c r="BR2" s="27">
        <v>67</v>
      </c>
      <c r="BS2" s="27">
        <v>68</v>
      </c>
      <c r="BT2" s="27">
        <v>69</v>
      </c>
      <c r="BU2" s="27">
        <v>70</v>
      </c>
      <c r="BV2" s="27">
        <v>71</v>
      </c>
      <c r="BW2" s="27">
        <v>72</v>
      </c>
      <c r="BX2" s="27">
        <v>73</v>
      </c>
      <c r="BY2" s="27">
        <v>74</v>
      </c>
      <c r="BZ2" s="27">
        <v>75</v>
      </c>
      <c r="CA2" s="27">
        <v>76</v>
      </c>
      <c r="CB2" s="27">
        <v>77</v>
      </c>
      <c r="CC2" s="27">
        <v>78</v>
      </c>
      <c r="CD2" s="27">
        <v>79</v>
      </c>
      <c r="CE2" s="27">
        <v>80</v>
      </c>
      <c r="CF2" s="27">
        <v>81</v>
      </c>
      <c r="CG2" s="27">
        <v>82</v>
      </c>
      <c r="CH2" s="27">
        <v>83</v>
      </c>
      <c r="CI2" s="27">
        <v>84</v>
      </c>
      <c r="CJ2" s="27">
        <v>85</v>
      </c>
      <c r="CK2" s="27">
        <v>86</v>
      </c>
      <c r="CL2" s="27">
        <v>87</v>
      </c>
      <c r="CM2" s="27">
        <v>88</v>
      </c>
      <c r="CN2" s="27">
        <v>89</v>
      </c>
      <c r="CO2" s="27">
        <v>90</v>
      </c>
      <c r="CP2" s="27">
        <v>91</v>
      </c>
      <c r="CQ2" s="27">
        <v>92</v>
      </c>
      <c r="CR2" s="27">
        <v>93</v>
      </c>
      <c r="CS2" s="27">
        <v>94</v>
      </c>
      <c r="CT2" s="27">
        <v>95</v>
      </c>
      <c r="CU2" s="27">
        <v>96</v>
      </c>
      <c r="CV2" s="27">
        <v>97</v>
      </c>
      <c r="CW2" s="27">
        <v>98</v>
      </c>
      <c r="CX2" s="27">
        <v>99</v>
      </c>
      <c r="CY2" s="27">
        <v>100</v>
      </c>
      <c r="CZ2" s="27">
        <v>101</v>
      </c>
      <c r="DA2" s="27">
        <v>102</v>
      </c>
      <c r="DB2" s="27">
        <v>103</v>
      </c>
      <c r="DC2" s="27">
        <v>104</v>
      </c>
      <c r="DD2" s="27">
        <v>105</v>
      </c>
      <c r="DE2" s="27">
        <v>106</v>
      </c>
      <c r="DF2" s="27">
        <v>107</v>
      </c>
      <c r="DG2" s="62">
        <v>108</v>
      </c>
      <c r="DH2" s="63"/>
      <c r="DI2" s="63"/>
    </row>
    <row r="3" spans="1:113" ht="15.5" x14ac:dyDescent="0.35">
      <c r="A3" s="4">
        <v>16</v>
      </c>
      <c r="B3" s="4" t="s">
        <v>23</v>
      </c>
      <c r="C3" s="66">
        <v>2018</v>
      </c>
      <c r="D3" s="61">
        <v>1</v>
      </c>
      <c r="E3" s="61">
        <v>1</v>
      </c>
      <c r="F3" s="61">
        <v>0</v>
      </c>
      <c r="G3" s="61">
        <v>1</v>
      </c>
      <c r="H3" s="61">
        <v>0</v>
      </c>
      <c r="I3" s="61">
        <v>1</v>
      </c>
      <c r="J3" s="61">
        <v>1</v>
      </c>
      <c r="K3" s="61">
        <v>1</v>
      </c>
      <c r="L3" s="61">
        <v>1</v>
      </c>
      <c r="M3" s="61">
        <v>1</v>
      </c>
      <c r="N3" s="61">
        <v>1</v>
      </c>
      <c r="O3" s="61">
        <v>1</v>
      </c>
      <c r="P3" s="61">
        <v>1</v>
      </c>
      <c r="Q3" s="61">
        <v>1</v>
      </c>
      <c r="R3" s="61">
        <v>1</v>
      </c>
      <c r="S3" s="61">
        <v>1</v>
      </c>
      <c r="T3" s="61">
        <v>1</v>
      </c>
      <c r="U3" s="61">
        <v>1</v>
      </c>
      <c r="V3" s="61">
        <v>0</v>
      </c>
      <c r="W3" s="61">
        <v>0</v>
      </c>
      <c r="X3" s="61">
        <v>0</v>
      </c>
      <c r="Y3" s="61">
        <v>1</v>
      </c>
      <c r="Z3" s="61">
        <v>0</v>
      </c>
      <c r="AA3" s="61">
        <v>0</v>
      </c>
      <c r="AB3" s="61">
        <v>0</v>
      </c>
      <c r="AC3" s="61">
        <v>0</v>
      </c>
      <c r="AD3" s="61">
        <v>1</v>
      </c>
      <c r="AE3" s="61">
        <v>0</v>
      </c>
      <c r="AF3" s="61">
        <v>1</v>
      </c>
      <c r="AG3" s="61">
        <v>1</v>
      </c>
      <c r="AH3" s="61">
        <v>1</v>
      </c>
      <c r="AI3" s="61">
        <v>0</v>
      </c>
      <c r="AJ3" s="61">
        <v>0</v>
      </c>
      <c r="AK3" s="61">
        <v>1</v>
      </c>
      <c r="AL3" s="61">
        <v>1</v>
      </c>
      <c r="AM3" s="61">
        <v>1</v>
      </c>
      <c r="AN3" s="61">
        <v>1</v>
      </c>
      <c r="AO3" s="61">
        <v>1</v>
      </c>
      <c r="AP3" s="61">
        <v>0</v>
      </c>
      <c r="AQ3" s="61">
        <v>1</v>
      </c>
      <c r="AR3" s="61">
        <v>1</v>
      </c>
      <c r="AS3" s="61">
        <v>0</v>
      </c>
      <c r="AT3" s="61">
        <v>0</v>
      </c>
      <c r="AU3" s="61">
        <v>0</v>
      </c>
      <c r="AV3" s="61">
        <v>1</v>
      </c>
      <c r="AW3" s="61">
        <v>1</v>
      </c>
      <c r="AX3" s="61">
        <v>1</v>
      </c>
      <c r="AY3" s="61">
        <v>1</v>
      </c>
      <c r="AZ3" s="61">
        <v>0</v>
      </c>
      <c r="BA3" s="61">
        <v>1</v>
      </c>
      <c r="BB3" s="61">
        <v>1</v>
      </c>
      <c r="BC3" s="61">
        <v>1</v>
      </c>
      <c r="BD3" s="61">
        <v>1</v>
      </c>
      <c r="BE3" s="61">
        <v>1</v>
      </c>
      <c r="BF3" s="61">
        <v>1</v>
      </c>
      <c r="BG3" s="61">
        <v>1</v>
      </c>
      <c r="BH3" s="61">
        <v>1</v>
      </c>
      <c r="BI3" s="61">
        <v>1</v>
      </c>
      <c r="BJ3" s="61">
        <v>1</v>
      </c>
      <c r="BK3" s="61">
        <v>1</v>
      </c>
      <c r="BL3" s="61">
        <v>1</v>
      </c>
      <c r="BM3" s="61">
        <v>0</v>
      </c>
      <c r="BN3" s="61">
        <v>1</v>
      </c>
      <c r="BO3" s="61">
        <v>1</v>
      </c>
      <c r="BP3" s="61">
        <v>0</v>
      </c>
      <c r="BQ3" s="61">
        <v>0</v>
      </c>
      <c r="BR3" s="61">
        <v>0</v>
      </c>
      <c r="BS3" s="61">
        <v>1</v>
      </c>
      <c r="BT3" s="61">
        <v>1</v>
      </c>
      <c r="BU3" s="61">
        <v>0</v>
      </c>
      <c r="BV3" s="61">
        <v>0</v>
      </c>
      <c r="BW3" s="61">
        <v>0</v>
      </c>
      <c r="BX3" s="61">
        <v>1</v>
      </c>
      <c r="BY3" s="61">
        <v>0</v>
      </c>
      <c r="BZ3" s="61">
        <v>1</v>
      </c>
      <c r="CA3" s="61">
        <v>1</v>
      </c>
      <c r="CB3" s="61">
        <v>1</v>
      </c>
      <c r="CC3" s="61">
        <v>0</v>
      </c>
      <c r="CD3" s="61">
        <v>1</v>
      </c>
      <c r="CE3" s="61">
        <v>1</v>
      </c>
      <c r="CF3" s="61">
        <v>1</v>
      </c>
      <c r="CG3" s="61">
        <v>1</v>
      </c>
      <c r="CH3" s="61">
        <v>1</v>
      </c>
      <c r="CI3" s="61">
        <v>1</v>
      </c>
      <c r="CJ3" s="61">
        <v>0</v>
      </c>
      <c r="CK3" s="61">
        <v>1</v>
      </c>
      <c r="CL3" s="61">
        <v>1</v>
      </c>
      <c r="CM3" s="61">
        <v>0</v>
      </c>
      <c r="CN3" s="61">
        <v>0</v>
      </c>
      <c r="CO3" s="61">
        <v>0</v>
      </c>
      <c r="CP3" s="61">
        <v>0</v>
      </c>
      <c r="CQ3" s="61">
        <v>0</v>
      </c>
      <c r="CR3" s="61">
        <v>1</v>
      </c>
      <c r="CS3" s="61">
        <v>1</v>
      </c>
      <c r="CT3" s="61">
        <v>1</v>
      </c>
      <c r="CU3" s="61">
        <v>1</v>
      </c>
      <c r="CV3" s="61">
        <v>1</v>
      </c>
      <c r="CW3" s="61">
        <v>1</v>
      </c>
      <c r="CX3" s="61">
        <v>1</v>
      </c>
      <c r="CY3" s="61">
        <v>1</v>
      </c>
      <c r="CZ3" s="61">
        <v>0</v>
      </c>
      <c r="DA3" s="61">
        <v>1</v>
      </c>
      <c r="DB3" s="61">
        <v>1</v>
      </c>
      <c r="DC3" s="61">
        <v>0</v>
      </c>
      <c r="DD3" s="61">
        <v>0</v>
      </c>
      <c r="DE3" s="61">
        <v>0</v>
      </c>
      <c r="DF3" s="61">
        <v>1</v>
      </c>
      <c r="DG3" s="61">
        <v>1</v>
      </c>
      <c r="DH3" s="4">
        <f>SUM(D3:DG3)</f>
        <v>72</v>
      </c>
      <c r="DI3" s="15">
        <f>SUM(DH3/108)</f>
        <v>0.66666666666666663</v>
      </c>
    </row>
    <row r="4" spans="1:113" ht="15.5" x14ac:dyDescent="0.35">
      <c r="A4" s="52"/>
      <c r="B4" s="52"/>
      <c r="C4" s="66">
        <v>2019</v>
      </c>
      <c r="D4" s="61">
        <v>1</v>
      </c>
      <c r="E4" s="61">
        <v>1</v>
      </c>
      <c r="F4" s="61">
        <v>0</v>
      </c>
      <c r="G4" s="61">
        <v>1</v>
      </c>
      <c r="H4" s="61">
        <v>0</v>
      </c>
      <c r="I4" s="61">
        <v>1</v>
      </c>
      <c r="J4" s="61">
        <v>1</v>
      </c>
      <c r="K4" s="61">
        <v>1</v>
      </c>
      <c r="L4" s="61">
        <v>0</v>
      </c>
      <c r="M4" s="61">
        <v>0</v>
      </c>
      <c r="N4" s="61">
        <v>0</v>
      </c>
      <c r="O4" s="61">
        <v>1</v>
      </c>
      <c r="P4" s="61">
        <v>1</v>
      </c>
      <c r="Q4" s="61">
        <v>1</v>
      </c>
      <c r="R4" s="61">
        <v>0</v>
      </c>
      <c r="S4" s="61">
        <v>0</v>
      </c>
      <c r="T4" s="61">
        <v>1</v>
      </c>
      <c r="U4" s="61">
        <v>0</v>
      </c>
      <c r="V4" s="61">
        <v>0</v>
      </c>
      <c r="W4" s="61">
        <v>0</v>
      </c>
      <c r="X4" s="61">
        <v>0</v>
      </c>
      <c r="Y4" s="61">
        <v>0</v>
      </c>
      <c r="Z4" s="61">
        <v>0</v>
      </c>
      <c r="AA4" s="61">
        <v>0</v>
      </c>
      <c r="AB4" s="61">
        <v>0</v>
      </c>
      <c r="AC4" s="61">
        <v>0</v>
      </c>
      <c r="AD4" s="61">
        <v>0</v>
      </c>
      <c r="AE4" s="61">
        <v>0</v>
      </c>
      <c r="AF4" s="61">
        <v>0</v>
      </c>
      <c r="AG4" s="61">
        <v>1</v>
      </c>
      <c r="AH4" s="61">
        <v>0</v>
      </c>
      <c r="AI4" s="61">
        <v>0</v>
      </c>
      <c r="AJ4" s="61">
        <v>1</v>
      </c>
      <c r="AK4" s="61">
        <v>0</v>
      </c>
      <c r="AL4" s="61">
        <v>1</v>
      </c>
      <c r="AM4" s="61">
        <v>0</v>
      </c>
      <c r="AN4" s="61">
        <v>0</v>
      </c>
      <c r="AO4" s="61">
        <v>0</v>
      </c>
      <c r="AP4" s="61">
        <v>0</v>
      </c>
      <c r="AQ4" s="61">
        <v>1</v>
      </c>
      <c r="AR4" s="61">
        <v>1</v>
      </c>
      <c r="AS4" s="61">
        <v>0</v>
      </c>
      <c r="AT4" s="61">
        <v>0</v>
      </c>
      <c r="AU4" s="61">
        <v>0</v>
      </c>
      <c r="AV4" s="61">
        <v>1</v>
      </c>
      <c r="AW4" s="61">
        <v>1</v>
      </c>
      <c r="AX4" s="61">
        <v>1</v>
      </c>
      <c r="AY4" s="61">
        <v>1</v>
      </c>
      <c r="AZ4" s="61">
        <v>0</v>
      </c>
      <c r="BA4" s="61">
        <v>1</v>
      </c>
      <c r="BB4" s="61">
        <v>0</v>
      </c>
      <c r="BC4" s="61">
        <v>1</v>
      </c>
      <c r="BD4" s="61">
        <v>1</v>
      </c>
      <c r="BE4" s="61">
        <v>1</v>
      </c>
      <c r="BF4" s="61">
        <v>0</v>
      </c>
      <c r="BG4" s="61">
        <v>0</v>
      </c>
      <c r="BH4" s="61">
        <v>0</v>
      </c>
      <c r="BI4" s="61">
        <v>1</v>
      </c>
      <c r="BJ4" s="61">
        <v>1</v>
      </c>
      <c r="BK4" s="61">
        <v>1</v>
      </c>
      <c r="BL4" s="61">
        <v>0</v>
      </c>
      <c r="BM4" s="61">
        <v>0</v>
      </c>
      <c r="BN4" s="61">
        <v>1</v>
      </c>
      <c r="BO4" s="61">
        <v>0</v>
      </c>
      <c r="BP4" s="61">
        <v>0</v>
      </c>
      <c r="BQ4" s="61">
        <v>0</v>
      </c>
      <c r="BR4" s="61">
        <v>0</v>
      </c>
      <c r="BS4" s="61">
        <v>0</v>
      </c>
      <c r="BT4" s="61">
        <v>0</v>
      </c>
      <c r="BU4" s="61">
        <v>0</v>
      </c>
      <c r="BV4" s="61">
        <v>0</v>
      </c>
      <c r="BW4" s="61">
        <v>0</v>
      </c>
      <c r="BX4" s="61">
        <v>0</v>
      </c>
      <c r="BY4" s="61">
        <v>0</v>
      </c>
      <c r="BZ4" s="61">
        <v>0</v>
      </c>
      <c r="CA4" s="61">
        <v>1</v>
      </c>
      <c r="CB4" s="61">
        <v>0</v>
      </c>
      <c r="CC4" s="61">
        <v>0</v>
      </c>
      <c r="CD4" s="61">
        <v>1</v>
      </c>
      <c r="CE4" s="61">
        <v>0</v>
      </c>
      <c r="CF4" s="61">
        <v>1</v>
      </c>
      <c r="CG4" s="61">
        <v>0</v>
      </c>
      <c r="CH4" s="61">
        <v>0</v>
      </c>
      <c r="CI4" s="61">
        <v>0</v>
      </c>
      <c r="CJ4" s="61">
        <v>0</v>
      </c>
      <c r="CK4" s="61">
        <v>1</v>
      </c>
      <c r="CL4" s="61">
        <v>1</v>
      </c>
      <c r="CM4" s="61">
        <v>0</v>
      </c>
      <c r="CN4" s="61">
        <v>0</v>
      </c>
      <c r="CO4" s="61">
        <v>0</v>
      </c>
      <c r="CP4" s="61">
        <v>1</v>
      </c>
      <c r="CQ4" s="61">
        <v>1</v>
      </c>
      <c r="CR4" s="61">
        <v>1</v>
      </c>
      <c r="CS4" s="61">
        <v>0</v>
      </c>
      <c r="CT4" s="61">
        <v>0</v>
      </c>
      <c r="CU4" s="61">
        <v>0</v>
      </c>
      <c r="CV4" s="61">
        <v>1</v>
      </c>
      <c r="CW4" s="61">
        <v>1</v>
      </c>
      <c r="CX4" s="61">
        <v>1</v>
      </c>
      <c r="CY4" s="61">
        <v>0</v>
      </c>
      <c r="CZ4" s="61">
        <v>0</v>
      </c>
      <c r="DA4" s="61">
        <v>1</v>
      </c>
      <c r="DB4" s="61">
        <v>0</v>
      </c>
      <c r="DC4" s="61">
        <v>0</v>
      </c>
      <c r="DD4" s="61">
        <v>0</v>
      </c>
      <c r="DE4" s="61">
        <v>0</v>
      </c>
      <c r="DF4" s="61">
        <v>0</v>
      </c>
      <c r="DG4" s="61">
        <v>0</v>
      </c>
      <c r="DH4" s="4">
        <f t="shared" ref="DH4:DH67" si="0">SUM(D4:DG4)</f>
        <v>39</v>
      </c>
      <c r="DI4" s="15">
        <f t="shared" ref="DI4:DI67" si="1">SUM(DH4/108)</f>
        <v>0.3611111111111111</v>
      </c>
    </row>
    <row r="5" spans="1:113" ht="15.5" x14ac:dyDescent="0.35">
      <c r="A5" s="52"/>
      <c r="B5" s="52"/>
      <c r="C5" s="66">
        <v>2020</v>
      </c>
      <c r="D5" s="61">
        <v>1</v>
      </c>
      <c r="E5" s="61">
        <v>0</v>
      </c>
      <c r="F5" s="61">
        <v>0</v>
      </c>
      <c r="G5" s="61">
        <v>1</v>
      </c>
      <c r="H5" s="61">
        <v>1</v>
      </c>
      <c r="I5" s="61">
        <v>1</v>
      </c>
      <c r="J5" s="61">
        <v>0</v>
      </c>
      <c r="K5" s="61">
        <v>1</v>
      </c>
      <c r="L5" s="61">
        <v>1</v>
      </c>
      <c r="M5" s="61">
        <v>0</v>
      </c>
      <c r="N5" s="61">
        <v>1</v>
      </c>
      <c r="O5" s="61">
        <v>1</v>
      </c>
      <c r="P5" s="61">
        <v>1</v>
      </c>
      <c r="Q5" s="61">
        <v>1</v>
      </c>
      <c r="R5" s="61">
        <v>1</v>
      </c>
      <c r="S5" s="61">
        <v>0</v>
      </c>
      <c r="T5" s="61">
        <v>1</v>
      </c>
      <c r="U5" s="61">
        <v>1</v>
      </c>
      <c r="V5" s="61">
        <v>0</v>
      </c>
      <c r="W5" s="61">
        <v>0</v>
      </c>
      <c r="X5" s="61">
        <v>0</v>
      </c>
      <c r="Y5" s="61">
        <v>0</v>
      </c>
      <c r="Z5" s="61">
        <v>0</v>
      </c>
      <c r="AA5" s="61">
        <v>0</v>
      </c>
      <c r="AB5" s="61">
        <v>0</v>
      </c>
      <c r="AC5" s="61">
        <v>0</v>
      </c>
      <c r="AD5" s="61">
        <v>1</v>
      </c>
      <c r="AE5" s="61">
        <v>0</v>
      </c>
      <c r="AF5" s="61">
        <v>1</v>
      </c>
      <c r="AG5" s="61">
        <v>0</v>
      </c>
      <c r="AH5" s="61">
        <v>1</v>
      </c>
      <c r="AI5" s="61">
        <v>1</v>
      </c>
      <c r="AJ5" s="61">
        <v>1</v>
      </c>
      <c r="AK5" s="61">
        <v>0</v>
      </c>
      <c r="AL5" s="61">
        <v>1</v>
      </c>
      <c r="AM5" s="61">
        <v>1</v>
      </c>
      <c r="AN5" s="61">
        <v>0</v>
      </c>
      <c r="AO5" s="61">
        <v>1</v>
      </c>
      <c r="AP5" s="61">
        <v>0</v>
      </c>
      <c r="AQ5" s="61">
        <v>1</v>
      </c>
      <c r="AR5" s="61">
        <v>1</v>
      </c>
      <c r="AS5" s="61">
        <v>0</v>
      </c>
      <c r="AT5" s="61">
        <v>0</v>
      </c>
      <c r="AU5" s="61">
        <v>0</v>
      </c>
      <c r="AV5" s="61">
        <v>1</v>
      </c>
      <c r="AW5" s="61">
        <v>1</v>
      </c>
      <c r="AX5" s="61">
        <v>1</v>
      </c>
      <c r="AY5" s="61">
        <v>0</v>
      </c>
      <c r="AZ5" s="61">
        <v>0</v>
      </c>
      <c r="BA5" s="61">
        <v>1</v>
      </c>
      <c r="BB5" s="61">
        <v>1</v>
      </c>
      <c r="BC5" s="61">
        <v>1</v>
      </c>
      <c r="BD5" s="61">
        <v>0</v>
      </c>
      <c r="BE5" s="61">
        <v>1</v>
      </c>
      <c r="BF5" s="61">
        <v>1</v>
      </c>
      <c r="BG5" s="61">
        <v>0</v>
      </c>
      <c r="BH5" s="61">
        <v>1</v>
      </c>
      <c r="BI5" s="61">
        <v>1</v>
      </c>
      <c r="BJ5" s="61">
        <v>1</v>
      </c>
      <c r="BK5" s="61">
        <v>1</v>
      </c>
      <c r="BL5" s="61">
        <v>1</v>
      </c>
      <c r="BM5" s="61">
        <v>0</v>
      </c>
      <c r="BN5" s="61">
        <v>1</v>
      </c>
      <c r="BO5" s="61">
        <v>1</v>
      </c>
      <c r="BP5" s="61">
        <v>0</v>
      </c>
      <c r="BQ5" s="61">
        <v>0</v>
      </c>
      <c r="BR5" s="61">
        <v>0</v>
      </c>
      <c r="BS5" s="61">
        <v>0</v>
      </c>
      <c r="BT5" s="61">
        <v>0</v>
      </c>
      <c r="BU5" s="61">
        <v>0</v>
      </c>
      <c r="BV5" s="61">
        <v>0</v>
      </c>
      <c r="BW5" s="61">
        <v>0</v>
      </c>
      <c r="BX5" s="61">
        <v>1</v>
      </c>
      <c r="BY5" s="61">
        <v>0</v>
      </c>
      <c r="BZ5" s="61">
        <v>0</v>
      </c>
      <c r="CA5" s="61">
        <v>0</v>
      </c>
      <c r="CB5" s="61">
        <v>1</v>
      </c>
      <c r="CC5" s="61">
        <v>1</v>
      </c>
      <c r="CD5" s="61">
        <v>1</v>
      </c>
      <c r="CE5" s="61">
        <v>0</v>
      </c>
      <c r="CF5" s="61">
        <v>1</v>
      </c>
      <c r="CG5" s="61">
        <v>0</v>
      </c>
      <c r="CH5" s="61">
        <v>0</v>
      </c>
      <c r="CI5" s="61">
        <v>1</v>
      </c>
      <c r="CJ5" s="61">
        <v>0</v>
      </c>
      <c r="CK5" s="61">
        <v>1</v>
      </c>
      <c r="CL5" s="61">
        <v>1</v>
      </c>
      <c r="CM5" s="61">
        <v>0</v>
      </c>
      <c r="CN5" s="61">
        <v>0</v>
      </c>
      <c r="CO5" s="61">
        <v>0</v>
      </c>
      <c r="CP5" s="61">
        <v>1</v>
      </c>
      <c r="CQ5" s="61">
        <v>1</v>
      </c>
      <c r="CR5" s="61">
        <v>1</v>
      </c>
      <c r="CS5" s="61">
        <v>1</v>
      </c>
      <c r="CT5" s="61">
        <v>0</v>
      </c>
      <c r="CU5" s="61">
        <v>1</v>
      </c>
      <c r="CV5" s="61">
        <v>1</v>
      </c>
      <c r="CW5" s="61">
        <v>1</v>
      </c>
      <c r="CX5" s="61">
        <v>1</v>
      </c>
      <c r="CY5" s="61">
        <v>1</v>
      </c>
      <c r="CZ5" s="61">
        <v>0</v>
      </c>
      <c r="DA5" s="61">
        <v>1</v>
      </c>
      <c r="DB5" s="61">
        <v>1</v>
      </c>
      <c r="DC5" s="61">
        <v>0</v>
      </c>
      <c r="DD5" s="61">
        <v>0</v>
      </c>
      <c r="DE5" s="61">
        <v>0</v>
      </c>
      <c r="DF5" s="61">
        <v>0</v>
      </c>
      <c r="DG5" s="61">
        <v>0</v>
      </c>
      <c r="DH5" s="4">
        <f t="shared" si="0"/>
        <v>57</v>
      </c>
      <c r="DI5" s="15">
        <f t="shared" si="1"/>
        <v>0.52777777777777779</v>
      </c>
    </row>
    <row r="6" spans="1:113" ht="15.5" x14ac:dyDescent="0.35">
      <c r="A6" s="52"/>
      <c r="B6" s="52"/>
      <c r="C6" s="66">
        <v>2021</v>
      </c>
      <c r="D6" s="61">
        <v>1</v>
      </c>
      <c r="E6" s="61">
        <v>1</v>
      </c>
      <c r="F6" s="61">
        <v>0</v>
      </c>
      <c r="G6" s="61">
        <v>1</v>
      </c>
      <c r="H6" s="61">
        <v>1</v>
      </c>
      <c r="I6" s="61">
        <v>1</v>
      </c>
      <c r="J6" s="61">
        <v>0</v>
      </c>
      <c r="K6" s="61">
        <v>1</v>
      </c>
      <c r="L6" s="61">
        <v>1</v>
      </c>
      <c r="M6" s="61">
        <v>0</v>
      </c>
      <c r="N6" s="61">
        <v>0</v>
      </c>
      <c r="O6" s="61">
        <v>1</v>
      </c>
      <c r="P6" s="61">
        <v>1</v>
      </c>
      <c r="Q6" s="61">
        <v>1</v>
      </c>
      <c r="R6" s="61">
        <v>1</v>
      </c>
      <c r="S6" s="61">
        <v>0</v>
      </c>
      <c r="T6" s="61">
        <v>1</v>
      </c>
      <c r="U6" s="61">
        <v>0</v>
      </c>
      <c r="V6" s="61">
        <v>0</v>
      </c>
      <c r="W6" s="61">
        <v>0</v>
      </c>
      <c r="X6" s="61">
        <v>0</v>
      </c>
      <c r="Y6" s="61">
        <v>0</v>
      </c>
      <c r="Z6" s="61">
        <v>0</v>
      </c>
      <c r="AA6" s="61">
        <v>0</v>
      </c>
      <c r="AB6" s="61">
        <v>0</v>
      </c>
      <c r="AC6" s="61">
        <v>0</v>
      </c>
      <c r="AD6" s="61">
        <v>1</v>
      </c>
      <c r="AE6" s="61">
        <v>0</v>
      </c>
      <c r="AF6" s="61">
        <v>0</v>
      </c>
      <c r="AG6" s="61">
        <v>0</v>
      </c>
      <c r="AH6" s="61">
        <v>1</v>
      </c>
      <c r="AI6" s="61">
        <v>1</v>
      </c>
      <c r="AJ6" s="61">
        <v>1</v>
      </c>
      <c r="AK6" s="61">
        <v>0</v>
      </c>
      <c r="AL6" s="61">
        <v>1</v>
      </c>
      <c r="AM6" s="61">
        <v>1</v>
      </c>
      <c r="AN6" s="61">
        <v>0</v>
      </c>
      <c r="AO6" s="61">
        <v>0</v>
      </c>
      <c r="AP6" s="61">
        <v>0</v>
      </c>
      <c r="AQ6" s="61">
        <v>1</v>
      </c>
      <c r="AR6" s="61">
        <v>1</v>
      </c>
      <c r="AS6" s="61">
        <v>0</v>
      </c>
      <c r="AT6" s="61">
        <v>0</v>
      </c>
      <c r="AU6" s="61">
        <v>0</v>
      </c>
      <c r="AV6" s="61">
        <v>1</v>
      </c>
      <c r="AW6" s="61">
        <v>0</v>
      </c>
      <c r="AX6" s="61">
        <v>1</v>
      </c>
      <c r="AY6" s="61">
        <v>1</v>
      </c>
      <c r="AZ6" s="61">
        <v>0</v>
      </c>
      <c r="BA6" s="61">
        <v>1</v>
      </c>
      <c r="BB6" s="61">
        <v>1</v>
      </c>
      <c r="BC6" s="61">
        <v>1</v>
      </c>
      <c r="BD6" s="61">
        <v>0</v>
      </c>
      <c r="BE6" s="61">
        <v>1</v>
      </c>
      <c r="BF6" s="61">
        <v>1</v>
      </c>
      <c r="BG6" s="61">
        <v>0</v>
      </c>
      <c r="BH6" s="61">
        <v>0</v>
      </c>
      <c r="BI6" s="61">
        <v>1</v>
      </c>
      <c r="BJ6" s="61">
        <v>1</v>
      </c>
      <c r="BK6" s="61">
        <v>1</v>
      </c>
      <c r="BL6" s="61">
        <v>1</v>
      </c>
      <c r="BM6" s="61">
        <v>0</v>
      </c>
      <c r="BN6" s="61">
        <v>1</v>
      </c>
      <c r="BO6" s="61">
        <v>0</v>
      </c>
      <c r="BP6" s="61">
        <v>0</v>
      </c>
      <c r="BQ6" s="61">
        <v>0</v>
      </c>
      <c r="BR6" s="61">
        <v>0</v>
      </c>
      <c r="BS6" s="61">
        <v>0</v>
      </c>
      <c r="BT6" s="61">
        <v>0</v>
      </c>
      <c r="BU6" s="61">
        <v>0</v>
      </c>
      <c r="BV6" s="61">
        <v>0</v>
      </c>
      <c r="BW6" s="61">
        <v>0</v>
      </c>
      <c r="BX6" s="61">
        <v>0</v>
      </c>
      <c r="BY6" s="61">
        <v>0</v>
      </c>
      <c r="BZ6" s="61">
        <v>0</v>
      </c>
      <c r="CA6" s="61">
        <v>0</v>
      </c>
      <c r="CB6" s="61">
        <v>1</v>
      </c>
      <c r="CC6" s="61">
        <v>1</v>
      </c>
      <c r="CD6" s="61">
        <v>1</v>
      </c>
      <c r="CE6" s="61">
        <v>0</v>
      </c>
      <c r="CF6" s="61">
        <v>1</v>
      </c>
      <c r="CG6" s="61">
        <v>1</v>
      </c>
      <c r="CH6" s="61">
        <v>0</v>
      </c>
      <c r="CI6" s="61">
        <v>0</v>
      </c>
      <c r="CJ6" s="61">
        <v>0</v>
      </c>
      <c r="CK6" s="61">
        <v>1</v>
      </c>
      <c r="CL6" s="61">
        <v>1</v>
      </c>
      <c r="CM6" s="61">
        <v>0</v>
      </c>
      <c r="CN6" s="61">
        <v>0</v>
      </c>
      <c r="CO6" s="61">
        <v>0</v>
      </c>
      <c r="CP6" s="61">
        <v>1</v>
      </c>
      <c r="CQ6" s="61">
        <v>0</v>
      </c>
      <c r="CR6" s="61">
        <v>1</v>
      </c>
      <c r="CS6" s="61">
        <v>1</v>
      </c>
      <c r="CT6" s="61">
        <v>0</v>
      </c>
      <c r="CU6" s="61">
        <v>0</v>
      </c>
      <c r="CV6" s="61">
        <v>1</v>
      </c>
      <c r="CW6" s="61">
        <v>1</v>
      </c>
      <c r="CX6" s="61">
        <v>1</v>
      </c>
      <c r="CY6" s="61">
        <v>1</v>
      </c>
      <c r="CZ6" s="61">
        <v>0</v>
      </c>
      <c r="DA6" s="61">
        <v>1</v>
      </c>
      <c r="DB6" s="61">
        <v>0</v>
      </c>
      <c r="DC6" s="61">
        <v>0</v>
      </c>
      <c r="DD6" s="61">
        <v>0</v>
      </c>
      <c r="DE6" s="61">
        <v>0</v>
      </c>
      <c r="DF6" s="61">
        <v>0</v>
      </c>
      <c r="DG6" s="61">
        <v>0</v>
      </c>
      <c r="DH6" s="4">
        <f t="shared" si="0"/>
        <v>48</v>
      </c>
      <c r="DI6" s="15">
        <f t="shared" si="1"/>
        <v>0.44444444444444442</v>
      </c>
    </row>
    <row r="7" spans="1:113" ht="15.5" x14ac:dyDescent="0.35">
      <c r="A7" s="52"/>
      <c r="B7" s="52"/>
      <c r="C7" s="66">
        <v>2022</v>
      </c>
      <c r="D7" s="61">
        <v>1</v>
      </c>
      <c r="E7" s="61">
        <v>1</v>
      </c>
      <c r="F7" s="61">
        <v>0</v>
      </c>
      <c r="G7" s="61">
        <v>1</v>
      </c>
      <c r="H7" s="61">
        <v>0</v>
      </c>
      <c r="I7" s="61">
        <v>1</v>
      </c>
      <c r="J7" s="61">
        <v>1</v>
      </c>
      <c r="K7" s="61">
        <v>1</v>
      </c>
      <c r="L7" s="61">
        <v>1</v>
      </c>
      <c r="M7" s="61">
        <v>0</v>
      </c>
      <c r="N7" s="61">
        <v>1</v>
      </c>
      <c r="O7" s="61">
        <v>1</v>
      </c>
      <c r="P7" s="61">
        <v>1</v>
      </c>
      <c r="Q7" s="61">
        <v>1</v>
      </c>
      <c r="R7" s="61">
        <v>1</v>
      </c>
      <c r="S7" s="61">
        <v>1</v>
      </c>
      <c r="T7" s="61">
        <v>1</v>
      </c>
      <c r="U7" s="61">
        <v>1</v>
      </c>
      <c r="V7" s="61">
        <v>0</v>
      </c>
      <c r="W7" s="61">
        <v>0</v>
      </c>
      <c r="X7" s="61">
        <v>0</v>
      </c>
      <c r="Y7" s="61">
        <v>0</v>
      </c>
      <c r="Z7" s="61">
        <v>0</v>
      </c>
      <c r="AA7" s="61">
        <v>0</v>
      </c>
      <c r="AB7" s="61">
        <v>0</v>
      </c>
      <c r="AC7" s="61">
        <v>0</v>
      </c>
      <c r="AD7" s="61">
        <v>1</v>
      </c>
      <c r="AE7" s="61">
        <v>0</v>
      </c>
      <c r="AF7" s="61">
        <v>1</v>
      </c>
      <c r="AG7" s="61">
        <v>1</v>
      </c>
      <c r="AH7" s="61">
        <v>1</v>
      </c>
      <c r="AI7" s="61">
        <v>1</v>
      </c>
      <c r="AJ7" s="61">
        <v>1</v>
      </c>
      <c r="AK7" s="61">
        <v>1</v>
      </c>
      <c r="AL7" s="61">
        <v>1</v>
      </c>
      <c r="AM7" s="61">
        <v>1</v>
      </c>
      <c r="AN7" s="61">
        <v>1</v>
      </c>
      <c r="AO7" s="61">
        <v>1</v>
      </c>
      <c r="AP7" s="61">
        <v>0</v>
      </c>
      <c r="AQ7" s="61">
        <v>1</v>
      </c>
      <c r="AR7" s="61">
        <v>1</v>
      </c>
      <c r="AS7" s="61">
        <v>0</v>
      </c>
      <c r="AT7" s="61">
        <v>0</v>
      </c>
      <c r="AU7" s="61">
        <v>0</v>
      </c>
      <c r="AV7" s="61">
        <v>1</v>
      </c>
      <c r="AW7" s="61">
        <v>1</v>
      </c>
      <c r="AX7" s="61">
        <v>1</v>
      </c>
      <c r="AY7" s="61">
        <v>1</v>
      </c>
      <c r="AZ7" s="61">
        <v>0</v>
      </c>
      <c r="BA7" s="61">
        <v>1</v>
      </c>
      <c r="BB7" s="61">
        <v>0</v>
      </c>
      <c r="BC7" s="61">
        <v>1</v>
      </c>
      <c r="BD7" s="61">
        <v>1</v>
      </c>
      <c r="BE7" s="61">
        <v>1</v>
      </c>
      <c r="BF7" s="61">
        <v>1</v>
      </c>
      <c r="BG7" s="61">
        <v>0</v>
      </c>
      <c r="BH7" s="61">
        <v>1</v>
      </c>
      <c r="BI7" s="61">
        <v>1</v>
      </c>
      <c r="BJ7" s="61">
        <v>1</v>
      </c>
      <c r="BK7" s="61">
        <v>1</v>
      </c>
      <c r="BL7" s="61">
        <v>1</v>
      </c>
      <c r="BM7" s="61">
        <v>0</v>
      </c>
      <c r="BN7" s="61">
        <v>1</v>
      </c>
      <c r="BO7" s="61">
        <v>1</v>
      </c>
      <c r="BP7" s="61">
        <v>0</v>
      </c>
      <c r="BQ7" s="61">
        <v>0</v>
      </c>
      <c r="BR7" s="61">
        <v>0</v>
      </c>
      <c r="BS7" s="61">
        <v>0</v>
      </c>
      <c r="BT7" s="61">
        <v>0</v>
      </c>
      <c r="BU7" s="61">
        <v>0</v>
      </c>
      <c r="BV7" s="61">
        <v>0</v>
      </c>
      <c r="BW7" s="61">
        <v>0</v>
      </c>
      <c r="BX7" s="61">
        <v>1</v>
      </c>
      <c r="BY7" s="61">
        <v>0</v>
      </c>
      <c r="BZ7" s="61">
        <v>1</v>
      </c>
      <c r="CA7" s="61">
        <v>1</v>
      </c>
      <c r="CB7" s="61">
        <v>1</v>
      </c>
      <c r="CC7" s="61">
        <v>1</v>
      </c>
      <c r="CD7" s="61">
        <v>1</v>
      </c>
      <c r="CE7" s="61">
        <v>0</v>
      </c>
      <c r="CF7" s="61">
        <v>1</v>
      </c>
      <c r="CG7" s="61">
        <v>1</v>
      </c>
      <c r="CH7" s="61">
        <v>1</v>
      </c>
      <c r="CI7" s="61">
        <v>1</v>
      </c>
      <c r="CJ7" s="61">
        <v>0</v>
      </c>
      <c r="CK7" s="61">
        <v>1</v>
      </c>
      <c r="CL7" s="61">
        <v>1</v>
      </c>
      <c r="CM7" s="61">
        <v>0</v>
      </c>
      <c r="CN7" s="61">
        <v>0</v>
      </c>
      <c r="CO7" s="61">
        <v>0</v>
      </c>
      <c r="CP7" s="61">
        <v>1</v>
      </c>
      <c r="CQ7" s="61">
        <v>0</v>
      </c>
      <c r="CR7" s="61">
        <v>1</v>
      </c>
      <c r="CS7" s="61">
        <v>1</v>
      </c>
      <c r="CT7" s="61">
        <v>0</v>
      </c>
      <c r="CU7" s="61">
        <v>1</v>
      </c>
      <c r="CV7" s="61">
        <v>1</v>
      </c>
      <c r="CW7" s="61">
        <v>1</v>
      </c>
      <c r="CX7" s="61">
        <v>1</v>
      </c>
      <c r="CY7" s="61">
        <v>1</v>
      </c>
      <c r="CZ7" s="61">
        <v>0</v>
      </c>
      <c r="DA7" s="61">
        <v>1</v>
      </c>
      <c r="DB7" s="61">
        <v>1</v>
      </c>
      <c r="DC7" s="61">
        <v>0</v>
      </c>
      <c r="DD7" s="61">
        <v>0</v>
      </c>
      <c r="DE7" s="61">
        <v>0</v>
      </c>
      <c r="DF7" s="61">
        <v>0</v>
      </c>
      <c r="DG7" s="61">
        <v>0</v>
      </c>
      <c r="DH7" s="4">
        <f t="shared" si="0"/>
        <v>66</v>
      </c>
      <c r="DI7" s="15">
        <f t="shared" si="1"/>
        <v>0.61111111111111116</v>
      </c>
    </row>
    <row r="8" spans="1:113" ht="15.5" x14ac:dyDescent="0.35">
      <c r="A8" s="4">
        <v>17</v>
      </c>
      <c r="B8" s="4" t="s">
        <v>24</v>
      </c>
      <c r="C8" s="66">
        <v>2018</v>
      </c>
      <c r="D8" s="61">
        <v>1</v>
      </c>
      <c r="E8" s="61">
        <v>1</v>
      </c>
      <c r="F8" s="61">
        <v>0</v>
      </c>
      <c r="G8" s="61">
        <v>1</v>
      </c>
      <c r="H8" s="61">
        <v>0</v>
      </c>
      <c r="I8" s="61">
        <v>1</v>
      </c>
      <c r="J8" s="61">
        <v>1</v>
      </c>
      <c r="K8" s="61">
        <v>1</v>
      </c>
      <c r="L8" s="61">
        <v>1</v>
      </c>
      <c r="M8" s="61">
        <v>0</v>
      </c>
      <c r="N8" s="61">
        <v>1</v>
      </c>
      <c r="O8" s="61">
        <v>1</v>
      </c>
      <c r="P8" s="61">
        <v>1</v>
      </c>
      <c r="Q8" s="61">
        <v>1</v>
      </c>
      <c r="R8" s="61">
        <v>1</v>
      </c>
      <c r="S8" s="61">
        <v>1</v>
      </c>
      <c r="T8" s="61">
        <v>1</v>
      </c>
      <c r="U8" s="61">
        <v>1</v>
      </c>
      <c r="V8" s="61">
        <v>0</v>
      </c>
      <c r="W8" s="61">
        <v>0</v>
      </c>
      <c r="X8" s="61">
        <v>0</v>
      </c>
      <c r="Y8" s="61">
        <v>0</v>
      </c>
      <c r="Z8" s="61">
        <v>1</v>
      </c>
      <c r="AA8" s="61">
        <v>0</v>
      </c>
      <c r="AB8" s="61">
        <v>0</v>
      </c>
      <c r="AC8" s="61">
        <v>0</v>
      </c>
      <c r="AD8" s="61">
        <v>1</v>
      </c>
      <c r="AE8" s="61">
        <v>1</v>
      </c>
      <c r="AF8" s="61">
        <v>1</v>
      </c>
      <c r="AG8" s="61">
        <v>1</v>
      </c>
      <c r="AH8" s="61">
        <v>1</v>
      </c>
      <c r="AI8" s="61">
        <v>1</v>
      </c>
      <c r="AJ8" s="61">
        <v>1</v>
      </c>
      <c r="AK8" s="61">
        <v>1</v>
      </c>
      <c r="AL8" s="61">
        <v>1</v>
      </c>
      <c r="AM8" s="61">
        <v>1</v>
      </c>
      <c r="AN8" s="61">
        <v>1</v>
      </c>
      <c r="AO8" s="61">
        <v>1</v>
      </c>
      <c r="AP8" s="61">
        <v>0</v>
      </c>
      <c r="AQ8" s="61">
        <v>1</v>
      </c>
      <c r="AR8" s="61">
        <v>1</v>
      </c>
      <c r="AS8" s="61">
        <v>0</v>
      </c>
      <c r="AT8" s="61">
        <v>0</v>
      </c>
      <c r="AU8" s="61">
        <v>0</v>
      </c>
      <c r="AV8" s="61">
        <v>1</v>
      </c>
      <c r="AW8" s="61">
        <v>1</v>
      </c>
      <c r="AX8" s="61">
        <v>1</v>
      </c>
      <c r="AY8" s="61">
        <v>1</v>
      </c>
      <c r="AZ8" s="61">
        <v>0</v>
      </c>
      <c r="BA8" s="61">
        <v>1</v>
      </c>
      <c r="BB8" s="61">
        <v>0</v>
      </c>
      <c r="BC8" s="61">
        <v>1</v>
      </c>
      <c r="BD8" s="61">
        <v>1</v>
      </c>
      <c r="BE8" s="61">
        <v>1</v>
      </c>
      <c r="BF8" s="61">
        <v>1</v>
      </c>
      <c r="BG8" s="61">
        <v>0</v>
      </c>
      <c r="BH8" s="61">
        <v>1</v>
      </c>
      <c r="BI8" s="61">
        <v>1</v>
      </c>
      <c r="BJ8" s="61">
        <v>1</v>
      </c>
      <c r="BK8" s="61">
        <v>1</v>
      </c>
      <c r="BL8" s="61">
        <v>1</v>
      </c>
      <c r="BM8" s="61">
        <v>0</v>
      </c>
      <c r="BN8" s="61">
        <v>1</v>
      </c>
      <c r="BO8" s="61">
        <v>1</v>
      </c>
      <c r="BP8" s="61">
        <v>0</v>
      </c>
      <c r="BQ8" s="61">
        <v>0</v>
      </c>
      <c r="BR8" s="61">
        <v>0</v>
      </c>
      <c r="BS8" s="61">
        <v>0</v>
      </c>
      <c r="BT8" s="61">
        <v>1</v>
      </c>
      <c r="BU8" s="61">
        <v>0</v>
      </c>
      <c r="BV8" s="61">
        <v>0</v>
      </c>
      <c r="BW8" s="61">
        <v>0</v>
      </c>
      <c r="BX8" s="61">
        <v>1</v>
      </c>
      <c r="BY8" s="61">
        <v>0</v>
      </c>
      <c r="BZ8" s="61">
        <v>1</v>
      </c>
      <c r="CA8" s="61">
        <v>1</v>
      </c>
      <c r="CB8" s="61">
        <v>1</v>
      </c>
      <c r="CC8" s="61">
        <v>1</v>
      </c>
      <c r="CD8" s="61">
        <v>1</v>
      </c>
      <c r="CE8" s="61">
        <v>0</v>
      </c>
      <c r="CF8" s="61">
        <v>1</v>
      </c>
      <c r="CG8" s="61">
        <v>1</v>
      </c>
      <c r="CH8" s="61">
        <v>1</v>
      </c>
      <c r="CI8" s="61">
        <v>1</v>
      </c>
      <c r="CJ8" s="61">
        <v>0</v>
      </c>
      <c r="CK8" s="61">
        <v>1</v>
      </c>
      <c r="CL8" s="61">
        <v>1</v>
      </c>
      <c r="CM8" s="61">
        <v>0</v>
      </c>
      <c r="CN8" s="61">
        <v>0</v>
      </c>
      <c r="CO8" s="61">
        <v>0</v>
      </c>
      <c r="CP8" s="61">
        <v>1</v>
      </c>
      <c r="CQ8" s="61">
        <v>0</v>
      </c>
      <c r="CR8" s="61">
        <v>1</v>
      </c>
      <c r="CS8" s="61">
        <v>1</v>
      </c>
      <c r="CT8" s="61">
        <v>0</v>
      </c>
      <c r="CU8" s="61">
        <v>1</v>
      </c>
      <c r="CV8" s="61">
        <v>1</v>
      </c>
      <c r="CW8" s="61">
        <v>1</v>
      </c>
      <c r="CX8" s="61">
        <v>1</v>
      </c>
      <c r="CY8" s="61">
        <v>1</v>
      </c>
      <c r="CZ8" s="61">
        <v>0</v>
      </c>
      <c r="DA8" s="61">
        <v>1</v>
      </c>
      <c r="DB8" s="61">
        <v>1</v>
      </c>
      <c r="DC8" s="61">
        <v>0</v>
      </c>
      <c r="DD8" s="61">
        <v>0</v>
      </c>
      <c r="DE8" s="61">
        <v>0</v>
      </c>
      <c r="DF8" s="61">
        <v>0</v>
      </c>
      <c r="DG8" s="61">
        <v>1</v>
      </c>
      <c r="DH8" s="4">
        <f t="shared" si="0"/>
        <v>70</v>
      </c>
      <c r="DI8" s="15">
        <f t="shared" si="1"/>
        <v>0.64814814814814814</v>
      </c>
    </row>
    <row r="9" spans="1:113" ht="15.5" x14ac:dyDescent="0.35">
      <c r="A9" s="52"/>
      <c r="B9" s="52"/>
      <c r="C9" s="66">
        <v>2019</v>
      </c>
      <c r="D9" s="61">
        <v>1</v>
      </c>
      <c r="E9" s="61">
        <v>1</v>
      </c>
      <c r="F9" s="61">
        <v>0</v>
      </c>
      <c r="G9" s="61">
        <v>1</v>
      </c>
      <c r="H9" s="61">
        <v>0</v>
      </c>
      <c r="I9" s="61">
        <v>0</v>
      </c>
      <c r="J9" s="61">
        <v>0</v>
      </c>
      <c r="K9" s="61">
        <v>1</v>
      </c>
      <c r="L9" s="61">
        <v>0</v>
      </c>
      <c r="M9" s="61">
        <v>0</v>
      </c>
      <c r="N9" s="61">
        <v>0</v>
      </c>
      <c r="O9" s="61">
        <v>1</v>
      </c>
      <c r="P9" s="61">
        <v>1</v>
      </c>
      <c r="Q9" s="61">
        <v>1</v>
      </c>
      <c r="R9" s="61">
        <v>0</v>
      </c>
      <c r="S9" s="61">
        <v>0</v>
      </c>
      <c r="T9" s="61">
        <v>1</v>
      </c>
      <c r="U9" s="61">
        <v>1</v>
      </c>
      <c r="V9" s="61">
        <v>0</v>
      </c>
      <c r="W9" s="61">
        <v>0</v>
      </c>
      <c r="X9" s="61">
        <v>0</v>
      </c>
      <c r="Y9" s="61">
        <v>0</v>
      </c>
      <c r="Z9" s="61">
        <v>1</v>
      </c>
      <c r="AA9" s="61">
        <v>0</v>
      </c>
      <c r="AB9" s="61">
        <v>0</v>
      </c>
      <c r="AC9" s="61">
        <v>0</v>
      </c>
      <c r="AD9" s="61">
        <v>1</v>
      </c>
      <c r="AE9" s="61">
        <v>1</v>
      </c>
      <c r="AF9" s="61">
        <v>1</v>
      </c>
      <c r="AG9" s="61">
        <v>1</v>
      </c>
      <c r="AH9" s="61">
        <v>0</v>
      </c>
      <c r="AI9" s="61">
        <v>1</v>
      </c>
      <c r="AJ9" s="61">
        <v>1</v>
      </c>
      <c r="AK9" s="61">
        <v>0</v>
      </c>
      <c r="AL9" s="61">
        <v>0</v>
      </c>
      <c r="AM9" s="61">
        <v>1</v>
      </c>
      <c r="AN9" s="61">
        <v>1</v>
      </c>
      <c r="AO9" s="61">
        <v>0</v>
      </c>
      <c r="AP9" s="61">
        <v>0</v>
      </c>
      <c r="AQ9" s="61">
        <v>1</v>
      </c>
      <c r="AR9" s="61">
        <v>1</v>
      </c>
      <c r="AS9" s="61">
        <v>0</v>
      </c>
      <c r="AT9" s="61">
        <v>0</v>
      </c>
      <c r="AU9" s="61">
        <v>0</v>
      </c>
      <c r="AV9" s="61">
        <v>1</v>
      </c>
      <c r="AW9" s="61">
        <v>0</v>
      </c>
      <c r="AX9" s="61">
        <v>1</v>
      </c>
      <c r="AY9" s="61">
        <v>1</v>
      </c>
      <c r="AZ9" s="61">
        <v>0</v>
      </c>
      <c r="BA9" s="61">
        <v>1</v>
      </c>
      <c r="BB9" s="61">
        <v>0</v>
      </c>
      <c r="BC9" s="61">
        <v>0</v>
      </c>
      <c r="BD9" s="61">
        <v>0</v>
      </c>
      <c r="BE9" s="61">
        <v>1</v>
      </c>
      <c r="BF9" s="61">
        <v>0</v>
      </c>
      <c r="BG9" s="61">
        <v>0</v>
      </c>
      <c r="BH9" s="61">
        <v>0</v>
      </c>
      <c r="BI9" s="61">
        <v>1</v>
      </c>
      <c r="BJ9" s="61">
        <v>1</v>
      </c>
      <c r="BK9" s="61">
        <v>1</v>
      </c>
      <c r="BL9" s="61">
        <v>0</v>
      </c>
      <c r="BM9" s="61">
        <v>0</v>
      </c>
      <c r="BN9" s="61">
        <v>1</v>
      </c>
      <c r="BO9" s="61">
        <v>1</v>
      </c>
      <c r="BP9" s="61">
        <v>0</v>
      </c>
      <c r="BQ9" s="61">
        <v>0</v>
      </c>
      <c r="BR9" s="61">
        <v>0</v>
      </c>
      <c r="BS9" s="61">
        <v>0</v>
      </c>
      <c r="BT9" s="61">
        <v>1</v>
      </c>
      <c r="BU9" s="61">
        <v>0</v>
      </c>
      <c r="BV9" s="61">
        <v>0</v>
      </c>
      <c r="BW9" s="61">
        <v>0</v>
      </c>
      <c r="BX9" s="61">
        <v>1</v>
      </c>
      <c r="BY9" s="61">
        <v>1</v>
      </c>
      <c r="BZ9" s="61">
        <v>1</v>
      </c>
      <c r="CA9" s="61">
        <v>0</v>
      </c>
      <c r="CB9" s="61">
        <v>0</v>
      </c>
      <c r="CC9" s="61">
        <v>1</v>
      </c>
      <c r="CD9" s="61">
        <v>1</v>
      </c>
      <c r="CE9" s="61">
        <v>0</v>
      </c>
      <c r="CF9" s="61">
        <v>0</v>
      </c>
      <c r="CG9" s="61">
        <v>1</v>
      </c>
      <c r="CH9" s="61">
        <v>1</v>
      </c>
      <c r="CI9" s="61">
        <v>0</v>
      </c>
      <c r="CJ9" s="61">
        <v>0</v>
      </c>
      <c r="CK9" s="61">
        <v>1</v>
      </c>
      <c r="CL9" s="61">
        <v>1</v>
      </c>
      <c r="CM9" s="61">
        <v>0</v>
      </c>
      <c r="CN9" s="61">
        <v>0</v>
      </c>
      <c r="CO9" s="61">
        <v>0</v>
      </c>
      <c r="CP9" s="61">
        <v>1</v>
      </c>
      <c r="CQ9" s="61">
        <v>0</v>
      </c>
      <c r="CR9" s="61">
        <v>1</v>
      </c>
      <c r="CS9" s="61">
        <v>0</v>
      </c>
      <c r="CT9" s="61">
        <v>0</v>
      </c>
      <c r="CU9" s="61">
        <v>0</v>
      </c>
      <c r="CV9" s="61">
        <v>1</v>
      </c>
      <c r="CW9" s="61">
        <v>1</v>
      </c>
      <c r="CX9" s="61">
        <v>1</v>
      </c>
      <c r="CY9" s="61">
        <v>0</v>
      </c>
      <c r="CZ9" s="61">
        <v>0</v>
      </c>
      <c r="DA9" s="61">
        <v>1</v>
      </c>
      <c r="DB9" s="61">
        <v>1</v>
      </c>
      <c r="DC9" s="61">
        <v>0</v>
      </c>
      <c r="DD9" s="61">
        <v>0</v>
      </c>
      <c r="DE9" s="61">
        <v>0</v>
      </c>
      <c r="DF9" s="61">
        <v>0</v>
      </c>
      <c r="DG9" s="61">
        <v>1</v>
      </c>
      <c r="DH9" s="4">
        <f t="shared" si="0"/>
        <v>48</v>
      </c>
      <c r="DI9" s="15">
        <f t="shared" si="1"/>
        <v>0.44444444444444442</v>
      </c>
    </row>
    <row r="10" spans="1:113" ht="15.5" x14ac:dyDescent="0.35">
      <c r="A10" s="52"/>
      <c r="B10" s="52"/>
      <c r="C10" s="66">
        <v>2020</v>
      </c>
      <c r="D10" s="61">
        <v>1</v>
      </c>
      <c r="E10" s="61">
        <v>1</v>
      </c>
      <c r="F10" s="61">
        <v>0</v>
      </c>
      <c r="G10" s="61">
        <v>1</v>
      </c>
      <c r="H10" s="61">
        <v>1</v>
      </c>
      <c r="I10" s="61">
        <v>1</v>
      </c>
      <c r="J10" s="61">
        <v>0</v>
      </c>
      <c r="K10" s="61">
        <v>1</v>
      </c>
      <c r="L10" s="61">
        <v>1</v>
      </c>
      <c r="M10" s="61">
        <v>0</v>
      </c>
      <c r="N10" s="61">
        <v>1</v>
      </c>
      <c r="O10" s="61">
        <v>1</v>
      </c>
      <c r="P10" s="61">
        <v>1</v>
      </c>
      <c r="Q10" s="61">
        <v>1</v>
      </c>
      <c r="R10" s="61">
        <v>1</v>
      </c>
      <c r="S10" s="61">
        <v>1</v>
      </c>
      <c r="T10" s="61">
        <v>1</v>
      </c>
      <c r="U10" s="61">
        <v>1</v>
      </c>
      <c r="V10" s="61">
        <v>0</v>
      </c>
      <c r="W10" s="61">
        <v>0</v>
      </c>
      <c r="X10" s="61">
        <v>0</v>
      </c>
      <c r="Y10" s="61">
        <v>0</v>
      </c>
      <c r="Z10" s="61">
        <v>0</v>
      </c>
      <c r="AA10" s="61">
        <v>0</v>
      </c>
      <c r="AB10" s="61">
        <v>0</v>
      </c>
      <c r="AC10" s="61">
        <v>0</v>
      </c>
      <c r="AD10" s="61">
        <v>1</v>
      </c>
      <c r="AE10" s="61">
        <v>1</v>
      </c>
      <c r="AF10" s="61">
        <v>0</v>
      </c>
      <c r="AG10" s="61">
        <v>1</v>
      </c>
      <c r="AH10" s="61">
        <v>0</v>
      </c>
      <c r="AI10" s="61">
        <v>1</v>
      </c>
      <c r="AJ10" s="61">
        <v>1</v>
      </c>
      <c r="AK10" s="61">
        <v>1</v>
      </c>
      <c r="AL10" s="61">
        <v>1</v>
      </c>
      <c r="AM10" s="61">
        <v>1</v>
      </c>
      <c r="AN10" s="61">
        <v>1</v>
      </c>
      <c r="AO10" s="61">
        <v>1</v>
      </c>
      <c r="AP10" s="61">
        <v>0</v>
      </c>
      <c r="AQ10" s="61">
        <v>1</v>
      </c>
      <c r="AR10" s="61">
        <v>1</v>
      </c>
      <c r="AS10" s="61">
        <v>0</v>
      </c>
      <c r="AT10" s="61">
        <v>0</v>
      </c>
      <c r="AU10" s="61">
        <v>0</v>
      </c>
      <c r="AV10" s="61">
        <v>1</v>
      </c>
      <c r="AW10" s="61">
        <v>1</v>
      </c>
      <c r="AX10" s="61">
        <v>1</v>
      </c>
      <c r="AY10" s="61">
        <v>1</v>
      </c>
      <c r="AZ10" s="61">
        <v>0</v>
      </c>
      <c r="BA10" s="61">
        <v>1</v>
      </c>
      <c r="BB10" s="61">
        <v>1</v>
      </c>
      <c r="BC10" s="61">
        <v>1</v>
      </c>
      <c r="BD10" s="61">
        <v>0</v>
      </c>
      <c r="BE10" s="61">
        <v>1</v>
      </c>
      <c r="BF10" s="61">
        <v>1</v>
      </c>
      <c r="BG10" s="61">
        <v>0</v>
      </c>
      <c r="BH10" s="61">
        <v>0</v>
      </c>
      <c r="BI10" s="61">
        <v>1</v>
      </c>
      <c r="BJ10" s="61">
        <v>1</v>
      </c>
      <c r="BK10" s="61">
        <v>1</v>
      </c>
      <c r="BL10" s="61">
        <v>1</v>
      </c>
      <c r="BM10" s="61">
        <v>0</v>
      </c>
      <c r="BN10" s="61">
        <v>1</v>
      </c>
      <c r="BO10" s="61">
        <v>1</v>
      </c>
      <c r="BP10" s="61">
        <v>0</v>
      </c>
      <c r="BQ10" s="61">
        <v>0</v>
      </c>
      <c r="BR10" s="61">
        <v>0</v>
      </c>
      <c r="BS10" s="61">
        <v>0</v>
      </c>
      <c r="BT10" s="61">
        <v>0</v>
      </c>
      <c r="BU10" s="61">
        <v>0</v>
      </c>
      <c r="BV10" s="61">
        <v>0</v>
      </c>
      <c r="BW10" s="61">
        <v>0</v>
      </c>
      <c r="BX10" s="61">
        <v>1</v>
      </c>
      <c r="BY10" s="61">
        <v>1</v>
      </c>
      <c r="BZ10" s="61">
        <v>0</v>
      </c>
      <c r="CA10" s="61">
        <v>1</v>
      </c>
      <c r="CB10" s="61">
        <v>1</v>
      </c>
      <c r="CC10" s="61">
        <v>1</v>
      </c>
      <c r="CD10" s="61">
        <v>1</v>
      </c>
      <c r="CE10" s="61">
        <v>1</v>
      </c>
      <c r="CF10" s="61">
        <v>1</v>
      </c>
      <c r="CG10" s="61">
        <v>1</v>
      </c>
      <c r="CH10" s="61">
        <v>1</v>
      </c>
      <c r="CI10" s="61">
        <v>1</v>
      </c>
      <c r="CJ10" s="61">
        <v>0</v>
      </c>
      <c r="CK10" s="61">
        <v>1</v>
      </c>
      <c r="CL10" s="61">
        <v>1</v>
      </c>
      <c r="CM10" s="61">
        <v>0</v>
      </c>
      <c r="CN10" s="61">
        <v>0</v>
      </c>
      <c r="CO10" s="61">
        <v>0</v>
      </c>
      <c r="CP10" s="61">
        <v>1</v>
      </c>
      <c r="CQ10" s="61">
        <v>1</v>
      </c>
      <c r="CR10" s="61">
        <v>1</v>
      </c>
      <c r="CS10" s="61">
        <v>1</v>
      </c>
      <c r="CT10" s="61">
        <v>0</v>
      </c>
      <c r="CU10" s="61">
        <v>0</v>
      </c>
      <c r="CV10" s="61">
        <v>1</v>
      </c>
      <c r="CW10" s="61">
        <v>1</v>
      </c>
      <c r="CX10" s="61">
        <v>1</v>
      </c>
      <c r="CY10" s="61">
        <v>1</v>
      </c>
      <c r="CZ10" s="61">
        <v>0</v>
      </c>
      <c r="DA10" s="61">
        <v>1</v>
      </c>
      <c r="DB10" s="61">
        <v>1</v>
      </c>
      <c r="DC10" s="61">
        <v>0</v>
      </c>
      <c r="DD10" s="61">
        <v>0</v>
      </c>
      <c r="DE10" s="61">
        <v>0</v>
      </c>
      <c r="DF10" s="61">
        <v>0</v>
      </c>
      <c r="DG10" s="61">
        <v>0</v>
      </c>
      <c r="DH10" s="4">
        <f t="shared" si="0"/>
        <v>65</v>
      </c>
      <c r="DI10" s="15">
        <f t="shared" si="1"/>
        <v>0.60185185185185186</v>
      </c>
    </row>
    <row r="11" spans="1:113" ht="15.5" x14ac:dyDescent="0.35">
      <c r="A11" s="52"/>
      <c r="B11" s="52"/>
      <c r="C11" s="66">
        <v>2021</v>
      </c>
      <c r="D11" s="61">
        <v>1</v>
      </c>
      <c r="E11" s="61">
        <v>1</v>
      </c>
      <c r="F11" s="61">
        <v>0</v>
      </c>
      <c r="G11" s="61">
        <v>1</v>
      </c>
      <c r="H11" s="61">
        <v>1</v>
      </c>
      <c r="I11" s="61">
        <v>1</v>
      </c>
      <c r="J11" s="61">
        <v>1</v>
      </c>
      <c r="K11" s="61">
        <v>1</v>
      </c>
      <c r="L11" s="61">
        <v>1</v>
      </c>
      <c r="M11" s="61">
        <v>0</v>
      </c>
      <c r="N11" s="61">
        <v>1</v>
      </c>
      <c r="O11" s="61">
        <v>1</v>
      </c>
      <c r="P11" s="61">
        <v>1</v>
      </c>
      <c r="Q11" s="61">
        <v>1</v>
      </c>
      <c r="R11" s="61">
        <v>1</v>
      </c>
      <c r="S11" s="61">
        <v>0</v>
      </c>
      <c r="T11" s="61">
        <v>1</v>
      </c>
      <c r="U11" s="61">
        <v>1</v>
      </c>
      <c r="V11" s="61">
        <v>0</v>
      </c>
      <c r="W11" s="61">
        <v>0</v>
      </c>
      <c r="X11" s="61">
        <v>0</v>
      </c>
      <c r="Y11" s="61">
        <v>0</v>
      </c>
      <c r="Z11" s="61">
        <v>0</v>
      </c>
      <c r="AA11" s="61">
        <v>0</v>
      </c>
      <c r="AB11" s="61">
        <v>0</v>
      </c>
      <c r="AC11" s="61">
        <v>0</v>
      </c>
      <c r="AD11" s="61">
        <v>0</v>
      </c>
      <c r="AE11" s="61">
        <v>0</v>
      </c>
      <c r="AF11" s="61">
        <v>0</v>
      </c>
      <c r="AG11" s="61">
        <v>1</v>
      </c>
      <c r="AH11" s="61">
        <v>1</v>
      </c>
      <c r="AI11" s="61">
        <v>1</v>
      </c>
      <c r="AJ11" s="61">
        <v>1</v>
      </c>
      <c r="AK11" s="61">
        <v>0</v>
      </c>
      <c r="AL11" s="61">
        <v>1</v>
      </c>
      <c r="AM11" s="61">
        <v>1</v>
      </c>
      <c r="AN11" s="61">
        <v>1</v>
      </c>
      <c r="AO11" s="61">
        <v>0</v>
      </c>
      <c r="AP11" s="61">
        <v>0</v>
      </c>
      <c r="AQ11" s="61">
        <v>1</v>
      </c>
      <c r="AR11" s="61">
        <v>1</v>
      </c>
      <c r="AS11" s="61">
        <v>0</v>
      </c>
      <c r="AT11" s="61">
        <v>0</v>
      </c>
      <c r="AU11" s="61">
        <v>0</v>
      </c>
      <c r="AV11" s="61">
        <v>1</v>
      </c>
      <c r="AW11" s="61">
        <v>1</v>
      </c>
      <c r="AX11" s="61">
        <v>1</v>
      </c>
      <c r="AY11" s="61">
        <v>1</v>
      </c>
      <c r="AZ11" s="61">
        <v>0</v>
      </c>
      <c r="BA11" s="61">
        <v>1</v>
      </c>
      <c r="BB11" s="61">
        <v>1</v>
      </c>
      <c r="BC11" s="61">
        <v>1</v>
      </c>
      <c r="BD11" s="61">
        <v>1</v>
      </c>
      <c r="BE11" s="61">
        <v>1</v>
      </c>
      <c r="BF11" s="61">
        <v>1</v>
      </c>
      <c r="BG11" s="61">
        <v>0</v>
      </c>
      <c r="BH11" s="61">
        <v>1</v>
      </c>
      <c r="BI11" s="61">
        <v>1</v>
      </c>
      <c r="BJ11" s="61">
        <v>1</v>
      </c>
      <c r="BK11" s="61">
        <v>1</v>
      </c>
      <c r="BL11" s="61">
        <v>1</v>
      </c>
      <c r="BM11" s="61">
        <v>0</v>
      </c>
      <c r="BN11" s="61">
        <v>1</v>
      </c>
      <c r="BO11" s="61">
        <v>1</v>
      </c>
      <c r="BP11" s="61">
        <v>0</v>
      </c>
      <c r="BQ11" s="61">
        <v>0</v>
      </c>
      <c r="BR11" s="61">
        <v>0</v>
      </c>
      <c r="BS11" s="61">
        <v>0</v>
      </c>
      <c r="BT11" s="61">
        <v>0</v>
      </c>
      <c r="BU11" s="61">
        <v>0</v>
      </c>
      <c r="BV11" s="61">
        <v>0</v>
      </c>
      <c r="BW11" s="61">
        <v>0</v>
      </c>
      <c r="BX11" s="61">
        <v>1</v>
      </c>
      <c r="BY11" s="61">
        <v>0</v>
      </c>
      <c r="BZ11" s="61">
        <v>1</v>
      </c>
      <c r="CA11" s="61">
        <v>1</v>
      </c>
      <c r="CB11" s="61">
        <v>1</v>
      </c>
      <c r="CC11" s="61">
        <v>1</v>
      </c>
      <c r="CD11" s="61">
        <v>1</v>
      </c>
      <c r="CE11" s="61">
        <v>0</v>
      </c>
      <c r="CF11" s="61">
        <v>1</v>
      </c>
      <c r="CG11" s="61">
        <v>1</v>
      </c>
      <c r="CH11" s="61">
        <v>1</v>
      </c>
      <c r="CI11" s="61">
        <v>1</v>
      </c>
      <c r="CJ11" s="61">
        <v>0</v>
      </c>
      <c r="CK11" s="61">
        <v>1</v>
      </c>
      <c r="CL11" s="61">
        <v>1</v>
      </c>
      <c r="CM11" s="61">
        <v>0</v>
      </c>
      <c r="CN11" s="61">
        <v>0</v>
      </c>
      <c r="CO11" s="61">
        <v>0</v>
      </c>
      <c r="CP11" s="61">
        <v>0</v>
      </c>
      <c r="CQ11" s="61">
        <v>1</v>
      </c>
      <c r="CR11" s="61">
        <v>1</v>
      </c>
      <c r="CS11" s="61">
        <v>1</v>
      </c>
      <c r="CT11" s="61">
        <v>0</v>
      </c>
      <c r="CU11" s="61">
        <v>1</v>
      </c>
      <c r="CV11" s="61">
        <v>1</v>
      </c>
      <c r="CW11" s="61">
        <v>1</v>
      </c>
      <c r="CX11" s="61">
        <v>1</v>
      </c>
      <c r="CY11" s="61">
        <v>1</v>
      </c>
      <c r="CZ11" s="61">
        <v>0</v>
      </c>
      <c r="DA11" s="61">
        <v>1</v>
      </c>
      <c r="DB11" s="61">
        <v>1</v>
      </c>
      <c r="DC11" s="61">
        <v>0</v>
      </c>
      <c r="DD11" s="61">
        <v>0</v>
      </c>
      <c r="DE11" s="61">
        <v>0</v>
      </c>
      <c r="DF11" s="61">
        <v>0</v>
      </c>
      <c r="DG11" s="61">
        <v>0</v>
      </c>
      <c r="DH11" s="4">
        <f t="shared" si="0"/>
        <v>63</v>
      </c>
      <c r="DI11" s="15">
        <f t="shared" si="1"/>
        <v>0.58333333333333337</v>
      </c>
    </row>
    <row r="12" spans="1:113" ht="15.5" x14ac:dyDescent="0.35">
      <c r="A12" s="52"/>
      <c r="B12" s="52"/>
      <c r="C12" s="66">
        <v>2022</v>
      </c>
      <c r="D12" s="61">
        <v>1</v>
      </c>
      <c r="E12" s="61">
        <v>1</v>
      </c>
      <c r="F12" s="61">
        <v>0</v>
      </c>
      <c r="G12" s="61">
        <v>1</v>
      </c>
      <c r="H12" s="61">
        <v>1</v>
      </c>
      <c r="I12" s="61">
        <v>1</v>
      </c>
      <c r="J12" s="61">
        <v>0</v>
      </c>
      <c r="K12" s="61">
        <v>1</v>
      </c>
      <c r="L12" s="61">
        <v>1</v>
      </c>
      <c r="M12" s="61">
        <v>0</v>
      </c>
      <c r="N12" s="61">
        <v>0</v>
      </c>
      <c r="O12" s="61">
        <v>1</v>
      </c>
      <c r="P12" s="61">
        <v>1</v>
      </c>
      <c r="Q12" s="61">
        <v>1</v>
      </c>
      <c r="R12" s="61">
        <v>0</v>
      </c>
      <c r="S12" s="61">
        <v>0</v>
      </c>
      <c r="T12" s="61">
        <v>1</v>
      </c>
      <c r="U12" s="61">
        <v>1</v>
      </c>
      <c r="V12" s="61">
        <v>0</v>
      </c>
      <c r="W12" s="61">
        <v>0</v>
      </c>
      <c r="X12" s="61">
        <v>0</v>
      </c>
      <c r="Y12" s="61">
        <v>0</v>
      </c>
      <c r="Z12" s="61">
        <v>1</v>
      </c>
      <c r="AA12" s="61">
        <v>0</v>
      </c>
      <c r="AB12" s="61">
        <v>0</v>
      </c>
      <c r="AC12" s="61">
        <v>0</v>
      </c>
      <c r="AD12" s="61">
        <v>0</v>
      </c>
      <c r="AE12" s="61">
        <v>0</v>
      </c>
      <c r="AF12" s="61">
        <v>0</v>
      </c>
      <c r="AG12" s="61">
        <v>1</v>
      </c>
      <c r="AH12" s="61">
        <v>1</v>
      </c>
      <c r="AI12" s="61">
        <v>1</v>
      </c>
      <c r="AJ12" s="61">
        <v>1</v>
      </c>
      <c r="AK12" s="61">
        <v>0</v>
      </c>
      <c r="AL12" s="61">
        <v>1</v>
      </c>
      <c r="AM12" s="61">
        <v>0</v>
      </c>
      <c r="AN12" s="61">
        <v>1</v>
      </c>
      <c r="AO12" s="61">
        <v>1</v>
      </c>
      <c r="AP12" s="61">
        <v>0</v>
      </c>
      <c r="AQ12" s="61">
        <v>1</v>
      </c>
      <c r="AR12" s="61">
        <v>1</v>
      </c>
      <c r="AS12" s="61">
        <v>0</v>
      </c>
      <c r="AT12" s="61">
        <v>0</v>
      </c>
      <c r="AU12" s="61">
        <v>0</v>
      </c>
      <c r="AV12" s="61">
        <v>0</v>
      </c>
      <c r="AW12" s="61">
        <v>0</v>
      </c>
      <c r="AX12" s="61">
        <v>1</v>
      </c>
      <c r="AY12" s="61">
        <v>0</v>
      </c>
      <c r="AZ12" s="61">
        <v>0</v>
      </c>
      <c r="BA12" s="61">
        <v>1</v>
      </c>
      <c r="BB12" s="61">
        <v>1</v>
      </c>
      <c r="BC12" s="61">
        <v>1</v>
      </c>
      <c r="BD12" s="61">
        <v>0</v>
      </c>
      <c r="BE12" s="61">
        <v>1</v>
      </c>
      <c r="BF12" s="61">
        <v>1</v>
      </c>
      <c r="BG12" s="61">
        <v>0</v>
      </c>
      <c r="BH12" s="61">
        <v>0</v>
      </c>
      <c r="BI12" s="61">
        <v>1</v>
      </c>
      <c r="BJ12" s="61">
        <v>1</v>
      </c>
      <c r="BK12" s="61">
        <v>1</v>
      </c>
      <c r="BL12" s="61">
        <v>0</v>
      </c>
      <c r="BM12" s="61">
        <v>0</v>
      </c>
      <c r="BN12" s="61">
        <v>1</v>
      </c>
      <c r="BO12" s="61">
        <v>1</v>
      </c>
      <c r="BP12" s="61">
        <v>0</v>
      </c>
      <c r="BQ12" s="61">
        <v>0</v>
      </c>
      <c r="BR12" s="61">
        <v>0</v>
      </c>
      <c r="BS12" s="61">
        <v>0</v>
      </c>
      <c r="BT12" s="61">
        <v>1</v>
      </c>
      <c r="BU12" s="61">
        <v>0</v>
      </c>
      <c r="BV12" s="61">
        <v>0</v>
      </c>
      <c r="BW12" s="61">
        <v>0</v>
      </c>
      <c r="BX12" s="61">
        <v>0</v>
      </c>
      <c r="BY12" s="61">
        <v>0</v>
      </c>
      <c r="BZ12" s="61">
        <v>0</v>
      </c>
      <c r="CA12" s="61">
        <v>1</v>
      </c>
      <c r="CB12" s="61">
        <v>1</v>
      </c>
      <c r="CC12" s="61">
        <v>1</v>
      </c>
      <c r="CD12" s="61">
        <v>1</v>
      </c>
      <c r="CE12" s="61">
        <v>0</v>
      </c>
      <c r="CF12" s="61">
        <v>1</v>
      </c>
      <c r="CG12" s="61">
        <v>0</v>
      </c>
      <c r="CH12" s="61">
        <v>1</v>
      </c>
      <c r="CI12" s="61">
        <v>1</v>
      </c>
      <c r="CJ12" s="61">
        <v>0</v>
      </c>
      <c r="CK12" s="61">
        <v>1</v>
      </c>
      <c r="CL12" s="61">
        <v>1</v>
      </c>
      <c r="CM12" s="61">
        <v>0</v>
      </c>
      <c r="CN12" s="61">
        <v>0</v>
      </c>
      <c r="CO12" s="61">
        <v>0</v>
      </c>
      <c r="CP12" s="61">
        <v>0</v>
      </c>
      <c r="CQ12" s="61">
        <v>0</v>
      </c>
      <c r="CR12" s="61">
        <v>1</v>
      </c>
      <c r="CS12" s="61">
        <v>1</v>
      </c>
      <c r="CT12" s="61">
        <v>0</v>
      </c>
      <c r="CU12" s="61">
        <v>0</v>
      </c>
      <c r="CV12" s="61">
        <v>1</v>
      </c>
      <c r="CW12" s="61">
        <v>1</v>
      </c>
      <c r="CX12" s="61">
        <v>1</v>
      </c>
      <c r="CY12" s="61">
        <v>0</v>
      </c>
      <c r="CZ12" s="61">
        <v>0</v>
      </c>
      <c r="DA12" s="61">
        <v>1</v>
      </c>
      <c r="DB12" s="61">
        <v>1</v>
      </c>
      <c r="DC12" s="61">
        <v>0</v>
      </c>
      <c r="DD12" s="61">
        <v>0</v>
      </c>
      <c r="DE12" s="61">
        <v>0</v>
      </c>
      <c r="DF12" s="61">
        <v>0</v>
      </c>
      <c r="DG12" s="61">
        <v>1</v>
      </c>
      <c r="DH12" s="4">
        <f t="shared" si="0"/>
        <v>51</v>
      </c>
      <c r="DI12" s="15">
        <f t="shared" si="1"/>
        <v>0.47222222222222221</v>
      </c>
    </row>
    <row r="13" spans="1:113" ht="15.5" x14ac:dyDescent="0.35">
      <c r="A13" s="4">
        <v>18</v>
      </c>
      <c r="B13" s="4" t="s">
        <v>112</v>
      </c>
      <c r="C13" s="66">
        <v>2018</v>
      </c>
      <c r="D13" s="61">
        <v>1</v>
      </c>
      <c r="E13" s="61">
        <v>0</v>
      </c>
      <c r="F13" s="61">
        <v>0</v>
      </c>
      <c r="G13" s="61">
        <v>1</v>
      </c>
      <c r="H13" s="61">
        <v>1</v>
      </c>
      <c r="I13" s="61">
        <v>1</v>
      </c>
      <c r="J13" s="61">
        <v>0</v>
      </c>
      <c r="K13" s="61">
        <v>1</v>
      </c>
      <c r="L13" s="61">
        <v>0</v>
      </c>
      <c r="M13" s="61">
        <v>0</v>
      </c>
      <c r="N13" s="61">
        <v>0</v>
      </c>
      <c r="O13" s="61">
        <v>1</v>
      </c>
      <c r="P13" s="61">
        <v>1</v>
      </c>
      <c r="Q13" s="61">
        <v>1</v>
      </c>
      <c r="R13" s="61">
        <v>1</v>
      </c>
      <c r="S13" s="61">
        <v>0</v>
      </c>
      <c r="T13" s="61">
        <v>1</v>
      </c>
      <c r="U13" s="61">
        <v>1</v>
      </c>
      <c r="V13" s="61">
        <v>0</v>
      </c>
      <c r="W13" s="61">
        <v>0</v>
      </c>
      <c r="X13" s="61">
        <v>0</v>
      </c>
      <c r="Y13" s="61">
        <v>1</v>
      </c>
      <c r="Z13" s="61">
        <v>0</v>
      </c>
      <c r="AA13" s="61">
        <v>0</v>
      </c>
      <c r="AB13" s="61">
        <v>0</v>
      </c>
      <c r="AC13" s="61">
        <v>0</v>
      </c>
      <c r="AD13" s="61">
        <v>0</v>
      </c>
      <c r="AE13" s="61">
        <v>1</v>
      </c>
      <c r="AF13" s="61">
        <v>0</v>
      </c>
      <c r="AG13" s="61">
        <v>1</v>
      </c>
      <c r="AH13" s="61">
        <v>0</v>
      </c>
      <c r="AI13" s="61">
        <v>1</v>
      </c>
      <c r="AJ13" s="61">
        <v>1</v>
      </c>
      <c r="AK13" s="61">
        <v>0</v>
      </c>
      <c r="AL13" s="61">
        <v>1</v>
      </c>
      <c r="AM13" s="61">
        <v>0</v>
      </c>
      <c r="AN13" s="61">
        <v>1</v>
      </c>
      <c r="AO13" s="61">
        <v>1</v>
      </c>
      <c r="AP13" s="61">
        <v>0</v>
      </c>
      <c r="AQ13" s="61">
        <v>1</v>
      </c>
      <c r="AR13" s="61">
        <v>1</v>
      </c>
      <c r="AS13" s="61">
        <v>0</v>
      </c>
      <c r="AT13" s="61">
        <v>0</v>
      </c>
      <c r="AU13" s="61">
        <v>0</v>
      </c>
      <c r="AV13" s="61">
        <v>1</v>
      </c>
      <c r="AW13" s="61">
        <v>0</v>
      </c>
      <c r="AX13" s="61">
        <v>1</v>
      </c>
      <c r="AY13" s="61">
        <v>1</v>
      </c>
      <c r="AZ13" s="61">
        <v>0</v>
      </c>
      <c r="BA13" s="61">
        <v>1</v>
      </c>
      <c r="BB13" s="61">
        <v>1</v>
      </c>
      <c r="BC13" s="61">
        <v>1</v>
      </c>
      <c r="BD13" s="61">
        <v>0</v>
      </c>
      <c r="BE13" s="61">
        <v>1</v>
      </c>
      <c r="BF13" s="61">
        <v>0</v>
      </c>
      <c r="BG13" s="61">
        <v>0</v>
      </c>
      <c r="BH13" s="61">
        <v>0</v>
      </c>
      <c r="BI13" s="61">
        <v>1</v>
      </c>
      <c r="BJ13" s="61">
        <v>1</v>
      </c>
      <c r="BK13" s="61">
        <v>1</v>
      </c>
      <c r="BL13" s="61">
        <v>1</v>
      </c>
      <c r="BM13" s="61">
        <v>0</v>
      </c>
      <c r="BN13" s="61">
        <v>1</v>
      </c>
      <c r="BO13" s="61">
        <v>1</v>
      </c>
      <c r="BP13" s="61">
        <v>0</v>
      </c>
      <c r="BQ13" s="61">
        <v>0</v>
      </c>
      <c r="BR13" s="61">
        <v>0</v>
      </c>
      <c r="BS13" s="61">
        <v>1</v>
      </c>
      <c r="BT13" s="61">
        <v>0</v>
      </c>
      <c r="BU13" s="61">
        <v>0</v>
      </c>
      <c r="BV13" s="61">
        <v>0</v>
      </c>
      <c r="BW13" s="61">
        <v>0</v>
      </c>
      <c r="BX13" s="61">
        <v>0</v>
      </c>
      <c r="BY13" s="61">
        <v>1</v>
      </c>
      <c r="BZ13" s="61">
        <v>0</v>
      </c>
      <c r="CA13" s="61">
        <v>1</v>
      </c>
      <c r="CB13" s="61">
        <v>0</v>
      </c>
      <c r="CC13" s="61">
        <v>1</v>
      </c>
      <c r="CD13" s="61">
        <v>1</v>
      </c>
      <c r="CE13" s="61">
        <v>0</v>
      </c>
      <c r="CF13" s="61">
        <v>1</v>
      </c>
      <c r="CG13" s="61">
        <v>0</v>
      </c>
      <c r="CH13" s="61">
        <v>1</v>
      </c>
      <c r="CI13" s="61">
        <v>1</v>
      </c>
      <c r="CJ13" s="61">
        <v>0</v>
      </c>
      <c r="CK13" s="61">
        <v>1</v>
      </c>
      <c r="CL13" s="61">
        <v>1</v>
      </c>
      <c r="CM13" s="61">
        <v>0</v>
      </c>
      <c r="CN13" s="61">
        <v>0</v>
      </c>
      <c r="CO13" s="61">
        <v>0</v>
      </c>
      <c r="CP13" s="61">
        <v>1</v>
      </c>
      <c r="CQ13" s="61">
        <v>0</v>
      </c>
      <c r="CR13" s="61">
        <v>1</v>
      </c>
      <c r="CS13" s="61">
        <v>0</v>
      </c>
      <c r="CT13" s="61">
        <v>0</v>
      </c>
      <c r="CU13" s="61">
        <v>0</v>
      </c>
      <c r="CV13" s="61">
        <v>1</v>
      </c>
      <c r="CW13" s="61">
        <v>1</v>
      </c>
      <c r="CX13" s="61">
        <v>1</v>
      </c>
      <c r="CY13" s="61">
        <v>1</v>
      </c>
      <c r="CZ13" s="61">
        <v>0</v>
      </c>
      <c r="DA13" s="61">
        <v>1</v>
      </c>
      <c r="DB13" s="61">
        <v>1</v>
      </c>
      <c r="DC13" s="61">
        <v>0</v>
      </c>
      <c r="DD13" s="61">
        <v>0</v>
      </c>
      <c r="DE13" s="61">
        <v>0</v>
      </c>
      <c r="DF13" s="61">
        <v>1</v>
      </c>
      <c r="DG13" s="61">
        <v>0</v>
      </c>
      <c r="DH13" s="4">
        <f t="shared" si="0"/>
        <v>53</v>
      </c>
      <c r="DI13" s="15">
        <f t="shared" si="1"/>
        <v>0.49074074074074076</v>
      </c>
    </row>
    <row r="14" spans="1:113" ht="15.5" x14ac:dyDescent="0.35">
      <c r="A14" s="52"/>
      <c r="B14" s="52"/>
      <c r="C14" s="66">
        <v>2019</v>
      </c>
      <c r="D14" s="61">
        <v>1</v>
      </c>
      <c r="E14" s="61">
        <v>0</v>
      </c>
      <c r="F14" s="61">
        <v>0</v>
      </c>
      <c r="G14" s="61">
        <v>1</v>
      </c>
      <c r="H14" s="61">
        <v>1</v>
      </c>
      <c r="I14" s="61">
        <v>1</v>
      </c>
      <c r="J14" s="61">
        <v>0</v>
      </c>
      <c r="K14" s="61">
        <v>1</v>
      </c>
      <c r="L14" s="61">
        <v>1</v>
      </c>
      <c r="M14" s="61">
        <v>0</v>
      </c>
      <c r="N14" s="61">
        <v>0</v>
      </c>
      <c r="O14" s="61">
        <v>1</v>
      </c>
      <c r="P14" s="61">
        <v>1</v>
      </c>
      <c r="Q14" s="61">
        <v>1</v>
      </c>
      <c r="R14" s="61">
        <v>0</v>
      </c>
      <c r="S14" s="61">
        <v>1</v>
      </c>
      <c r="T14" s="61">
        <v>1</v>
      </c>
      <c r="U14" s="61">
        <v>1</v>
      </c>
      <c r="V14" s="61">
        <v>0</v>
      </c>
      <c r="W14" s="61">
        <v>0</v>
      </c>
      <c r="X14" s="61">
        <v>0</v>
      </c>
      <c r="Y14" s="61">
        <v>0</v>
      </c>
      <c r="Z14" s="61">
        <v>0</v>
      </c>
      <c r="AA14" s="61">
        <v>0</v>
      </c>
      <c r="AB14" s="61">
        <v>0</v>
      </c>
      <c r="AC14" s="61">
        <v>0</v>
      </c>
      <c r="AD14" s="61">
        <v>1</v>
      </c>
      <c r="AE14" s="61">
        <v>1</v>
      </c>
      <c r="AF14" s="61">
        <v>0</v>
      </c>
      <c r="AG14" s="61">
        <v>1</v>
      </c>
      <c r="AH14" s="61">
        <v>1</v>
      </c>
      <c r="AI14" s="61">
        <v>1</v>
      </c>
      <c r="AJ14" s="61">
        <v>1</v>
      </c>
      <c r="AK14" s="61">
        <v>0</v>
      </c>
      <c r="AL14" s="61">
        <v>1</v>
      </c>
      <c r="AM14" s="61">
        <v>0</v>
      </c>
      <c r="AN14" s="61">
        <v>1</v>
      </c>
      <c r="AO14" s="61">
        <v>0</v>
      </c>
      <c r="AP14" s="61">
        <v>0</v>
      </c>
      <c r="AQ14" s="61">
        <v>1</v>
      </c>
      <c r="AR14" s="61">
        <v>1</v>
      </c>
      <c r="AS14" s="61">
        <v>0</v>
      </c>
      <c r="AT14" s="61">
        <v>0</v>
      </c>
      <c r="AU14" s="61">
        <v>0</v>
      </c>
      <c r="AV14" s="61">
        <v>1</v>
      </c>
      <c r="AW14" s="61">
        <v>1</v>
      </c>
      <c r="AX14" s="61">
        <v>1</v>
      </c>
      <c r="AY14" s="61">
        <v>0</v>
      </c>
      <c r="AZ14" s="61">
        <v>0</v>
      </c>
      <c r="BA14" s="61">
        <v>1</v>
      </c>
      <c r="BB14" s="61">
        <v>0</v>
      </c>
      <c r="BC14" s="61">
        <v>1</v>
      </c>
      <c r="BD14" s="61">
        <v>0</v>
      </c>
      <c r="BE14" s="61">
        <v>1</v>
      </c>
      <c r="BF14" s="61">
        <v>1</v>
      </c>
      <c r="BG14" s="61">
        <v>0</v>
      </c>
      <c r="BH14" s="61">
        <v>0</v>
      </c>
      <c r="BI14" s="61">
        <v>1</v>
      </c>
      <c r="BJ14" s="61">
        <v>1</v>
      </c>
      <c r="BK14" s="61">
        <v>1</v>
      </c>
      <c r="BL14" s="61">
        <v>0</v>
      </c>
      <c r="BM14" s="61">
        <v>1</v>
      </c>
      <c r="BN14" s="61">
        <v>1</v>
      </c>
      <c r="BO14" s="61">
        <v>1</v>
      </c>
      <c r="BP14" s="61">
        <v>0</v>
      </c>
      <c r="BQ14" s="61">
        <v>0</v>
      </c>
      <c r="BR14" s="61">
        <v>0</v>
      </c>
      <c r="BS14" s="61">
        <v>0</v>
      </c>
      <c r="BT14" s="61">
        <v>1</v>
      </c>
      <c r="BU14" s="61">
        <v>0</v>
      </c>
      <c r="BV14" s="61">
        <v>0</v>
      </c>
      <c r="BW14" s="61">
        <v>0</v>
      </c>
      <c r="BX14" s="61">
        <v>0</v>
      </c>
      <c r="BY14" s="61">
        <v>1</v>
      </c>
      <c r="BZ14" s="61">
        <v>0</v>
      </c>
      <c r="CA14" s="61">
        <v>1</v>
      </c>
      <c r="CB14" s="61">
        <v>1</v>
      </c>
      <c r="CC14" s="61">
        <v>1</v>
      </c>
      <c r="CD14" s="61">
        <v>1</v>
      </c>
      <c r="CE14" s="61">
        <v>0</v>
      </c>
      <c r="CF14" s="61">
        <v>1</v>
      </c>
      <c r="CG14" s="61">
        <v>0</v>
      </c>
      <c r="CH14" s="61">
        <v>1</v>
      </c>
      <c r="CI14" s="61">
        <v>0</v>
      </c>
      <c r="CJ14" s="61">
        <v>0</v>
      </c>
      <c r="CK14" s="61">
        <v>1</v>
      </c>
      <c r="CL14" s="61">
        <v>1</v>
      </c>
      <c r="CM14" s="61">
        <v>0</v>
      </c>
      <c r="CN14" s="61">
        <v>0</v>
      </c>
      <c r="CO14" s="61">
        <v>0</v>
      </c>
      <c r="CP14" s="61">
        <v>1</v>
      </c>
      <c r="CQ14" s="61">
        <v>1</v>
      </c>
      <c r="CR14" s="61">
        <v>1</v>
      </c>
      <c r="CS14" s="61">
        <v>1</v>
      </c>
      <c r="CT14" s="61">
        <v>0</v>
      </c>
      <c r="CU14" s="61">
        <v>0</v>
      </c>
      <c r="CV14" s="61">
        <v>1</v>
      </c>
      <c r="CW14" s="61">
        <v>1</v>
      </c>
      <c r="CX14" s="61">
        <v>1</v>
      </c>
      <c r="CY14" s="61">
        <v>0</v>
      </c>
      <c r="CZ14" s="61">
        <v>1</v>
      </c>
      <c r="DA14" s="61">
        <v>1</v>
      </c>
      <c r="DB14" s="61">
        <v>1</v>
      </c>
      <c r="DC14" s="61">
        <v>0</v>
      </c>
      <c r="DD14" s="61">
        <v>0</v>
      </c>
      <c r="DE14" s="61">
        <v>0</v>
      </c>
      <c r="DF14" s="61">
        <v>0</v>
      </c>
      <c r="DG14" s="61">
        <v>1</v>
      </c>
      <c r="DH14" s="4">
        <f t="shared" si="0"/>
        <v>56</v>
      </c>
      <c r="DI14" s="15">
        <f t="shared" si="1"/>
        <v>0.51851851851851849</v>
      </c>
    </row>
    <row r="15" spans="1:113" ht="15.5" x14ac:dyDescent="0.35">
      <c r="A15" s="52"/>
      <c r="B15" s="52"/>
      <c r="C15" s="66">
        <v>2020</v>
      </c>
      <c r="D15" s="61">
        <v>1</v>
      </c>
      <c r="E15" s="61">
        <v>1</v>
      </c>
      <c r="F15" s="61">
        <v>0</v>
      </c>
      <c r="G15" s="61">
        <v>1</v>
      </c>
      <c r="H15" s="61">
        <v>1</v>
      </c>
      <c r="I15" s="61">
        <v>1</v>
      </c>
      <c r="J15" s="61">
        <v>1</v>
      </c>
      <c r="K15" s="61">
        <v>1</v>
      </c>
      <c r="L15" s="61">
        <v>1</v>
      </c>
      <c r="M15" s="61">
        <v>0</v>
      </c>
      <c r="N15" s="61">
        <v>0</v>
      </c>
      <c r="O15" s="61">
        <v>1</v>
      </c>
      <c r="P15" s="61">
        <v>1</v>
      </c>
      <c r="Q15" s="61">
        <v>1</v>
      </c>
      <c r="R15" s="61">
        <v>1</v>
      </c>
      <c r="S15" s="61">
        <v>0</v>
      </c>
      <c r="T15" s="61">
        <v>1</v>
      </c>
      <c r="U15" s="61">
        <v>1</v>
      </c>
      <c r="V15" s="61">
        <v>0</v>
      </c>
      <c r="W15" s="61">
        <v>0</v>
      </c>
      <c r="X15" s="61">
        <v>0</v>
      </c>
      <c r="Y15" s="61">
        <v>1</v>
      </c>
      <c r="Z15" s="61">
        <v>1</v>
      </c>
      <c r="AA15" s="61">
        <v>0</v>
      </c>
      <c r="AB15" s="61">
        <v>0</v>
      </c>
      <c r="AC15" s="61">
        <v>1</v>
      </c>
      <c r="AD15" s="61">
        <v>1</v>
      </c>
      <c r="AE15" s="61">
        <v>1</v>
      </c>
      <c r="AF15" s="61">
        <v>1</v>
      </c>
      <c r="AG15" s="61">
        <v>1</v>
      </c>
      <c r="AH15" s="61">
        <v>1</v>
      </c>
      <c r="AI15" s="61">
        <v>1</v>
      </c>
      <c r="AJ15" s="61">
        <v>1</v>
      </c>
      <c r="AK15" s="61">
        <v>1</v>
      </c>
      <c r="AL15" s="61">
        <v>1</v>
      </c>
      <c r="AM15" s="61">
        <v>1</v>
      </c>
      <c r="AN15" s="61">
        <v>1</v>
      </c>
      <c r="AO15" s="61">
        <v>1</v>
      </c>
      <c r="AP15" s="61">
        <v>0</v>
      </c>
      <c r="AQ15" s="61">
        <v>1</v>
      </c>
      <c r="AR15" s="61">
        <v>1</v>
      </c>
      <c r="AS15" s="61">
        <v>0</v>
      </c>
      <c r="AT15" s="61">
        <v>0</v>
      </c>
      <c r="AU15" s="61">
        <v>0</v>
      </c>
      <c r="AV15" s="61">
        <v>1</v>
      </c>
      <c r="AW15" s="61">
        <v>1</v>
      </c>
      <c r="AX15" s="61">
        <v>1</v>
      </c>
      <c r="AY15" s="61">
        <v>1</v>
      </c>
      <c r="AZ15" s="61">
        <v>0</v>
      </c>
      <c r="BA15" s="61">
        <v>1</v>
      </c>
      <c r="BB15" s="61">
        <v>1</v>
      </c>
      <c r="BC15" s="61">
        <v>1</v>
      </c>
      <c r="BD15" s="61">
        <v>1</v>
      </c>
      <c r="BE15" s="61">
        <v>1</v>
      </c>
      <c r="BF15" s="61">
        <v>1</v>
      </c>
      <c r="BG15" s="61">
        <v>0</v>
      </c>
      <c r="BH15" s="61">
        <v>0</v>
      </c>
      <c r="BI15" s="61">
        <v>1</v>
      </c>
      <c r="BJ15" s="61">
        <v>1</v>
      </c>
      <c r="BK15" s="61">
        <v>1</v>
      </c>
      <c r="BL15" s="61">
        <v>1</v>
      </c>
      <c r="BM15" s="61">
        <v>1</v>
      </c>
      <c r="BN15" s="61">
        <v>1</v>
      </c>
      <c r="BO15" s="61">
        <v>1</v>
      </c>
      <c r="BP15" s="61">
        <v>0</v>
      </c>
      <c r="BQ15" s="61">
        <v>0</v>
      </c>
      <c r="BR15" s="61">
        <v>0</v>
      </c>
      <c r="BS15" s="61">
        <v>0</v>
      </c>
      <c r="BT15" s="61">
        <v>1</v>
      </c>
      <c r="BU15" s="61">
        <v>0</v>
      </c>
      <c r="BV15" s="61">
        <v>0</v>
      </c>
      <c r="BW15" s="61">
        <v>1</v>
      </c>
      <c r="BX15" s="61">
        <v>0</v>
      </c>
      <c r="BY15" s="61">
        <v>0</v>
      </c>
      <c r="BZ15" s="61">
        <v>1</v>
      </c>
      <c r="CA15" s="61">
        <v>1</v>
      </c>
      <c r="CB15" s="61">
        <v>1</v>
      </c>
      <c r="CC15" s="61">
        <v>1</v>
      </c>
      <c r="CD15" s="61">
        <v>1</v>
      </c>
      <c r="CE15" s="61">
        <v>0</v>
      </c>
      <c r="CF15" s="61">
        <v>1</v>
      </c>
      <c r="CG15" s="61">
        <v>0</v>
      </c>
      <c r="CH15" s="61">
        <v>1</v>
      </c>
      <c r="CI15" s="61">
        <v>1</v>
      </c>
      <c r="CJ15" s="61">
        <v>0</v>
      </c>
      <c r="CK15" s="61">
        <v>1</v>
      </c>
      <c r="CL15" s="61">
        <v>1</v>
      </c>
      <c r="CM15" s="61">
        <v>0</v>
      </c>
      <c r="CN15" s="61">
        <v>0</v>
      </c>
      <c r="CO15" s="61">
        <v>0</v>
      </c>
      <c r="CP15" s="61">
        <v>1</v>
      </c>
      <c r="CQ15" s="61">
        <v>1</v>
      </c>
      <c r="CR15" s="61">
        <v>1</v>
      </c>
      <c r="CS15" s="61">
        <v>1</v>
      </c>
      <c r="CT15" s="61">
        <v>0</v>
      </c>
      <c r="CU15" s="61">
        <v>0</v>
      </c>
      <c r="CV15" s="61">
        <v>1</v>
      </c>
      <c r="CW15" s="61">
        <v>1</v>
      </c>
      <c r="CX15" s="61">
        <v>1</v>
      </c>
      <c r="CY15" s="61">
        <v>1</v>
      </c>
      <c r="CZ15" s="61">
        <v>1</v>
      </c>
      <c r="DA15" s="61">
        <v>1</v>
      </c>
      <c r="DB15" s="61">
        <v>1</v>
      </c>
      <c r="DC15" s="61">
        <v>0</v>
      </c>
      <c r="DD15" s="61">
        <v>0</v>
      </c>
      <c r="DE15" s="61">
        <v>0</v>
      </c>
      <c r="DF15" s="61">
        <v>0</v>
      </c>
      <c r="DG15" s="61">
        <v>1</v>
      </c>
      <c r="DH15" s="4">
        <f t="shared" si="0"/>
        <v>72</v>
      </c>
      <c r="DI15" s="15">
        <f t="shared" si="1"/>
        <v>0.66666666666666663</v>
      </c>
    </row>
    <row r="16" spans="1:113" ht="15.5" x14ac:dyDescent="0.35">
      <c r="A16" s="52"/>
      <c r="B16" s="52"/>
      <c r="C16" s="66">
        <v>2021</v>
      </c>
      <c r="D16" s="61">
        <v>1</v>
      </c>
      <c r="E16" s="61">
        <v>1</v>
      </c>
      <c r="F16" s="61">
        <v>0</v>
      </c>
      <c r="G16" s="61">
        <v>1</v>
      </c>
      <c r="H16" s="61">
        <v>1</v>
      </c>
      <c r="I16" s="61">
        <v>1</v>
      </c>
      <c r="J16" s="61">
        <v>0</v>
      </c>
      <c r="K16" s="61">
        <v>1</v>
      </c>
      <c r="L16" s="61">
        <v>1</v>
      </c>
      <c r="M16" s="61">
        <v>0</v>
      </c>
      <c r="N16" s="61">
        <v>0</v>
      </c>
      <c r="O16" s="61">
        <v>1</v>
      </c>
      <c r="P16" s="61">
        <v>1</v>
      </c>
      <c r="Q16" s="61">
        <v>1</v>
      </c>
      <c r="R16" s="61">
        <v>1</v>
      </c>
      <c r="S16" s="61">
        <v>0</v>
      </c>
      <c r="T16" s="61">
        <v>1</v>
      </c>
      <c r="U16" s="61">
        <v>1</v>
      </c>
      <c r="V16" s="61">
        <v>0</v>
      </c>
      <c r="W16" s="61">
        <v>0</v>
      </c>
      <c r="X16" s="61">
        <v>0</v>
      </c>
      <c r="Y16" s="61">
        <v>0</v>
      </c>
      <c r="Z16" s="61">
        <v>0</v>
      </c>
      <c r="AA16" s="61">
        <v>0</v>
      </c>
      <c r="AB16" s="61">
        <v>0</v>
      </c>
      <c r="AC16" s="61">
        <v>0</v>
      </c>
      <c r="AD16" s="61">
        <v>1</v>
      </c>
      <c r="AE16" s="61">
        <v>0</v>
      </c>
      <c r="AF16" s="61">
        <v>1</v>
      </c>
      <c r="AG16" s="61">
        <v>1</v>
      </c>
      <c r="AH16" s="61">
        <v>1</v>
      </c>
      <c r="AI16" s="61">
        <v>0</v>
      </c>
      <c r="AJ16" s="61">
        <v>1</v>
      </c>
      <c r="AK16" s="61">
        <v>0</v>
      </c>
      <c r="AL16" s="61">
        <v>1</v>
      </c>
      <c r="AM16" s="61">
        <v>0</v>
      </c>
      <c r="AN16" s="61">
        <v>0</v>
      </c>
      <c r="AO16" s="61">
        <v>0</v>
      </c>
      <c r="AP16" s="61">
        <v>0</v>
      </c>
      <c r="AQ16" s="61">
        <v>1</v>
      </c>
      <c r="AR16" s="61">
        <v>1</v>
      </c>
      <c r="AS16" s="61">
        <v>0</v>
      </c>
      <c r="AT16" s="61">
        <v>0</v>
      </c>
      <c r="AU16" s="61">
        <v>0</v>
      </c>
      <c r="AV16" s="61">
        <v>1</v>
      </c>
      <c r="AW16" s="61">
        <v>1</v>
      </c>
      <c r="AX16" s="61">
        <v>1</v>
      </c>
      <c r="AY16" s="61">
        <v>1</v>
      </c>
      <c r="AZ16" s="61">
        <v>0</v>
      </c>
      <c r="BA16" s="61">
        <v>1</v>
      </c>
      <c r="BB16" s="61">
        <v>1</v>
      </c>
      <c r="BC16" s="61">
        <v>1</v>
      </c>
      <c r="BD16" s="61">
        <v>0</v>
      </c>
      <c r="BE16" s="61">
        <v>1</v>
      </c>
      <c r="BF16" s="61">
        <v>1</v>
      </c>
      <c r="BG16" s="61">
        <v>0</v>
      </c>
      <c r="BH16" s="61">
        <v>0</v>
      </c>
      <c r="BI16" s="61">
        <v>1</v>
      </c>
      <c r="BJ16" s="61">
        <v>1</v>
      </c>
      <c r="BK16" s="61">
        <v>1</v>
      </c>
      <c r="BL16" s="61">
        <v>1</v>
      </c>
      <c r="BM16" s="61">
        <v>0</v>
      </c>
      <c r="BN16" s="61">
        <v>1</v>
      </c>
      <c r="BO16" s="61">
        <v>1</v>
      </c>
      <c r="BP16" s="61">
        <v>0</v>
      </c>
      <c r="BQ16" s="61">
        <v>0</v>
      </c>
      <c r="BR16" s="61">
        <v>0</v>
      </c>
      <c r="BS16" s="61">
        <v>0</v>
      </c>
      <c r="BT16" s="61">
        <v>0</v>
      </c>
      <c r="BU16" s="61">
        <v>0</v>
      </c>
      <c r="BV16" s="61">
        <v>0</v>
      </c>
      <c r="BW16" s="61">
        <v>0</v>
      </c>
      <c r="BX16" s="61">
        <v>1</v>
      </c>
      <c r="BY16" s="61">
        <v>0</v>
      </c>
      <c r="BZ16" s="61">
        <v>1</v>
      </c>
      <c r="CA16" s="61">
        <v>0</v>
      </c>
      <c r="CB16" s="61">
        <v>1</v>
      </c>
      <c r="CC16" s="61">
        <v>0</v>
      </c>
      <c r="CD16" s="61">
        <v>1</v>
      </c>
      <c r="CE16" s="61">
        <v>0</v>
      </c>
      <c r="CF16" s="61">
        <v>1</v>
      </c>
      <c r="CG16" s="61">
        <v>0</v>
      </c>
      <c r="CH16" s="61">
        <v>0</v>
      </c>
      <c r="CI16" s="61">
        <v>0</v>
      </c>
      <c r="CJ16" s="61">
        <v>0</v>
      </c>
      <c r="CK16" s="61">
        <v>1</v>
      </c>
      <c r="CL16" s="61">
        <v>1</v>
      </c>
      <c r="CM16" s="61">
        <v>0</v>
      </c>
      <c r="CN16" s="61">
        <v>0</v>
      </c>
      <c r="CO16" s="61">
        <v>0</v>
      </c>
      <c r="CP16" s="61">
        <v>1</v>
      </c>
      <c r="CQ16" s="61">
        <v>1</v>
      </c>
      <c r="CR16" s="61">
        <v>1</v>
      </c>
      <c r="CS16" s="61">
        <v>1</v>
      </c>
      <c r="CT16" s="61">
        <v>0</v>
      </c>
      <c r="CU16" s="61">
        <v>0</v>
      </c>
      <c r="CV16" s="61">
        <v>1</v>
      </c>
      <c r="CW16" s="61">
        <v>1</v>
      </c>
      <c r="CX16" s="61">
        <v>1</v>
      </c>
      <c r="CY16" s="61">
        <v>1</v>
      </c>
      <c r="CZ16" s="61">
        <v>0</v>
      </c>
      <c r="DA16" s="61">
        <v>1</v>
      </c>
      <c r="DB16" s="61">
        <v>1</v>
      </c>
      <c r="DC16" s="61">
        <v>0</v>
      </c>
      <c r="DD16" s="61">
        <v>0</v>
      </c>
      <c r="DE16" s="61">
        <v>0</v>
      </c>
      <c r="DF16" s="61">
        <v>0</v>
      </c>
      <c r="DG16" s="61">
        <v>0</v>
      </c>
      <c r="DH16" s="4">
        <f t="shared" si="0"/>
        <v>53</v>
      </c>
      <c r="DI16" s="15">
        <f t="shared" si="1"/>
        <v>0.49074074074074076</v>
      </c>
    </row>
    <row r="17" spans="1:113" ht="15.5" x14ac:dyDescent="0.35">
      <c r="A17" s="52"/>
      <c r="B17" s="52"/>
      <c r="C17" s="66">
        <v>2022</v>
      </c>
      <c r="D17" s="61">
        <v>1</v>
      </c>
      <c r="E17" s="61">
        <v>1</v>
      </c>
      <c r="F17" s="61">
        <v>0</v>
      </c>
      <c r="G17" s="61">
        <v>1</v>
      </c>
      <c r="H17" s="61">
        <v>1</v>
      </c>
      <c r="I17" s="61">
        <v>1</v>
      </c>
      <c r="J17" s="61">
        <v>1</v>
      </c>
      <c r="K17" s="61">
        <v>1</v>
      </c>
      <c r="L17" s="61">
        <v>0</v>
      </c>
      <c r="M17" s="61">
        <v>0</v>
      </c>
      <c r="N17" s="61">
        <v>1</v>
      </c>
      <c r="O17" s="61">
        <v>1</v>
      </c>
      <c r="P17" s="61">
        <v>1</v>
      </c>
      <c r="Q17" s="61">
        <v>1</v>
      </c>
      <c r="R17" s="61">
        <v>1</v>
      </c>
      <c r="S17" s="61">
        <v>0</v>
      </c>
      <c r="T17" s="61">
        <v>1</v>
      </c>
      <c r="U17" s="61">
        <v>1</v>
      </c>
      <c r="V17" s="61">
        <v>0</v>
      </c>
      <c r="W17" s="61">
        <v>0</v>
      </c>
      <c r="X17" s="61">
        <v>0</v>
      </c>
      <c r="Y17" s="61">
        <v>0</v>
      </c>
      <c r="Z17" s="61">
        <v>1</v>
      </c>
      <c r="AA17" s="61">
        <v>0</v>
      </c>
      <c r="AB17" s="61">
        <v>0</v>
      </c>
      <c r="AC17" s="61">
        <v>0</v>
      </c>
      <c r="AD17" s="61">
        <v>0</v>
      </c>
      <c r="AE17" s="61">
        <v>0</v>
      </c>
      <c r="AF17" s="61">
        <v>0</v>
      </c>
      <c r="AG17" s="61">
        <v>1</v>
      </c>
      <c r="AH17" s="61">
        <v>1</v>
      </c>
      <c r="AI17" s="61">
        <v>1</v>
      </c>
      <c r="AJ17" s="61">
        <v>1</v>
      </c>
      <c r="AK17" s="61">
        <v>1</v>
      </c>
      <c r="AL17" s="61">
        <v>1</v>
      </c>
      <c r="AM17" s="61">
        <v>0</v>
      </c>
      <c r="AN17" s="61">
        <v>1</v>
      </c>
      <c r="AO17" s="61">
        <v>1</v>
      </c>
      <c r="AP17" s="61">
        <v>0</v>
      </c>
      <c r="AQ17" s="61">
        <v>1</v>
      </c>
      <c r="AR17" s="61">
        <v>1</v>
      </c>
      <c r="AS17" s="61">
        <v>0</v>
      </c>
      <c r="AT17" s="61">
        <v>0</v>
      </c>
      <c r="AU17" s="61">
        <v>0</v>
      </c>
      <c r="AV17" s="61">
        <v>1</v>
      </c>
      <c r="AW17" s="61">
        <v>1</v>
      </c>
      <c r="AX17" s="61">
        <v>1</v>
      </c>
      <c r="AY17" s="61">
        <v>1</v>
      </c>
      <c r="AZ17" s="61">
        <v>0</v>
      </c>
      <c r="BA17" s="61">
        <v>1</v>
      </c>
      <c r="BB17" s="61">
        <v>0</v>
      </c>
      <c r="BC17" s="61">
        <v>1</v>
      </c>
      <c r="BD17" s="61">
        <v>0</v>
      </c>
      <c r="BE17" s="61">
        <v>1</v>
      </c>
      <c r="BF17" s="61">
        <v>0</v>
      </c>
      <c r="BG17" s="61">
        <v>0</v>
      </c>
      <c r="BH17" s="61">
        <v>0</v>
      </c>
      <c r="BI17" s="61">
        <v>1</v>
      </c>
      <c r="BJ17" s="61">
        <v>1</v>
      </c>
      <c r="BK17" s="61">
        <v>1</v>
      </c>
      <c r="BL17" s="61">
        <v>1</v>
      </c>
      <c r="BM17" s="61">
        <v>0</v>
      </c>
      <c r="BN17" s="61">
        <v>1</v>
      </c>
      <c r="BO17" s="61">
        <v>1</v>
      </c>
      <c r="BP17" s="61">
        <v>0</v>
      </c>
      <c r="BQ17" s="61">
        <v>0</v>
      </c>
      <c r="BR17" s="61">
        <v>0</v>
      </c>
      <c r="BS17" s="61">
        <v>0</v>
      </c>
      <c r="BT17" s="61">
        <v>0</v>
      </c>
      <c r="BU17" s="61">
        <v>0</v>
      </c>
      <c r="BV17" s="61">
        <v>0</v>
      </c>
      <c r="BW17" s="61">
        <v>0</v>
      </c>
      <c r="BX17" s="61">
        <v>0</v>
      </c>
      <c r="BY17" s="61">
        <v>0</v>
      </c>
      <c r="BZ17" s="61">
        <v>0</v>
      </c>
      <c r="CA17" s="61">
        <v>1</v>
      </c>
      <c r="CB17" s="61">
        <v>1</v>
      </c>
      <c r="CC17" s="61">
        <v>1</v>
      </c>
      <c r="CD17" s="61">
        <v>1</v>
      </c>
      <c r="CE17" s="61">
        <v>1</v>
      </c>
      <c r="CF17" s="61">
        <v>1</v>
      </c>
      <c r="CG17" s="61">
        <v>0</v>
      </c>
      <c r="CH17" s="61">
        <v>1</v>
      </c>
      <c r="CI17" s="61">
        <v>1</v>
      </c>
      <c r="CJ17" s="61">
        <v>0</v>
      </c>
      <c r="CK17" s="61">
        <v>1</v>
      </c>
      <c r="CL17" s="61">
        <v>1</v>
      </c>
      <c r="CM17" s="61">
        <v>0</v>
      </c>
      <c r="CN17" s="61">
        <v>0</v>
      </c>
      <c r="CO17" s="61">
        <v>0</v>
      </c>
      <c r="CP17" s="61">
        <v>1</v>
      </c>
      <c r="CQ17" s="61">
        <v>0</v>
      </c>
      <c r="CR17" s="61">
        <v>1</v>
      </c>
      <c r="CS17" s="61">
        <v>0</v>
      </c>
      <c r="CT17" s="61">
        <v>0</v>
      </c>
      <c r="CU17" s="61">
        <v>0</v>
      </c>
      <c r="CV17" s="61">
        <v>1</v>
      </c>
      <c r="CW17" s="61">
        <v>1</v>
      </c>
      <c r="CX17" s="61">
        <v>1</v>
      </c>
      <c r="CY17" s="61">
        <v>1</v>
      </c>
      <c r="CZ17" s="61">
        <v>0</v>
      </c>
      <c r="DA17" s="61">
        <v>1</v>
      </c>
      <c r="DB17" s="61">
        <v>1</v>
      </c>
      <c r="DC17" s="61">
        <v>0</v>
      </c>
      <c r="DD17" s="61">
        <v>0</v>
      </c>
      <c r="DE17" s="61">
        <v>0</v>
      </c>
      <c r="DF17" s="61">
        <v>0</v>
      </c>
      <c r="DG17" s="61">
        <v>0</v>
      </c>
      <c r="DH17" s="4">
        <f t="shared" si="0"/>
        <v>56</v>
      </c>
      <c r="DI17" s="15">
        <f t="shared" si="1"/>
        <v>0.51851851851851849</v>
      </c>
    </row>
    <row r="18" spans="1:113" ht="15.5" x14ac:dyDescent="0.35">
      <c r="A18" s="4">
        <v>19</v>
      </c>
      <c r="B18" s="4" t="s">
        <v>25</v>
      </c>
      <c r="C18" s="66">
        <v>2018</v>
      </c>
      <c r="D18" s="61">
        <v>1</v>
      </c>
      <c r="E18" s="61">
        <v>1</v>
      </c>
      <c r="F18" s="61">
        <v>0</v>
      </c>
      <c r="G18" s="61">
        <v>1</v>
      </c>
      <c r="H18" s="61">
        <v>1</v>
      </c>
      <c r="I18" s="61">
        <v>1</v>
      </c>
      <c r="J18" s="61">
        <v>1</v>
      </c>
      <c r="K18" s="61">
        <v>1</v>
      </c>
      <c r="L18" s="61">
        <v>1</v>
      </c>
      <c r="M18" s="61">
        <v>0</v>
      </c>
      <c r="N18" s="61">
        <v>0</v>
      </c>
      <c r="O18" s="61">
        <v>1</v>
      </c>
      <c r="P18" s="61">
        <v>1</v>
      </c>
      <c r="Q18" s="61">
        <v>1</v>
      </c>
      <c r="R18" s="61">
        <v>1</v>
      </c>
      <c r="S18" s="61">
        <v>1</v>
      </c>
      <c r="T18" s="61">
        <v>1</v>
      </c>
      <c r="U18" s="61">
        <v>1</v>
      </c>
      <c r="V18" s="61">
        <v>0</v>
      </c>
      <c r="W18" s="61">
        <v>0</v>
      </c>
      <c r="X18" s="61">
        <v>0</v>
      </c>
      <c r="Y18" s="61">
        <v>0</v>
      </c>
      <c r="Z18" s="61">
        <v>0</v>
      </c>
      <c r="AA18" s="61">
        <v>0</v>
      </c>
      <c r="AB18" s="61">
        <v>0</v>
      </c>
      <c r="AC18" s="61">
        <v>0</v>
      </c>
      <c r="AD18" s="61">
        <v>0</v>
      </c>
      <c r="AE18" s="61">
        <v>0</v>
      </c>
      <c r="AF18" s="61">
        <v>0</v>
      </c>
      <c r="AG18" s="61">
        <v>1</v>
      </c>
      <c r="AH18" s="61">
        <v>0</v>
      </c>
      <c r="AI18" s="61">
        <v>1</v>
      </c>
      <c r="AJ18" s="61">
        <v>0</v>
      </c>
      <c r="AK18" s="61">
        <v>0</v>
      </c>
      <c r="AL18" s="61">
        <v>1</v>
      </c>
      <c r="AM18" s="61">
        <v>0</v>
      </c>
      <c r="AN18" s="61">
        <v>0</v>
      </c>
      <c r="AO18" s="61">
        <v>0</v>
      </c>
      <c r="AP18" s="61">
        <v>0</v>
      </c>
      <c r="AQ18" s="61">
        <v>1</v>
      </c>
      <c r="AR18" s="61">
        <v>1</v>
      </c>
      <c r="AS18" s="61">
        <v>0</v>
      </c>
      <c r="AT18" s="61">
        <v>0</v>
      </c>
      <c r="AU18" s="61">
        <v>0</v>
      </c>
      <c r="AV18" s="61">
        <v>1</v>
      </c>
      <c r="AW18" s="61">
        <v>1</v>
      </c>
      <c r="AX18" s="61">
        <v>1</v>
      </c>
      <c r="AY18" s="61">
        <v>1</v>
      </c>
      <c r="AZ18" s="61">
        <v>0</v>
      </c>
      <c r="BA18" s="61">
        <v>1</v>
      </c>
      <c r="BB18" s="61">
        <v>1</v>
      </c>
      <c r="BC18" s="61">
        <v>1</v>
      </c>
      <c r="BD18" s="61">
        <v>1</v>
      </c>
      <c r="BE18" s="61">
        <v>1</v>
      </c>
      <c r="BF18" s="61">
        <v>1</v>
      </c>
      <c r="BG18" s="61">
        <v>0</v>
      </c>
      <c r="BH18" s="61">
        <v>0</v>
      </c>
      <c r="BI18" s="61">
        <v>1</v>
      </c>
      <c r="BJ18" s="61">
        <v>1</v>
      </c>
      <c r="BK18" s="61">
        <v>1</v>
      </c>
      <c r="BL18" s="61">
        <v>1</v>
      </c>
      <c r="BM18" s="61">
        <v>1</v>
      </c>
      <c r="BN18" s="61">
        <v>1</v>
      </c>
      <c r="BO18" s="61">
        <v>1</v>
      </c>
      <c r="BP18" s="61">
        <v>0</v>
      </c>
      <c r="BQ18" s="61">
        <v>0</v>
      </c>
      <c r="BR18" s="61">
        <v>0</v>
      </c>
      <c r="BS18" s="61">
        <v>0</v>
      </c>
      <c r="BT18" s="61">
        <v>0</v>
      </c>
      <c r="BU18" s="61">
        <v>0</v>
      </c>
      <c r="BV18" s="61">
        <v>0</v>
      </c>
      <c r="BW18" s="61">
        <v>0</v>
      </c>
      <c r="BX18" s="61">
        <v>0</v>
      </c>
      <c r="BY18" s="61">
        <v>0</v>
      </c>
      <c r="BZ18" s="61">
        <v>0</v>
      </c>
      <c r="CA18" s="61">
        <v>1</v>
      </c>
      <c r="CB18" s="61">
        <v>0</v>
      </c>
      <c r="CC18" s="61">
        <v>1</v>
      </c>
      <c r="CD18" s="61">
        <v>0</v>
      </c>
      <c r="CE18" s="61">
        <v>0</v>
      </c>
      <c r="CF18" s="61">
        <v>1</v>
      </c>
      <c r="CG18" s="61">
        <v>0</v>
      </c>
      <c r="CH18" s="61">
        <v>0</v>
      </c>
      <c r="CI18" s="61">
        <v>0</v>
      </c>
      <c r="CJ18" s="61">
        <v>0</v>
      </c>
      <c r="CK18" s="61">
        <v>1</v>
      </c>
      <c r="CL18" s="61">
        <v>1</v>
      </c>
      <c r="CM18" s="61">
        <v>0</v>
      </c>
      <c r="CN18" s="61">
        <v>0</v>
      </c>
      <c r="CO18" s="61">
        <v>0</v>
      </c>
      <c r="CP18" s="61">
        <v>1</v>
      </c>
      <c r="CQ18" s="61">
        <v>1</v>
      </c>
      <c r="CR18" s="61">
        <v>1</v>
      </c>
      <c r="CS18" s="61">
        <v>1</v>
      </c>
      <c r="CT18" s="61">
        <v>0</v>
      </c>
      <c r="CU18" s="61">
        <v>0</v>
      </c>
      <c r="CV18" s="61">
        <v>1</v>
      </c>
      <c r="CW18" s="61">
        <v>1</v>
      </c>
      <c r="CX18" s="61">
        <v>1</v>
      </c>
      <c r="CY18" s="61">
        <v>1</v>
      </c>
      <c r="CZ18" s="61">
        <v>1</v>
      </c>
      <c r="DA18" s="61">
        <v>1</v>
      </c>
      <c r="DB18" s="61">
        <v>1</v>
      </c>
      <c r="DC18" s="61">
        <v>0</v>
      </c>
      <c r="DD18" s="61">
        <v>0</v>
      </c>
      <c r="DE18" s="61">
        <v>0</v>
      </c>
      <c r="DF18" s="61">
        <v>0</v>
      </c>
      <c r="DG18" s="61">
        <v>0</v>
      </c>
      <c r="DH18" s="4">
        <f t="shared" si="0"/>
        <v>53</v>
      </c>
      <c r="DI18" s="15">
        <f t="shared" si="1"/>
        <v>0.49074074074074076</v>
      </c>
    </row>
    <row r="19" spans="1:113" ht="15.5" x14ac:dyDescent="0.35">
      <c r="A19" s="52"/>
      <c r="B19" s="52"/>
      <c r="C19" s="66">
        <v>2019</v>
      </c>
      <c r="D19" s="61">
        <v>1</v>
      </c>
      <c r="E19" s="61">
        <v>1</v>
      </c>
      <c r="F19" s="61">
        <v>0</v>
      </c>
      <c r="G19" s="61">
        <v>1</v>
      </c>
      <c r="H19" s="61">
        <v>1</v>
      </c>
      <c r="I19" s="61">
        <v>1</v>
      </c>
      <c r="J19" s="61">
        <v>0</v>
      </c>
      <c r="K19" s="61">
        <v>1</v>
      </c>
      <c r="L19" s="61">
        <v>1</v>
      </c>
      <c r="M19" s="61">
        <v>0</v>
      </c>
      <c r="N19" s="61">
        <v>1</v>
      </c>
      <c r="O19" s="61">
        <v>1</v>
      </c>
      <c r="P19" s="61">
        <v>1</v>
      </c>
      <c r="Q19" s="61">
        <v>1</v>
      </c>
      <c r="R19" s="61">
        <v>1</v>
      </c>
      <c r="S19" s="61">
        <v>1</v>
      </c>
      <c r="T19" s="61">
        <v>1</v>
      </c>
      <c r="U19" s="61">
        <v>1</v>
      </c>
      <c r="V19" s="61">
        <v>0</v>
      </c>
      <c r="W19" s="61">
        <v>0</v>
      </c>
      <c r="X19" s="61">
        <v>0</v>
      </c>
      <c r="Y19" s="61">
        <v>0</v>
      </c>
      <c r="Z19" s="61">
        <v>0</v>
      </c>
      <c r="AA19" s="61">
        <v>0</v>
      </c>
      <c r="AB19" s="61">
        <v>0</v>
      </c>
      <c r="AC19" s="61">
        <v>0</v>
      </c>
      <c r="AD19" s="61">
        <v>1</v>
      </c>
      <c r="AE19" s="61">
        <v>0</v>
      </c>
      <c r="AF19" s="61">
        <v>0</v>
      </c>
      <c r="AG19" s="61">
        <v>1</v>
      </c>
      <c r="AH19" s="61">
        <v>1</v>
      </c>
      <c r="AI19" s="61">
        <v>1</v>
      </c>
      <c r="AJ19" s="61">
        <v>1</v>
      </c>
      <c r="AK19" s="61">
        <v>1</v>
      </c>
      <c r="AL19" s="61">
        <v>1</v>
      </c>
      <c r="AM19" s="61">
        <v>1</v>
      </c>
      <c r="AN19" s="61">
        <v>1</v>
      </c>
      <c r="AO19" s="61">
        <v>1</v>
      </c>
      <c r="AP19" s="61">
        <v>0</v>
      </c>
      <c r="AQ19" s="61">
        <v>1</v>
      </c>
      <c r="AR19" s="61">
        <v>1</v>
      </c>
      <c r="AS19" s="61">
        <v>1</v>
      </c>
      <c r="AT19" s="61">
        <v>0</v>
      </c>
      <c r="AU19" s="61">
        <v>0</v>
      </c>
      <c r="AV19" s="61">
        <v>1</v>
      </c>
      <c r="AW19" s="61">
        <v>1</v>
      </c>
      <c r="AX19" s="61">
        <v>1</v>
      </c>
      <c r="AY19" s="61">
        <v>1</v>
      </c>
      <c r="AZ19" s="61">
        <v>0</v>
      </c>
      <c r="BA19" s="61">
        <v>1</v>
      </c>
      <c r="BB19" s="61">
        <v>1</v>
      </c>
      <c r="BC19" s="61">
        <v>1</v>
      </c>
      <c r="BD19" s="61">
        <v>0</v>
      </c>
      <c r="BE19" s="61">
        <v>1</v>
      </c>
      <c r="BF19" s="61">
        <v>1</v>
      </c>
      <c r="BG19" s="61">
        <v>0</v>
      </c>
      <c r="BH19" s="61">
        <v>1</v>
      </c>
      <c r="BI19" s="61">
        <v>1</v>
      </c>
      <c r="BJ19" s="61">
        <v>1</v>
      </c>
      <c r="BK19" s="61">
        <v>1</v>
      </c>
      <c r="BL19" s="61">
        <v>1</v>
      </c>
      <c r="BM19" s="61">
        <v>1</v>
      </c>
      <c r="BN19" s="61">
        <v>1</v>
      </c>
      <c r="BO19" s="61">
        <v>1</v>
      </c>
      <c r="BP19" s="61">
        <v>0</v>
      </c>
      <c r="BQ19" s="61">
        <v>0</v>
      </c>
      <c r="BR19" s="61">
        <v>0</v>
      </c>
      <c r="BS19" s="61">
        <v>0</v>
      </c>
      <c r="BT19" s="61">
        <v>0</v>
      </c>
      <c r="BU19" s="61">
        <v>0</v>
      </c>
      <c r="BV19" s="61">
        <v>0</v>
      </c>
      <c r="BW19" s="61">
        <v>0</v>
      </c>
      <c r="BX19" s="61">
        <v>1</v>
      </c>
      <c r="BY19" s="61">
        <v>0</v>
      </c>
      <c r="BZ19" s="61">
        <v>0</v>
      </c>
      <c r="CA19" s="61">
        <v>1</v>
      </c>
      <c r="CB19" s="61">
        <v>1</v>
      </c>
      <c r="CC19" s="61">
        <v>1</v>
      </c>
      <c r="CD19" s="61">
        <v>1</v>
      </c>
      <c r="CE19" s="61">
        <v>1</v>
      </c>
      <c r="CF19" s="61">
        <v>1</v>
      </c>
      <c r="CG19" s="61">
        <v>1</v>
      </c>
      <c r="CH19" s="61">
        <v>1</v>
      </c>
      <c r="CI19" s="61">
        <v>1</v>
      </c>
      <c r="CJ19" s="61">
        <v>0</v>
      </c>
      <c r="CK19" s="61">
        <v>1</v>
      </c>
      <c r="CL19" s="61">
        <v>1</v>
      </c>
      <c r="CM19" s="61">
        <v>0</v>
      </c>
      <c r="CN19" s="61">
        <v>0</v>
      </c>
      <c r="CO19" s="61">
        <v>0</v>
      </c>
      <c r="CP19" s="61">
        <v>1</v>
      </c>
      <c r="CQ19" s="61">
        <v>1</v>
      </c>
      <c r="CR19" s="61">
        <v>1</v>
      </c>
      <c r="CS19" s="61">
        <v>1</v>
      </c>
      <c r="CT19" s="61">
        <v>0</v>
      </c>
      <c r="CU19" s="61">
        <v>1</v>
      </c>
      <c r="CV19" s="61">
        <v>1</v>
      </c>
      <c r="CW19" s="61">
        <v>1</v>
      </c>
      <c r="CX19" s="61">
        <v>1</v>
      </c>
      <c r="CY19" s="61">
        <v>1</v>
      </c>
      <c r="CZ19" s="61">
        <v>1</v>
      </c>
      <c r="DA19" s="61">
        <v>1</v>
      </c>
      <c r="DB19" s="61">
        <v>1</v>
      </c>
      <c r="DC19" s="61">
        <v>0</v>
      </c>
      <c r="DD19" s="61">
        <v>0</v>
      </c>
      <c r="DE19" s="61">
        <v>0</v>
      </c>
      <c r="DF19" s="61">
        <v>0</v>
      </c>
      <c r="DG19" s="61">
        <v>0</v>
      </c>
      <c r="DH19" s="4">
        <f t="shared" si="0"/>
        <v>69</v>
      </c>
      <c r="DI19" s="15">
        <f t="shared" si="1"/>
        <v>0.63888888888888884</v>
      </c>
    </row>
    <row r="20" spans="1:113" ht="15.5" x14ac:dyDescent="0.35">
      <c r="A20" s="52"/>
      <c r="B20" s="52"/>
      <c r="C20" s="66">
        <v>2020</v>
      </c>
      <c r="D20" s="61">
        <v>1</v>
      </c>
      <c r="E20" s="61">
        <v>1</v>
      </c>
      <c r="F20" s="61">
        <v>0</v>
      </c>
      <c r="G20" s="61">
        <v>1</v>
      </c>
      <c r="H20" s="61">
        <v>0</v>
      </c>
      <c r="I20" s="61">
        <v>1</v>
      </c>
      <c r="J20" s="61">
        <v>1</v>
      </c>
      <c r="K20" s="61">
        <v>1</v>
      </c>
      <c r="L20" s="61">
        <v>1</v>
      </c>
      <c r="M20" s="61">
        <v>0</v>
      </c>
      <c r="N20" s="61">
        <v>1</v>
      </c>
      <c r="O20" s="61">
        <v>1</v>
      </c>
      <c r="P20" s="61">
        <v>1</v>
      </c>
      <c r="Q20" s="61">
        <v>1</v>
      </c>
      <c r="R20" s="61">
        <v>1</v>
      </c>
      <c r="S20" s="61">
        <v>1</v>
      </c>
      <c r="T20" s="61">
        <v>1</v>
      </c>
      <c r="U20" s="61">
        <v>1</v>
      </c>
      <c r="V20" s="61">
        <v>0</v>
      </c>
      <c r="W20" s="61">
        <v>0</v>
      </c>
      <c r="X20" s="61">
        <v>0</v>
      </c>
      <c r="Y20" s="61">
        <v>1</v>
      </c>
      <c r="Z20" s="61">
        <v>0</v>
      </c>
      <c r="AA20" s="61">
        <v>0</v>
      </c>
      <c r="AB20" s="61">
        <v>0</v>
      </c>
      <c r="AC20" s="61">
        <v>0</v>
      </c>
      <c r="AD20" s="61">
        <v>0</v>
      </c>
      <c r="AE20" s="61">
        <v>0</v>
      </c>
      <c r="AF20" s="61">
        <v>0</v>
      </c>
      <c r="AG20" s="61">
        <v>0</v>
      </c>
      <c r="AH20" s="61">
        <v>0</v>
      </c>
      <c r="AI20" s="61">
        <v>1</v>
      </c>
      <c r="AJ20" s="61">
        <v>1</v>
      </c>
      <c r="AK20" s="61">
        <v>1</v>
      </c>
      <c r="AL20" s="61">
        <v>1</v>
      </c>
      <c r="AM20" s="61">
        <v>1</v>
      </c>
      <c r="AN20" s="61">
        <v>1</v>
      </c>
      <c r="AO20" s="61">
        <v>0</v>
      </c>
      <c r="AP20" s="61">
        <v>0</v>
      </c>
      <c r="AQ20" s="61">
        <v>1</v>
      </c>
      <c r="AR20" s="61">
        <v>1</v>
      </c>
      <c r="AS20" s="61">
        <v>0</v>
      </c>
      <c r="AT20" s="61">
        <v>0</v>
      </c>
      <c r="AU20" s="61">
        <v>0</v>
      </c>
      <c r="AV20" s="61">
        <v>1</v>
      </c>
      <c r="AW20" s="61">
        <v>0</v>
      </c>
      <c r="AX20" s="61">
        <v>1</v>
      </c>
      <c r="AY20" s="61">
        <v>1</v>
      </c>
      <c r="AZ20" s="61">
        <v>0</v>
      </c>
      <c r="BA20" s="61">
        <v>1</v>
      </c>
      <c r="BB20" s="61">
        <v>0</v>
      </c>
      <c r="BC20" s="61">
        <v>1</v>
      </c>
      <c r="BD20" s="61">
        <v>0</v>
      </c>
      <c r="BE20" s="61">
        <v>1</v>
      </c>
      <c r="BF20" s="61">
        <v>1</v>
      </c>
      <c r="BG20" s="61">
        <v>0</v>
      </c>
      <c r="BH20" s="61">
        <v>1</v>
      </c>
      <c r="BI20" s="61">
        <v>1</v>
      </c>
      <c r="BJ20" s="61">
        <v>1</v>
      </c>
      <c r="BK20" s="61">
        <v>1</v>
      </c>
      <c r="BL20" s="61">
        <v>1</v>
      </c>
      <c r="BM20" s="61">
        <v>1</v>
      </c>
      <c r="BN20" s="61">
        <v>1</v>
      </c>
      <c r="BO20" s="61">
        <v>1</v>
      </c>
      <c r="BP20" s="61">
        <v>0</v>
      </c>
      <c r="BQ20" s="61">
        <v>0</v>
      </c>
      <c r="BR20" s="61">
        <v>0</v>
      </c>
      <c r="BS20" s="61">
        <v>0</v>
      </c>
      <c r="BT20" s="61">
        <v>0</v>
      </c>
      <c r="BU20" s="61">
        <v>0</v>
      </c>
      <c r="BV20" s="61">
        <v>0</v>
      </c>
      <c r="BW20" s="61">
        <v>0</v>
      </c>
      <c r="BX20" s="61">
        <v>0</v>
      </c>
      <c r="BY20" s="61">
        <v>0</v>
      </c>
      <c r="BZ20" s="61">
        <v>0</v>
      </c>
      <c r="CA20" s="61">
        <v>1</v>
      </c>
      <c r="CB20" s="61">
        <v>0</v>
      </c>
      <c r="CC20" s="61">
        <v>1</v>
      </c>
      <c r="CD20" s="61">
        <v>1</v>
      </c>
      <c r="CE20" s="61">
        <v>1</v>
      </c>
      <c r="CF20" s="61">
        <v>1</v>
      </c>
      <c r="CG20" s="61">
        <v>0</v>
      </c>
      <c r="CH20" s="61">
        <v>1</v>
      </c>
      <c r="CI20" s="61">
        <v>1</v>
      </c>
      <c r="CJ20" s="61">
        <v>0</v>
      </c>
      <c r="CK20" s="61">
        <v>1</v>
      </c>
      <c r="CL20" s="61">
        <v>1</v>
      </c>
      <c r="CM20" s="61">
        <v>0</v>
      </c>
      <c r="CN20" s="61">
        <v>0</v>
      </c>
      <c r="CO20" s="61">
        <v>0</v>
      </c>
      <c r="CP20" s="61">
        <v>1</v>
      </c>
      <c r="CQ20" s="61">
        <v>0</v>
      </c>
      <c r="CR20" s="61">
        <v>1</v>
      </c>
      <c r="CS20" s="61">
        <v>1</v>
      </c>
      <c r="CT20" s="61">
        <v>0</v>
      </c>
      <c r="CU20" s="61">
        <v>1</v>
      </c>
      <c r="CV20" s="61">
        <v>1</v>
      </c>
      <c r="CW20" s="61">
        <v>1</v>
      </c>
      <c r="CX20" s="61">
        <v>1</v>
      </c>
      <c r="CY20" s="61">
        <v>1</v>
      </c>
      <c r="CZ20" s="61">
        <v>1</v>
      </c>
      <c r="DA20" s="61">
        <v>1</v>
      </c>
      <c r="DB20" s="61">
        <v>1</v>
      </c>
      <c r="DC20" s="61">
        <v>0</v>
      </c>
      <c r="DD20" s="61">
        <v>0</v>
      </c>
      <c r="DE20" s="61">
        <v>0</v>
      </c>
      <c r="DF20" s="61">
        <v>0</v>
      </c>
      <c r="DG20" s="61">
        <v>0</v>
      </c>
      <c r="DH20" s="4">
        <f t="shared" si="0"/>
        <v>59</v>
      </c>
      <c r="DI20" s="15">
        <f t="shared" si="1"/>
        <v>0.54629629629629628</v>
      </c>
    </row>
    <row r="21" spans="1:113" ht="15.5" x14ac:dyDescent="0.35">
      <c r="A21" s="52"/>
      <c r="B21" s="52"/>
      <c r="C21" s="66">
        <v>2021</v>
      </c>
      <c r="D21" s="61">
        <v>1</v>
      </c>
      <c r="E21" s="61">
        <v>1</v>
      </c>
      <c r="F21" s="61">
        <v>0</v>
      </c>
      <c r="G21" s="61">
        <v>1</v>
      </c>
      <c r="H21" s="61">
        <v>1</v>
      </c>
      <c r="I21" s="61">
        <v>1</v>
      </c>
      <c r="J21" s="61">
        <v>0</v>
      </c>
      <c r="K21" s="61">
        <v>1</v>
      </c>
      <c r="L21" s="61">
        <v>1</v>
      </c>
      <c r="M21" s="61">
        <v>0</v>
      </c>
      <c r="N21" s="61">
        <v>0</v>
      </c>
      <c r="O21" s="61">
        <v>1</v>
      </c>
      <c r="P21" s="61">
        <v>1</v>
      </c>
      <c r="Q21" s="61">
        <v>1</v>
      </c>
      <c r="R21" s="61">
        <v>1</v>
      </c>
      <c r="S21" s="61">
        <v>1</v>
      </c>
      <c r="T21" s="61">
        <v>1</v>
      </c>
      <c r="U21" s="61">
        <v>1</v>
      </c>
      <c r="V21" s="61">
        <v>0</v>
      </c>
      <c r="W21" s="61">
        <v>0</v>
      </c>
      <c r="X21" s="61">
        <v>0</v>
      </c>
      <c r="Y21" s="61">
        <v>0</v>
      </c>
      <c r="Z21" s="61">
        <v>1</v>
      </c>
      <c r="AA21" s="61">
        <v>0</v>
      </c>
      <c r="AB21" s="61">
        <v>0</v>
      </c>
      <c r="AC21" s="61">
        <v>0</v>
      </c>
      <c r="AD21" s="61">
        <v>0</v>
      </c>
      <c r="AE21" s="61">
        <v>0</v>
      </c>
      <c r="AF21" s="61">
        <v>0</v>
      </c>
      <c r="AG21" s="61">
        <v>1</v>
      </c>
      <c r="AH21" s="61">
        <v>0</v>
      </c>
      <c r="AI21" s="61">
        <v>1</v>
      </c>
      <c r="AJ21" s="61">
        <v>1</v>
      </c>
      <c r="AK21" s="61">
        <v>1</v>
      </c>
      <c r="AL21" s="61">
        <v>1</v>
      </c>
      <c r="AM21" s="61">
        <v>1</v>
      </c>
      <c r="AN21" s="61">
        <v>1</v>
      </c>
      <c r="AO21" s="61">
        <v>1</v>
      </c>
      <c r="AP21" s="61">
        <v>0</v>
      </c>
      <c r="AQ21" s="61">
        <v>1</v>
      </c>
      <c r="AR21" s="61">
        <v>1</v>
      </c>
      <c r="AS21" s="61">
        <v>0</v>
      </c>
      <c r="AT21" s="61">
        <v>0</v>
      </c>
      <c r="AU21" s="61">
        <v>0</v>
      </c>
      <c r="AV21" s="61">
        <v>1</v>
      </c>
      <c r="AW21" s="61">
        <v>1</v>
      </c>
      <c r="AX21" s="61">
        <v>1</v>
      </c>
      <c r="AY21" s="61">
        <v>1</v>
      </c>
      <c r="AZ21" s="61">
        <v>0</v>
      </c>
      <c r="BA21" s="61">
        <v>1</v>
      </c>
      <c r="BB21" s="61">
        <v>1</v>
      </c>
      <c r="BC21" s="61">
        <v>1</v>
      </c>
      <c r="BD21" s="61">
        <v>0</v>
      </c>
      <c r="BE21" s="61">
        <v>1</v>
      </c>
      <c r="BF21" s="61">
        <v>1</v>
      </c>
      <c r="BG21" s="61">
        <v>0</v>
      </c>
      <c r="BH21" s="61">
        <v>0</v>
      </c>
      <c r="BI21" s="61">
        <v>1</v>
      </c>
      <c r="BJ21" s="61">
        <v>1</v>
      </c>
      <c r="BK21" s="61">
        <v>1</v>
      </c>
      <c r="BL21" s="61">
        <v>1</v>
      </c>
      <c r="BM21" s="61">
        <v>1</v>
      </c>
      <c r="BN21" s="61">
        <v>1</v>
      </c>
      <c r="BO21" s="61">
        <v>1</v>
      </c>
      <c r="BP21" s="61">
        <v>0</v>
      </c>
      <c r="BQ21" s="61">
        <v>0</v>
      </c>
      <c r="BR21" s="61">
        <v>0</v>
      </c>
      <c r="BS21" s="61">
        <v>0</v>
      </c>
      <c r="BT21" s="61">
        <v>0</v>
      </c>
      <c r="BU21" s="61">
        <v>0</v>
      </c>
      <c r="BV21" s="61">
        <v>0</v>
      </c>
      <c r="BW21" s="61">
        <v>0</v>
      </c>
      <c r="BX21" s="61">
        <v>0</v>
      </c>
      <c r="BY21" s="61">
        <v>0</v>
      </c>
      <c r="BZ21" s="61">
        <v>0</v>
      </c>
      <c r="CA21" s="61">
        <v>1</v>
      </c>
      <c r="CB21" s="61">
        <v>0</v>
      </c>
      <c r="CC21" s="61">
        <v>1</v>
      </c>
      <c r="CD21" s="61">
        <v>1</v>
      </c>
      <c r="CE21" s="61">
        <v>1</v>
      </c>
      <c r="CF21" s="61">
        <v>1</v>
      </c>
      <c r="CG21" s="61">
        <v>1</v>
      </c>
      <c r="CH21" s="61">
        <v>1</v>
      </c>
      <c r="CI21" s="61">
        <v>1</v>
      </c>
      <c r="CJ21" s="61">
        <v>0</v>
      </c>
      <c r="CK21" s="61">
        <v>1</v>
      </c>
      <c r="CL21" s="61">
        <v>1</v>
      </c>
      <c r="CM21" s="61">
        <v>0</v>
      </c>
      <c r="CN21" s="61">
        <v>0</v>
      </c>
      <c r="CO21" s="61">
        <v>0</v>
      </c>
      <c r="CP21" s="61">
        <v>1</v>
      </c>
      <c r="CQ21" s="61">
        <v>1</v>
      </c>
      <c r="CR21" s="61">
        <v>1</v>
      </c>
      <c r="CS21" s="61">
        <v>1</v>
      </c>
      <c r="CT21" s="61">
        <v>0</v>
      </c>
      <c r="CU21" s="61">
        <v>0</v>
      </c>
      <c r="CV21" s="61">
        <v>1</v>
      </c>
      <c r="CW21" s="61">
        <v>1</v>
      </c>
      <c r="CX21" s="61">
        <v>1</v>
      </c>
      <c r="CY21" s="61">
        <v>1</v>
      </c>
      <c r="CZ21" s="61">
        <v>1</v>
      </c>
      <c r="DA21" s="61">
        <v>1</v>
      </c>
      <c r="DB21" s="61">
        <v>1</v>
      </c>
      <c r="DC21" s="61">
        <v>0</v>
      </c>
      <c r="DD21" s="61">
        <v>0</v>
      </c>
      <c r="DE21" s="61">
        <v>0</v>
      </c>
      <c r="DF21" s="61">
        <v>0</v>
      </c>
      <c r="DG21" s="61">
        <v>0</v>
      </c>
      <c r="DH21" s="4">
        <f t="shared" si="0"/>
        <v>62</v>
      </c>
      <c r="DI21" s="15">
        <f t="shared" si="1"/>
        <v>0.57407407407407407</v>
      </c>
    </row>
    <row r="22" spans="1:113" ht="15.5" x14ac:dyDescent="0.35">
      <c r="A22" s="52"/>
      <c r="B22" s="52"/>
      <c r="C22" s="66">
        <v>2022</v>
      </c>
      <c r="D22" s="61">
        <v>1</v>
      </c>
      <c r="E22" s="61">
        <v>1</v>
      </c>
      <c r="F22" s="61">
        <v>0</v>
      </c>
      <c r="G22" s="61">
        <v>1</v>
      </c>
      <c r="H22" s="61">
        <v>1</v>
      </c>
      <c r="I22" s="61">
        <v>1</v>
      </c>
      <c r="J22" s="61">
        <v>0</v>
      </c>
      <c r="K22" s="61">
        <v>1</v>
      </c>
      <c r="L22" s="61">
        <v>0</v>
      </c>
      <c r="M22" s="61">
        <v>0</v>
      </c>
      <c r="N22" s="61">
        <v>0</v>
      </c>
      <c r="O22" s="61">
        <v>1</v>
      </c>
      <c r="P22" s="61">
        <v>1</v>
      </c>
      <c r="Q22" s="61">
        <v>1</v>
      </c>
      <c r="R22" s="61">
        <v>1</v>
      </c>
      <c r="S22" s="61">
        <v>0</v>
      </c>
      <c r="T22" s="61">
        <v>1</v>
      </c>
      <c r="U22" s="61">
        <v>1</v>
      </c>
      <c r="V22" s="61">
        <v>0</v>
      </c>
      <c r="W22" s="61">
        <v>0</v>
      </c>
      <c r="X22" s="61">
        <v>0</v>
      </c>
      <c r="Y22" s="61">
        <v>1</v>
      </c>
      <c r="Z22" s="61">
        <v>1</v>
      </c>
      <c r="AA22" s="61">
        <v>0</v>
      </c>
      <c r="AB22" s="61">
        <v>0</v>
      </c>
      <c r="AC22" s="61">
        <v>0</v>
      </c>
      <c r="AD22" s="61">
        <v>0</v>
      </c>
      <c r="AE22" s="61">
        <v>0</v>
      </c>
      <c r="AF22" s="61">
        <v>0</v>
      </c>
      <c r="AG22" s="61">
        <v>0</v>
      </c>
      <c r="AH22" s="61">
        <v>1</v>
      </c>
      <c r="AI22" s="61">
        <v>1</v>
      </c>
      <c r="AJ22" s="61">
        <v>1</v>
      </c>
      <c r="AK22" s="61">
        <v>0</v>
      </c>
      <c r="AL22" s="61">
        <v>1</v>
      </c>
      <c r="AM22" s="61">
        <v>0</v>
      </c>
      <c r="AN22" s="61">
        <v>0</v>
      </c>
      <c r="AO22" s="61">
        <v>0</v>
      </c>
      <c r="AP22" s="61">
        <v>0</v>
      </c>
      <c r="AQ22" s="61">
        <v>1</v>
      </c>
      <c r="AR22" s="61">
        <v>1</v>
      </c>
      <c r="AS22" s="61">
        <v>0</v>
      </c>
      <c r="AT22" s="61">
        <v>0</v>
      </c>
      <c r="AU22" s="61">
        <v>0</v>
      </c>
      <c r="AV22" s="61">
        <v>0</v>
      </c>
      <c r="AW22" s="61">
        <v>0</v>
      </c>
      <c r="AX22" s="61">
        <v>1</v>
      </c>
      <c r="AY22" s="61">
        <v>1</v>
      </c>
      <c r="AZ22" s="61">
        <v>0</v>
      </c>
      <c r="BA22" s="61">
        <v>1</v>
      </c>
      <c r="BB22" s="61">
        <v>1</v>
      </c>
      <c r="BC22" s="61">
        <v>1</v>
      </c>
      <c r="BD22" s="61">
        <v>0</v>
      </c>
      <c r="BE22" s="61">
        <v>1</v>
      </c>
      <c r="BF22" s="61">
        <v>0</v>
      </c>
      <c r="BG22" s="61">
        <v>0</v>
      </c>
      <c r="BH22" s="61">
        <v>0</v>
      </c>
      <c r="BI22" s="61">
        <v>1</v>
      </c>
      <c r="BJ22" s="61">
        <v>1</v>
      </c>
      <c r="BK22" s="61">
        <v>1</v>
      </c>
      <c r="BL22" s="61">
        <v>1</v>
      </c>
      <c r="BM22" s="61">
        <v>0</v>
      </c>
      <c r="BN22" s="61">
        <v>1</v>
      </c>
      <c r="BO22" s="61">
        <v>1</v>
      </c>
      <c r="BP22" s="61">
        <v>0</v>
      </c>
      <c r="BQ22" s="61">
        <v>0</v>
      </c>
      <c r="BR22" s="61">
        <v>0</v>
      </c>
      <c r="BS22" s="61">
        <v>1</v>
      </c>
      <c r="BT22" s="61">
        <v>0</v>
      </c>
      <c r="BU22" s="61">
        <v>0</v>
      </c>
      <c r="BV22" s="61">
        <v>0</v>
      </c>
      <c r="BW22" s="61">
        <v>0</v>
      </c>
      <c r="BX22" s="61">
        <v>0</v>
      </c>
      <c r="BY22" s="61">
        <v>0</v>
      </c>
      <c r="BZ22" s="61">
        <v>0</v>
      </c>
      <c r="CA22" s="61">
        <v>0</v>
      </c>
      <c r="CB22" s="61">
        <v>1</v>
      </c>
      <c r="CC22" s="61">
        <v>1</v>
      </c>
      <c r="CD22" s="61">
        <v>1</v>
      </c>
      <c r="CE22" s="61">
        <v>0</v>
      </c>
      <c r="CF22" s="61">
        <v>1</v>
      </c>
      <c r="CG22" s="61">
        <v>0</v>
      </c>
      <c r="CH22" s="61">
        <v>0</v>
      </c>
      <c r="CI22" s="61">
        <v>0</v>
      </c>
      <c r="CJ22" s="61">
        <v>0</v>
      </c>
      <c r="CK22" s="61">
        <v>1</v>
      </c>
      <c r="CL22" s="61">
        <v>1</v>
      </c>
      <c r="CM22" s="61">
        <v>0</v>
      </c>
      <c r="CN22" s="61">
        <v>0</v>
      </c>
      <c r="CO22" s="61">
        <v>0</v>
      </c>
      <c r="CP22" s="61">
        <v>0</v>
      </c>
      <c r="CQ22" s="61">
        <v>0</v>
      </c>
      <c r="CR22" s="61">
        <v>1</v>
      </c>
      <c r="CS22" s="61">
        <v>0</v>
      </c>
      <c r="CT22" s="61">
        <v>0</v>
      </c>
      <c r="CU22" s="61">
        <v>0</v>
      </c>
      <c r="CV22" s="61">
        <v>1</v>
      </c>
      <c r="CW22" s="61">
        <v>1</v>
      </c>
      <c r="CX22" s="61">
        <v>1</v>
      </c>
      <c r="CY22" s="61">
        <v>1</v>
      </c>
      <c r="CZ22" s="61">
        <v>0</v>
      </c>
      <c r="DA22" s="61">
        <v>1</v>
      </c>
      <c r="DB22" s="61">
        <v>1</v>
      </c>
      <c r="DC22" s="61">
        <v>0</v>
      </c>
      <c r="DD22" s="61">
        <v>0</v>
      </c>
      <c r="DE22" s="61">
        <v>0</v>
      </c>
      <c r="DF22" s="61">
        <v>1</v>
      </c>
      <c r="DG22" s="61">
        <v>0</v>
      </c>
      <c r="DH22" s="4">
        <f t="shared" si="0"/>
        <v>47</v>
      </c>
      <c r="DI22" s="15">
        <f t="shared" si="1"/>
        <v>0.43518518518518517</v>
      </c>
    </row>
    <row r="23" spans="1:113" ht="15.5" x14ac:dyDescent="0.35">
      <c r="A23" s="4">
        <v>20</v>
      </c>
      <c r="B23" s="4" t="s">
        <v>74</v>
      </c>
      <c r="C23" s="66">
        <v>2018</v>
      </c>
      <c r="D23" s="61">
        <v>1</v>
      </c>
      <c r="E23" s="61">
        <v>0</v>
      </c>
      <c r="F23" s="61">
        <v>0</v>
      </c>
      <c r="G23" s="61">
        <v>1</v>
      </c>
      <c r="H23" s="61">
        <v>1</v>
      </c>
      <c r="I23" s="61">
        <v>1</v>
      </c>
      <c r="J23" s="61">
        <v>0</v>
      </c>
      <c r="K23" s="61">
        <v>1</v>
      </c>
      <c r="L23" s="61">
        <v>1</v>
      </c>
      <c r="M23" s="61">
        <v>0</v>
      </c>
      <c r="N23" s="61">
        <v>0</v>
      </c>
      <c r="O23" s="61">
        <v>1</v>
      </c>
      <c r="P23" s="61">
        <v>1</v>
      </c>
      <c r="Q23" s="61">
        <v>1</v>
      </c>
      <c r="R23" s="61">
        <v>0</v>
      </c>
      <c r="S23" s="61">
        <v>0</v>
      </c>
      <c r="T23" s="61">
        <v>1</v>
      </c>
      <c r="U23" s="61">
        <v>1</v>
      </c>
      <c r="V23" s="61">
        <v>0</v>
      </c>
      <c r="W23" s="61">
        <v>0</v>
      </c>
      <c r="X23" s="61">
        <v>0</v>
      </c>
      <c r="Y23" s="61">
        <v>0</v>
      </c>
      <c r="Z23" s="61">
        <v>1</v>
      </c>
      <c r="AA23" s="61">
        <v>0</v>
      </c>
      <c r="AB23" s="61">
        <v>0</v>
      </c>
      <c r="AC23" s="61">
        <v>0</v>
      </c>
      <c r="AD23" s="61">
        <v>0</v>
      </c>
      <c r="AE23" s="61">
        <v>0</v>
      </c>
      <c r="AF23" s="61">
        <v>0</v>
      </c>
      <c r="AG23" s="61">
        <v>1</v>
      </c>
      <c r="AH23" s="61">
        <v>1</v>
      </c>
      <c r="AI23" s="61">
        <v>1</v>
      </c>
      <c r="AJ23" s="61">
        <v>1</v>
      </c>
      <c r="AK23" s="61">
        <v>0</v>
      </c>
      <c r="AL23" s="61"/>
      <c r="AM23" s="61">
        <v>0</v>
      </c>
      <c r="AN23" s="61">
        <v>1</v>
      </c>
      <c r="AO23" s="61">
        <v>1</v>
      </c>
      <c r="AP23" s="61">
        <v>0</v>
      </c>
      <c r="AQ23" s="61">
        <v>1</v>
      </c>
      <c r="AR23" s="61">
        <v>1</v>
      </c>
      <c r="AS23" s="61">
        <v>0</v>
      </c>
      <c r="AT23" s="61">
        <v>0</v>
      </c>
      <c r="AU23" s="61">
        <v>0</v>
      </c>
      <c r="AV23" s="61">
        <v>1</v>
      </c>
      <c r="AW23" s="61">
        <v>1</v>
      </c>
      <c r="AX23" s="61">
        <v>1</v>
      </c>
      <c r="AY23" s="61">
        <v>0</v>
      </c>
      <c r="AZ23" s="61">
        <v>0</v>
      </c>
      <c r="BA23" s="61">
        <v>1</v>
      </c>
      <c r="BB23" s="61">
        <v>1</v>
      </c>
      <c r="BC23" s="61">
        <v>1</v>
      </c>
      <c r="BD23" s="61">
        <v>0</v>
      </c>
      <c r="BE23" s="61">
        <v>1</v>
      </c>
      <c r="BF23" s="61">
        <v>1</v>
      </c>
      <c r="BG23" s="61">
        <v>0</v>
      </c>
      <c r="BH23" s="61">
        <v>0</v>
      </c>
      <c r="BI23" s="61">
        <v>1</v>
      </c>
      <c r="BJ23" s="61">
        <v>1</v>
      </c>
      <c r="BK23" s="61">
        <v>1</v>
      </c>
      <c r="BL23" s="61">
        <v>0</v>
      </c>
      <c r="BM23" s="61">
        <v>0</v>
      </c>
      <c r="BN23" s="61">
        <v>1</v>
      </c>
      <c r="BO23" s="61">
        <v>1</v>
      </c>
      <c r="BP23" s="61">
        <v>0</v>
      </c>
      <c r="BQ23" s="61">
        <v>0</v>
      </c>
      <c r="BR23" s="61">
        <v>0</v>
      </c>
      <c r="BS23" s="61">
        <v>0</v>
      </c>
      <c r="BT23" s="61">
        <v>1</v>
      </c>
      <c r="BU23" s="61">
        <v>0</v>
      </c>
      <c r="BV23" s="61">
        <v>0</v>
      </c>
      <c r="BW23" s="61">
        <v>0</v>
      </c>
      <c r="BX23" s="61">
        <v>0</v>
      </c>
      <c r="BY23" s="61">
        <v>0</v>
      </c>
      <c r="BZ23" s="61">
        <v>0</v>
      </c>
      <c r="CA23" s="61">
        <v>1</v>
      </c>
      <c r="CB23" s="61">
        <v>0</v>
      </c>
      <c r="CC23" s="61">
        <v>1</v>
      </c>
      <c r="CD23" s="61">
        <v>1</v>
      </c>
      <c r="CE23" s="61">
        <v>0</v>
      </c>
      <c r="CF23" s="61">
        <v>1</v>
      </c>
      <c r="CG23" s="61">
        <v>0</v>
      </c>
      <c r="CH23" s="61">
        <v>1</v>
      </c>
      <c r="CI23" s="61">
        <v>1</v>
      </c>
      <c r="CJ23" s="61">
        <v>0</v>
      </c>
      <c r="CK23" s="61">
        <v>1</v>
      </c>
      <c r="CL23" s="61">
        <v>1</v>
      </c>
      <c r="CM23" s="61">
        <v>0</v>
      </c>
      <c r="CN23" s="61">
        <v>0</v>
      </c>
      <c r="CO23" s="61">
        <v>0</v>
      </c>
      <c r="CP23" s="61">
        <v>1</v>
      </c>
      <c r="CQ23" s="61">
        <v>1</v>
      </c>
      <c r="CR23" s="61">
        <v>1</v>
      </c>
      <c r="CS23" s="61">
        <v>1</v>
      </c>
      <c r="CT23" s="61">
        <v>0</v>
      </c>
      <c r="CU23" s="61">
        <v>0</v>
      </c>
      <c r="CV23" s="61">
        <v>1</v>
      </c>
      <c r="CW23" s="61">
        <v>1</v>
      </c>
      <c r="CX23" s="61">
        <v>1</v>
      </c>
      <c r="CY23" s="61">
        <v>0</v>
      </c>
      <c r="CZ23" s="61">
        <v>0</v>
      </c>
      <c r="DA23" s="61">
        <v>1</v>
      </c>
      <c r="DB23" s="61">
        <v>1</v>
      </c>
      <c r="DC23" s="61">
        <v>0</v>
      </c>
      <c r="DD23" s="61">
        <v>0</v>
      </c>
      <c r="DE23" s="61">
        <v>0</v>
      </c>
      <c r="DF23" s="61">
        <v>0</v>
      </c>
      <c r="DG23" s="61">
        <v>1</v>
      </c>
      <c r="DH23" s="4">
        <f t="shared" si="0"/>
        <v>52</v>
      </c>
      <c r="DI23" s="15">
        <f t="shared" si="1"/>
        <v>0.48148148148148145</v>
      </c>
    </row>
    <row r="24" spans="1:113" ht="15.5" x14ac:dyDescent="0.35">
      <c r="A24" s="52"/>
      <c r="B24" s="52"/>
      <c r="C24" s="66">
        <v>2019</v>
      </c>
      <c r="D24" s="61">
        <v>1</v>
      </c>
      <c r="E24" s="61">
        <v>1</v>
      </c>
      <c r="F24" s="61">
        <v>0</v>
      </c>
      <c r="G24" s="61">
        <v>1</v>
      </c>
      <c r="H24" s="61">
        <v>1</v>
      </c>
      <c r="I24" s="61">
        <v>1</v>
      </c>
      <c r="J24" s="61">
        <v>1</v>
      </c>
      <c r="K24" s="61">
        <v>1</v>
      </c>
      <c r="L24" s="61">
        <v>0</v>
      </c>
      <c r="M24" s="61">
        <v>0</v>
      </c>
      <c r="N24" s="61">
        <v>0</v>
      </c>
      <c r="O24" s="61">
        <v>1</v>
      </c>
      <c r="P24" s="61">
        <v>1</v>
      </c>
      <c r="Q24" s="61">
        <v>1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61">
        <v>0</v>
      </c>
      <c r="Z24" s="61">
        <v>0</v>
      </c>
      <c r="AA24" s="61">
        <v>0</v>
      </c>
      <c r="AB24" s="61">
        <v>0</v>
      </c>
      <c r="AC24" s="61">
        <v>0</v>
      </c>
      <c r="AD24" s="61">
        <v>1</v>
      </c>
      <c r="AE24" s="61">
        <v>0</v>
      </c>
      <c r="AF24" s="61">
        <v>0</v>
      </c>
      <c r="AG24" s="61">
        <v>0</v>
      </c>
      <c r="AH24" s="61">
        <v>0</v>
      </c>
      <c r="AI24" s="61">
        <v>1</v>
      </c>
      <c r="AJ24" s="61">
        <v>1</v>
      </c>
      <c r="AK24" s="61">
        <v>0</v>
      </c>
      <c r="AL24" s="61">
        <v>1</v>
      </c>
      <c r="AM24" s="61">
        <v>1</v>
      </c>
      <c r="AN24" s="61">
        <v>1</v>
      </c>
      <c r="AO24" s="61">
        <v>0</v>
      </c>
      <c r="AP24" s="61">
        <v>0</v>
      </c>
      <c r="AQ24" s="61">
        <v>1</v>
      </c>
      <c r="AR24" s="61">
        <v>1</v>
      </c>
      <c r="AS24" s="61">
        <v>0</v>
      </c>
      <c r="AT24" s="61">
        <v>0</v>
      </c>
      <c r="AU24" s="61">
        <v>0</v>
      </c>
      <c r="AV24" s="61">
        <v>0</v>
      </c>
      <c r="AW24" s="61">
        <v>0</v>
      </c>
      <c r="AX24" s="61">
        <v>1</v>
      </c>
      <c r="AY24" s="61">
        <v>1</v>
      </c>
      <c r="AZ24" s="61">
        <v>0</v>
      </c>
      <c r="BA24" s="61">
        <v>1</v>
      </c>
      <c r="BB24" s="61">
        <v>1</v>
      </c>
      <c r="BC24" s="61">
        <v>1</v>
      </c>
      <c r="BD24" s="61">
        <v>1</v>
      </c>
      <c r="BE24" s="61">
        <v>1</v>
      </c>
      <c r="BF24" s="61">
        <v>0</v>
      </c>
      <c r="BG24" s="61">
        <v>0</v>
      </c>
      <c r="BH24" s="61">
        <v>0</v>
      </c>
      <c r="BI24" s="61">
        <v>1</v>
      </c>
      <c r="BJ24" s="61">
        <v>1</v>
      </c>
      <c r="BK24" s="61">
        <v>1</v>
      </c>
      <c r="BL24" s="61">
        <v>0</v>
      </c>
      <c r="BM24" s="61">
        <v>0</v>
      </c>
      <c r="BN24" s="61">
        <v>0</v>
      </c>
      <c r="BO24" s="61">
        <v>0</v>
      </c>
      <c r="BP24" s="61">
        <v>0</v>
      </c>
      <c r="BQ24" s="61">
        <v>0</v>
      </c>
      <c r="BR24" s="61">
        <v>0</v>
      </c>
      <c r="BS24" s="61">
        <v>0</v>
      </c>
      <c r="BT24" s="61">
        <v>0</v>
      </c>
      <c r="BU24" s="61">
        <v>0</v>
      </c>
      <c r="BV24" s="61">
        <v>0</v>
      </c>
      <c r="BW24" s="61">
        <v>0</v>
      </c>
      <c r="BX24" s="61">
        <v>1</v>
      </c>
      <c r="BY24" s="61">
        <v>0</v>
      </c>
      <c r="BZ24" s="61">
        <v>0</v>
      </c>
      <c r="CA24" s="61">
        <v>0</v>
      </c>
      <c r="CB24" s="61">
        <v>0</v>
      </c>
      <c r="CC24" s="61">
        <v>1</v>
      </c>
      <c r="CD24" s="61">
        <v>1</v>
      </c>
      <c r="CE24" s="61">
        <v>0</v>
      </c>
      <c r="CF24" s="61">
        <v>1</v>
      </c>
      <c r="CG24" s="61">
        <v>1</v>
      </c>
      <c r="CH24" s="61">
        <v>1</v>
      </c>
      <c r="CI24" s="61">
        <v>0</v>
      </c>
      <c r="CJ24" s="61">
        <v>0</v>
      </c>
      <c r="CK24" s="61">
        <v>1</v>
      </c>
      <c r="CL24" s="61">
        <v>1</v>
      </c>
      <c r="CM24" s="61">
        <v>0</v>
      </c>
      <c r="CN24" s="61">
        <v>0</v>
      </c>
      <c r="CO24" s="61">
        <v>0</v>
      </c>
      <c r="CP24" s="61">
        <v>0</v>
      </c>
      <c r="CQ24" s="61">
        <v>0</v>
      </c>
      <c r="CR24" s="61">
        <v>1</v>
      </c>
      <c r="CS24" s="61">
        <v>0</v>
      </c>
      <c r="CT24" s="61">
        <v>0</v>
      </c>
      <c r="CU24" s="61">
        <v>0</v>
      </c>
      <c r="CV24" s="61">
        <v>1</v>
      </c>
      <c r="CW24" s="61">
        <v>1</v>
      </c>
      <c r="CX24" s="61">
        <v>1</v>
      </c>
      <c r="CY24" s="61">
        <v>0</v>
      </c>
      <c r="CZ24" s="61">
        <v>0</v>
      </c>
      <c r="DA24" s="61">
        <v>0</v>
      </c>
      <c r="DB24" s="61">
        <v>0</v>
      </c>
      <c r="DC24" s="61">
        <v>0</v>
      </c>
      <c r="DD24" s="61">
        <v>0</v>
      </c>
      <c r="DE24" s="61">
        <v>0</v>
      </c>
      <c r="DF24" s="61">
        <v>0</v>
      </c>
      <c r="DG24" s="61">
        <v>0</v>
      </c>
      <c r="DH24" s="4">
        <f t="shared" si="0"/>
        <v>40</v>
      </c>
      <c r="DI24" s="15">
        <f t="shared" si="1"/>
        <v>0.37037037037037035</v>
      </c>
    </row>
    <row r="25" spans="1:113" ht="15.5" x14ac:dyDescent="0.35">
      <c r="A25" s="52"/>
      <c r="B25" s="52"/>
      <c r="C25" s="66">
        <v>2020</v>
      </c>
      <c r="D25" s="61">
        <v>1</v>
      </c>
      <c r="E25" s="61">
        <v>1</v>
      </c>
      <c r="F25" s="61">
        <v>0</v>
      </c>
      <c r="G25" s="61">
        <v>1</v>
      </c>
      <c r="H25" s="61">
        <v>1</v>
      </c>
      <c r="I25" s="61">
        <v>1</v>
      </c>
      <c r="J25" s="61">
        <v>1</v>
      </c>
      <c r="K25" s="61">
        <v>1</v>
      </c>
      <c r="L25" s="61">
        <v>1</v>
      </c>
      <c r="M25" s="61">
        <v>0</v>
      </c>
      <c r="N25" s="61">
        <v>1</v>
      </c>
      <c r="O25" s="61">
        <v>1</v>
      </c>
      <c r="P25" s="61">
        <v>1</v>
      </c>
      <c r="Q25" s="61">
        <v>1</v>
      </c>
      <c r="R25" s="61">
        <v>1</v>
      </c>
      <c r="S25" s="61">
        <v>1</v>
      </c>
      <c r="T25" s="61">
        <v>1</v>
      </c>
      <c r="U25" s="61">
        <v>1</v>
      </c>
      <c r="V25" s="61">
        <v>0</v>
      </c>
      <c r="W25" s="61">
        <v>0</v>
      </c>
      <c r="X25" s="61">
        <v>0</v>
      </c>
      <c r="Y25" s="61">
        <v>0</v>
      </c>
      <c r="Z25" s="61">
        <v>1</v>
      </c>
      <c r="AA25" s="61">
        <v>0</v>
      </c>
      <c r="AB25" s="61">
        <v>0</v>
      </c>
      <c r="AC25" s="61">
        <v>1</v>
      </c>
      <c r="AD25" s="61">
        <v>1</v>
      </c>
      <c r="AE25" s="61">
        <v>0</v>
      </c>
      <c r="AF25" s="61">
        <v>0</v>
      </c>
      <c r="AG25" s="61">
        <v>1</v>
      </c>
      <c r="AH25" s="61">
        <v>1</v>
      </c>
      <c r="AI25" s="61">
        <v>1</v>
      </c>
      <c r="AJ25" s="61">
        <v>1</v>
      </c>
      <c r="AK25" s="61">
        <v>0</v>
      </c>
      <c r="AL25" s="61">
        <v>1</v>
      </c>
      <c r="AM25" s="61">
        <v>0</v>
      </c>
      <c r="AN25" s="61">
        <v>1</v>
      </c>
      <c r="AO25" s="61">
        <v>1</v>
      </c>
      <c r="AP25" s="61">
        <v>0</v>
      </c>
      <c r="AQ25" s="61">
        <v>1</v>
      </c>
      <c r="AR25" s="61">
        <v>1</v>
      </c>
      <c r="AS25" s="61">
        <v>1</v>
      </c>
      <c r="AT25" s="61">
        <v>0</v>
      </c>
      <c r="AU25" s="61">
        <v>0</v>
      </c>
      <c r="AV25" s="61">
        <v>1</v>
      </c>
      <c r="AW25" s="61">
        <v>1</v>
      </c>
      <c r="AX25" s="61">
        <v>1</v>
      </c>
      <c r="AY25" s="61">
        <v>1</v>
      </c>
      <c r="AZ25" s="61">
        <v>0</v>
      </c>
      <c r="BA25" s="61">
        <v>1</v>
      </c>
      <c r="BB25" s="61">
        <v>0</v>
      </c>
      <c r="BC25" s="61">
        <v>1</v>
      </c>
      <c r="BD25" s="61">
        <v>1</v>
      </c>
      <c r="BE25" s="61">
        <v>1</v>
      </c>
      <c r="BF25" s="61">
        <v>1</v>
      </c>
      <c r="BG25" s="61">
        <v>0</v>
      </c>
      <c r="BH25" s="61">
        <v>0</v>
      </c>
      <c r="BI25" s="61">
        <v>1</v>
      </c>
      <c r="BJ25" s="61">
        <v>1</v>
      </c>
      <c r="BK25" s="61">
        <v>1</v>
      </c>
      <c r="BL25" s="61">
        <v>1</v>
      </c>
      <c r="BM25" s="61">
        <v>1</v>
      </c>
      <c r="BN25" s="61">
        <v>1</v>
      </c>
      <c r="BO25" s="61">
        <v>1</v>
      </c>
      <c r="BP25" s="61">
        <v>0</v>
      </c>
      <c r="BQ25" s="61">
        <v>0</v>
      </c>
      <c r="BR25" s="61">
        <v>0</v>
      </c>
      <c r="BS25" s="61">
        <v>0</v>
      </c>
      <c r="BT25" s="61">
        <v>1</v>
      </c>
      <c r="BU25" s="61">
        <v>0</v>
      </c>
      <c r="BV25" s="61">
        <v>0</v>
      </c>
      <c r="BW25" s="61">
        <v>1</v>
      </c>
      <c r="BX25" s="61">
        <v>0</v>
      </c>
      <c r="BY25" s="61">
        <v>0</v>
      </c>
      <c r="BZ25" s="61">
        <v>0</v>
      </c>
      <c r="CA25" s="61">
        <v>1</v>
      </c>
      <c r="CB25" s="61">
        <v>1</v>
      </c>
      <c r="CC25" s="61">
        <v>0</v>
      </c>
      <c r="CD25" s="61">
        <v>1</v>
      </c>
      <c r="CE25" s="61">
        <v>1</v>
      </c>
      <c r="CF25" s="61">
        <v>1</v>
      </c>
      <c r="CG25" s="61">
        <v>0</v>
      </c>
      <c r="CH25" s="61">
        <v>1</v>
      </c>
      <c r="CI25" s="61">
        <v>1</v>
      </c>
      <c r="CJ25" s="61">
        <v>0</v>
      </c>
      <c r="CK25" s="61">
        <v>1</v>
      </c>
      <c r="CL25" s="61">
        <v>1</v>
      </c>
      <c r="CM25" s="61">
        <v>0</v>
      </c>
      <c r="CN25" s="61">
        <v>0</v>
      </c>
      <c r="CO25" s="61">
        <v>0</v>
      </c>
      <c r="CP25" s="61">
        <v>1</v>
      </c>
      <c r="CQ25" s="61">
        <v>1</v>
      </c>
      <c r="CR25" s="61">
        <v>1</v>
      </c>
      <c r="CS25" s="61">
        <v>1</v>
      </c>
      <c r="CT25" s="61">
        <v>0</v>
      </c>
      <c r="CU25" s="61">
        <v>0</v>
      </c>
      <c r="CV25" s="61">
        <v>1</v>
      </c>
      <c r="CW25" s="61">
        <v>1</v>
      </c>
      <c r="CX25" s="61">
        <v>1</v>
      </c>
      <c r="CY25" s="61">
        <v>1</v>
      </c>
      <c r="CZ25" s="61">
        <v>1</v>
      </c>
      <c r="DA25" s="61">
        <v>1</v>
      </c>
      <c r="DB25" s="61">
        <v>1</v>
      </c>
      <c r="DC25" s="61">
        <v>0</v>
      </c>
      <c r="DD25" s="61">
        <v>0</v>
      </c>
      <c r="DE25" s="61">
        <v>0</v>
      </c>
      <c r="DF25" s="61">
        <v>0</v>
      </c>
      <c r="DG25" s="61">
        <v>1</v>
      </c>
      <c r="DH25" s="4">
        <f t="shared" si="0"/>
        <v>68</v>
      </c>
      <c r="DI25" s="15">
        <f t="shared" si="1"/>
        <v>0.62962962962962965</v>
      </c>
    </row>
    <row r="26" spans="1:113" ht="15.5" x14ac:dyDescent="0.35">
      <c r="A26" s="52"/>
      <c r="B26" s="52"/>
      <c r="C26" s="66">
        <v>2021</v>
      </c>
      <c r="D26" s="61">
        <v>1</v>
      </c>
      <c r="E26" s="61">
        <v>1</v>
      </c>
      <c r="F26" s="61">
        <v>0</v>
      </c>
      <c r="G26" s="61">
        <v>1</v>
      </c>
      <c r="H26" s="61">
        <v>1</v>
      </c>
      <c r="I26" s="61">
        <v>1</v>
      </c>
      <c r="J26" s="61">
        <v>0</v>
      </c>
      <c r="K26" s="61">
        <v>1</v>
      </c>
      <c r="L26" s="61">
        <v>1</v>
      </c>
      <c r="M26" s="61">
        <v>0</v>
      </c>
      <c r="N26" s="61">
        <v>0</v>
      </c>
      <c r="O26" s="61">
        <v>1</v>
      </c>
      <c r="P26" s="61">
        <v>1</v>
      </c>
      <c r="Q26" s="61">
        <v>1</v>
      </c>
      <c r="R26" s="61">
        <v>1</v>
      </c>
      <c r="S26" s="61">
        <v>1</v>
      </c>
      <c r="T26" s="61">
        <v>1</v>
      </c>
      <c r="U26" s="61">
        <v>1</v>
      </c>
      <c r="V26" s="61">
        <v>0</v>
      </c>
      <c r="W26" s="61">
        <v>0</v>
      </c>
      <c r="X26" s="61">
        <v>0</v>
      </c>
      <c r="Y26" s="61">
        <v>0</v>
      </c>
      <c r="Z26" s="61">
        <v>1</v>
      </c>
      <c r="AA26" s="61">
        <v>0</v>
      </c>
      <c r="AB26" s="61">
        <v>0</v>
      </c>
      <c r="AC26" s="61">
        <v>0</v>
      </c>
      <c r="AD26" s="61">
        <v>1</v>
      </c>
      <c r="AE26" s="61">
        <v>0</v>
      </c>
      <c r="AF26" s="61">
        <v>0</v>
      </c>
      <c r="AG26" s="61">
        <v>0</v>
      </c>
      <c r="AH26" s="61">
        <v>1</v>
      </c>
      <c r="AI26" s="61">
        <v>1</v>
      </c>
      <c r="AJ26" s="61">
        <v>1</v>
      </c>
      <c r="AK26" s="61">
        <v>1</v>
      </c>
      <c r="AL26" s="61">
        <v>1</v>
      </c>
      <c r="AM26" s="61">
        <v>1</v>
      </c>
      <c r="AN26" s="61">
        <v>1</v>
      </c>
      <c r="AO26" s="61">
        <v>1</v>
      </c>
      <c r="AP26" s="61">
        <v>0</v>
      </c>
      <c r="AQ26" s="61">
        <v>1</v>
      </c>
      <c r="AR26" s="61">
        <v>1</v>
      </c>
      <c r="AS26" s="61">
        <v>0</v>
      </c>
      <c r="AT26" s="61">
        <v>0</v>
      </c>
      <c r="AU26" s="61">
        <v>0</v>
      </c>
      <c r="AV26" s="61">
        <v>1</v>
      </c>
      <c r="AW26" s="61">
        <v>1</v>
      </c>
      <c r="AX26" s="61">
        <v>1</v>
      </c>
      <c r="AY26" s="61">
        <v>1</v>
      </c>
      <c r="AZ26" s="61">
        <v>0</v>
      </c>
      <c r="BA26" s="61">
        <v>1</v>
      </c>
      <c r="BB26" s="61">
        <v>1</v>
      </c>
      <c r="BC26" s="61">
        <v>1</v>
      </c>
      <c r="BD26" s="61">
        <v>0</v>
      </c>
      <c r="BE26" s="61">
        <v>1</v>
      </c>
      <c r="BF26" s="61">
        <v>1</v>
      </c>
      <c r="BG26" s="61">
        <v>0</v>
      </c>
      <c r="BH26" s="61">
        <v>0</v>
      </c>
      <c r="BI26" s="61">
        <v>1</v>
      </c>
      <c r="BJ26" s="61">
        <v>1</v>
      </c>
      <c r="BK26" s="61">
        <v>1</v>
      </c>
      <c r="BL26" s="61">
        <v>1</v>
      </c>
      <c r="BM26" s="61">
        <v>1</v>
      </c>
      <c r="BN26" s="61">
        <v>1</v>
      </c>
      <c r="BO26" s="61">
        <v>1</v>
      </c>
      <c r="BP26" s="61">
        <v>0</v>
      </c>
      <c r="BQ26" s="61">
        <v>0</v>
      </c>
      <c r="BR26" s="61">
        <v>0</v>
      </c>
      <c r="BS26" s="61">
        <v>0</v>
      </c>
      <c r="BT26" s="61">
        <v>0</v>
      </c>
      <c r="BU26" s="61">
        <v>0</v>
      </c>
      <c r="BV26" s="61">
        <v>0</v>
      </c>
      <c r="BW26" s="61">
        <v>0</v>
      </c>
      <c r="BX26" s="61">
        <v>0</v>
      </c>
      <c r="BY26" s="61">
        <v>1</v>
      </c>
      <c r="BZ26" s="61">
        <v>0</v>
      </c>
      <c r="CA26" s="61">
        <v>1</v>
      </c>
      <c r="CB26" s="61">
        <v>0</v>
      </c>
      <c r="CC26" s="61">
        <v>1</v>
      </c>
      <c r="CD26" s="61">
        <v>1</v>
      </c>
      <c r="CE26" s="61">
        <v>0</v>
      </c>
      <c r="CF26" s="61">
        <v>0</v>
      </c>
      <c r="CG26" s="61">
        <v>0</v>
      </c>
      <c r="CH26" s="61">
        <v>1</v>
      </c>
      <c r="CI26" s="61">
        <v>1</v>
      </c>
      <c r="CJ26" s="61">
        <v>0</v>
      </c>
      <c r="CK26" s="61">
        <v>1</v>
      </c>
      <c r="CL26" s="61">
        <v>1</v>
      </c>
      <c r="CM26" s="61">
        <v>0</v>
      </c>
      <c r="CN26" s="61">
        <v>0</v>
      </c>
      <c r="CO26" s="61">
        <v>0</v>
      </c>
      <c r="CP26" s="61">
        <v>1</v>
      </c>
      <c r="CQ26" s="61">
        <v>0</v>
      </c>
      <c r="CR26" s="61">
        <v>1</v>
      </c>
      <c r="CS26" s="61">
        <v>1</v>
      </c>
      <c r="CT26" s="61">
        <v>0</v>
      </c>
      <c r="CU26" s="61">
        <v>0</v>
      </c>
      <c r="CV26" s="61">
        <v>1</v>
      </c>
      <c r="CW26" s="61">
        <v>1</v>
      </c>
      <c r="CX26" s="61">
        <v>1</v>
      </c>
      <c r="CY26" s="61">
        <v>1</v>
      </c>
      <c r="CZ26" s="61">
        <v>1</v>
      </c>
      <c r="DA26" s="61">
        <v>1</v>
      </c>
      <c r="DB26" s="61">
        <v>1</v>
      </c>
      <c r="DC26" s="61">
        <v>0</v>
      </c>
      <c r="DD26" s="61">
        <v>0</v>
      </c>
      <c r="DE26" s="61">
        <v>0</v>
      </c>
      <c r="DF26" s="61">
        <v>0</v>
      </c>
      <c r="DG26" s="61">
        <v>0</v>
      </c>
      <c r="DH26" s="4">
        <f t="shared" si="0"/>
        <v>60</v>
      </c>
      <c r="DI26" s="15">
        <f t="shared" si="1"/>
        <v>0.55555555555555558</v>
      </c>
    </row>
    <row r="27" spans="1:113" ht="15.5" x14ac:dyDescent="0.35">
      <c r="A27" s="52"/>
      <c r="B27" s="52"/>
      <c r="C27" s="66">
        <v>2022</v>
      </c>
      <c r="D27" s="61">
        <v>1</v>
      </c>
      <c r="E27" s="61">
        <v>1</v>
      </c>
      <c r="F27" s="61">
        <v>0</v>
      </c>
      <c r="G27" s="61">
        <v>1</v>
      </c>
      <c r="H27" s="61">
        <v>0</v>
      </c>
      <c r="I27" s="61">
        <v>1</v>
      </c>
      <c r="J27" s="61">
        <v>1</v>
      </c>
      <c r="K27" s="61">
        <v>1</v>
      </c>
      <c r="L27" s="61">
        <v>1</v>
      </c>
      <c r="M27" s="61">
        <v>0</v>
      </c>
      <c r="N27" s="61">
        <v>1</v>
      </c>
      <c r="O27" s="61">
        <v>1</v>
      </c>
      <c r="P27" s="61">
        <v>1</v>
      </c>
      <c r="Q27" s="61">
        <v>1</v>
      </c>
      <c r="R27" s="61">
        <v>1</v>
      </c>
      <c r="S27" s="61">
        <v>1</v>
      </c>
      <c r="T27" s="61">
        <v>1</v>
      </c>
      <c r="U27" s="61">
        <v>1</v>
      </c>
      <c r="V27" s="61">
        <v>0</v>
      </c>
      <c r="W27" s="61">
        <v>0</v>
      </c>
      <c r="X27" s="61">
        <v>0</v>
      </c>
      <c r="Y27" s="61">
        <v>0</v>
      </c>
      <c r="Z27" s="61">
        <v>1</v>
      </c>
      <c r="AA27" s="61">
        <v>0</v>
      </c>
      <c r="AB27" s="61">
        <v>0</v>
      </c>
      <c r="AC27" s="61">
        <v>0</v>
      </c>
      <c r="AD27" s="61">
        <v>1</v>
      </c>
      <c r="AE27" s="61">
        <v>1</v>
      </c>
      <c r="AF27" s="61">
        <v>1</v>
      </c>
      <c r="AG27" s="61">
        <v>1</v>
      </c>
      <c r="AH27" s="61">
        <v>1</v>
      </c>
      <c r="AI27" s="61">
        <v>1</v>
      </c>
      <c r="AJ27" s="61">
        <v>1</v>
      </c>
      <c r="AK27" s="61">
        <v>1</v>
      </c>
      <c r="AL27" s="61">
        <v>1</v>
      </c>
      <c r="AM27" s="61">
        <v>1</v>
      </c>
      <c r="AN27" s="61">
        <v>1</v>
      </c>
      <c r="AO27" s="61">
        <v>1</v>
      </c>
      <c r="AP27" s="61">
        <v>0</v>
      </c>
      <c r="AQ27" s="61">
        <v>1</v>
      </c>
      <c r="AR27" s="61">
        <v>1</v>
      </c>
      <c r="AS27" s="61">
        <v>0</v>
      </c>
      <c r="AT27" s="61">
        <v>0</v>
      </c>
      <c r="AU27" s="61">
        <v>0</v>
      </c>
      <c r="AV27" s="61">
        <v>1</v>
      </c>
      <c r="AW27" s="61">
        <v>1</v>
      </c>
      <c r="AX27" s="61">
        <v>1</v>
      </c>
      <c r="AY27" s="61">
        <v>0</v>
      </c>
      <c r="AZ27" s="61">
        <v>0</v>
      </c>
      <c r="BA27" s="61">
        <v>1</v>
      </c>
      <c r="BB27" s="61">
        <v>0</v>
      </c>
      <c r="BC27" s="61">
        <v>1</v>
      </c>
      <c r="BD27" s="61">
        <v>0</v>
      </c>
      <c r="BE27" s="61">
        <v>1</v>
      </c>
      <c r="BF27" s="61">
        <v>1</v>
      </c>
      <c r="BG27" s="61">
        <v>0</v>
      </c>
      <c r="BH27" s="61">
        <v>0</v>
      </c>
      <c r="BI27" s="61">
        <v>1</v>
      </c>
      <c r="BJ27" s="61">
        <v>1</v>
      </c>
      <c r="BK27" s="61">
        <v>1</v>
      </c>
      <c r="BL27" s="61">
        <v>0</v>
      </c>
      <c r="BM27" s="61">
        <v>1</v>
      </c>
      <c r="BN27" s="61">
        <v>1</v>
      </c>
      <c r="BO27" s="61">
        <v>1</v>
      </c>
      <c r="BP27" s="61">
        <v>0</v>
      </c>
      <c r="BQ27" s="61">
        <v>0</v>
      </c>
      <c r="BR27" s="61">
        <v>0</v>
      </c>
      <c r="BS27" s="61">
        <v>0</v>
      </c>
      <c r="BT27" s="61">
        <v>1</v>
      </c>
      <c r="BU27" s="61">
        <v>0</v>
      </c>
      <c r="BV27" s="61">
        <v>0</v>
      </c>
      <c r="BW27" s="61">
        <v>0</v>
      </c>
      <c r="BX27" s="61">
        <v>0</v>
      </c>
      <c r="BY27" s="61">
        <v>1</v>
      </c>
      <c r="BZ27" s="61">
        <v>0</v>
      </c>
      <c r="CA27" s="61">
        <v>1</v>
      </c>
      <c r="CB27" s="61">
        <v>1</v>
      </c>
      <c r="CC27" s="61">
        <v>1</v>
      </c>
      <c r="CD27" s="61">
        <v>1</v>
      </c>
      <c r="CE27" s="61">
        <v>0</v>
      </c>
      <c r="CF27" s="61">
        <v>1</v>
      </c>
      <c r="CG27" s="61">
        <v>0</v>
      </c>
      <c r="CH27" s="61">
        <v>1</v>
      </c>
      <c r="CI27" s="61">
        <v>0</v>
      </c>
      <c r="CJ27" s="61">
        <v>0</v>
      </c>
      <c r="CK27" s="61">
        <v>1</v>
      </c>
      <c r="CL27" s="61">
        <v>1</v>
      </c>
      <c r="CM27" s="61">
        <v>0</v>
      </c>
      <c r="CN27" s="61">
        <v>0</v>
      </c>
      <c r="CO27" s="61">
        <v>0</v>
      </c>
      <c r="CP27" s="61">
        <v>1</v>
      </c>
      <c r="CQ27" s="61">
        <v>1</v>
      </c>
      <c r="CR27" s="61">
        <v>1</v>
      </c>
      <c r="CS27" s="61">
        <v>1</v>
      </c>
      <c r="CT27" s="61">
        <v>0</v>
      </c>
      <c r="CU27" s="61">
        <v>0</v>
      </c>
      <c r="CV27" s="61">
        <v>1</v>
      </c>
      <c r="CW27" s="61">
        <v>1</v>
      </c>
      <c r="CX27" s="61">
        <v>1</v>
      </c>
      <c r="CY27" s="61">
        <v>0</v>
      </c>
      <c r="CZ27" s="61">
        <v>1</v>
      </c>
      <c r="DA27" s="61">
        <v>1</v>
      </c>
      <c r="DB27" s="61">
        <v>1</v>
      </c>
      <c r="DC27" s="61">
        <v>0</v>
      </c>
      <c r="DD27" s="61">
        <v>0</v>
      </c>
      <c r="DE27" s="61">
        <v>0</v>
      </c>
      <c r="DF27" s="61">
        <v>0</v>
      </c>
      <c r="DG27" s="61">
        <v>1</v>
      </c>
      <c r="DH27" s="4">
        <f t="shared" si="0"/>
        <v>64</v>
      </c>
      <c r="DI27" s="15">
        <f t="shared" si="1"/>
        <v>0.59259259259259256</v>
      </c>
    </row>
    <row r="28" spans="1:113" ht="15.5" x14ac:dyDescent="0.35">
      <c r="A28" s="4">
        <v>21</v>
      </c>
      <c r="B28" s="4" t="s">
        <v>26</v>
      </c>
      <c r="C28" s="66">
        <v>2018</v>
      </c>
      <c r="D28" s="61">
        <v>1</v>
      </c>
      <c r="E28" s="61">
        <v>1</v>
      </c>
      <c r="F28" s="61">
        <v>0</v>
      </c>
      <c r="G28" s="61">
        <v>1</v>
      </c>
      <c r="H28" s="61">
        <v>0</v>
      </c>
      <c r="I28" s="61">
        <v>0</v>
      </c>
      <c r="J28" s="61">
        <v>0</v>
      </c>
      <c r="K28" s="61">
        <v>1</v>
      </c>
      <c r="L28" s="61">
        <v>0</v>
      </c>
      <c r="M28" s="61">
        <v>0</v>
      </c>
      <c r="N28" s="61">
        <v>0</v>
      </c>
      <c r="O28" s="61">
        <v>1</v>
      </c>
      <c r="P28" s="61">
        <v>1</v>
      </c>
      <c r="Q28" s="61">
        <v>1</v>
      </c>
      <c r="R28" s="61">
        <v>0</v>
      </c>
      <c r="S28" s="61">
        <v>0</v>
      </c>
      <c r="T28" s="61">
        <v>1</v>
      </c>
      <c r="U28" s="61">
        <v>1</v>
      </c>
      <c r="V28" s="61">
        <v>0</v>
      </c>
      <c r="W28" s="61">
        <v>0</v>
      </c>
      <c r="X28" s="61">
        <v>0</v>
      </c>
      <c r="Y28" s="61">
        <v>0</v>
      </c>
      <c r="Z28" s="61">
        <v>1</v>
      </c>
      <c r="AA28" s="61">
        <v>0</v>
      </c>
      <c r="AB28" s="61">
        <v>0</v>
      </c>
      <c r="AC28" s="61">
        <v>0</v>
      </c>
      <c r="AD28" s="61">
        <v>1</v>
      </c>
      <c r="AE28" s="61">
        <v>1</v>
      </c>
      <c r="AF28" s="61">
        <v>1</v>
      </c>
      <c r="AG28" s="61">
        <v>1</v>
      </c>
      <c r="AH28" s="61">
        <v>0</v>
      </c>
      <c r="AI28" s="61">
        <v>1</v>
      </c>
      <c r="AJ28" s="61">
        <v>1</v>
      </c>
      <c r="AK28" s="61">
        <v>0</v>
      </c>
      <c r="AL28" s="61">
        <v>0</v>
      </c>
      <c r="AM28" s="61">
        <v>1</v>
      </c>
      <c r="AN28" s="61">
        <v>1</v>
      </c>
      <c r="AO28" s="61">
        <v>0</v>
      </c>
      <c r="AP28" s="61">
        <v>0</v>
      </c>
      <c r="AQ28" s="61">
        <v>1</v>
      </c>
      <c r="AR28" s="61">
        <v>1</v>
      </c>
      <c r="AS28" s="61">
        <v>0</v>
      </c>
      <c r="AT28" s="61">
        <v>0</v>
      </c>
      <c r="AU28" s="61">
        <v>0</v>
      </c>
      <c r="AV28" s="61">
        <v>1</v>
      </c>
      <c r="AW28" s="61">
        <v>0</v>
      </c>
      <c r="AX28" s="61">
        <v>1</v>
      </c>
      <c r="AY28" s="61">
        <v>1</v>
      </c>
      <c r="AZ28" s="61">
        <v>0</v>
      </c>
      <c r="BA28" s="61">
        <v>1</v>
      </c>
      <c r="BB28" s="61">
        <v>1</v>
      </c>
      <c r="BC28" s="61">
        <v>1</v>
      </c>
      <c r="BD28" s="61">
        <v>1</v>
      </c>
      <c r="BE28" s="61">
        <v>1</v>
      </c>
      <c r="BF28" s="61">
        <v>1</v>
      </c>
      <c r="BG28" s="61">
        <v>0</v>
      </c>
      <c r="BH28" s="61">
        <v>0</v>
      </c>
      <c r="BI28" s="61">
        <v>1</v>
      </c>
      <c r="BJ28" s="61">
        <v>1</v>
      </c>
      <c r="BK28" s="61">
        <v>1</v>
      </c>
      <c r="BL28" s="61">
        <v>1</v>
      </c>
      <c r="BM28" s="61">
        <v>1</v>
      </c>
      <c r="BN28" s="61">
        <v>1</v>
      </c>
      <c r="BO28" s="61">
        <v>1</v>
      </c>
      <c r="BP28" s="61">
        <v>0</v>
      </c>
      <c r="BQ28" s="61">
        <v>0</v>
      </c>
      <c r="BR28" s="61">
        <v>0</v>
      </c>
      <c r="BS28" s="61">
        <v>0</v>
      </c>
      <c r="BT28" s="61">
        <v>1</v>
      </c>
      <c r="BU28" s="61">
        <v>0</v>
      </c>
      <c r="BV28" s="61">
        <v>0</v>
      </c>
      <c r="BW28" s="61">
        <v>1</v>
      </c>
      <c r="BX28" s="61">
        <v>0</v>
      </c>
      <c r="BY28" s="61">
        <v>0</v>
      </c>
      <c r="BZ28" s="61">
        <v>1</v>
      </c>
      <c r="CA28" s="61">
        <v>1</v>
      </c>
      <c r="CB28" s="61">
        <v>1</v>
      </c>
      <c r="CC28" s="61">
        <v>1</v>
      </c>
      <c r="CD28" s="61">
        <v>1</v>
      </c>
      <c r="CE28" s="61">
        <v>0</v>
      </c>
      <c r="CF28" s="61">
        <v>1</v>
      </c>
      <c r="CG28" s="61">
        <v>0</v>
      </c>
      <c r="CH28" s="61">
        <v>1</v>
      </c>
      <c r="CI28" s="61">
        <v>1</v>
      </c>
      <c r="CJ28" s="61">
        <v>0</v>
      </c>
      <c r="CK28" s="61">
        <v>1</v>
      </c>
      <c r="CL28" s="61">
        <v>1</v>
      </c>
      <c r="CM28" s="61">
        <v>0</v>
      </c>
      <c r="CN28" s="61">
        <v>0</v>
      </c>
      <c r="CO28" s="61">
        <v>0</v>
      </c>
      <c r="CP28" s="61">
        <v>1</v>
      </c>
      <c r="CQ28" s="61">
        <v>1</v>
      </c>
      <c r="CR28" s="61">
        <v>1</v>
      </c>
      <c r="CS28" s="61">
        <v>1</v>
      </c>
      <c r="CT28" s="61">
        <v>0</v>
      </c>
      <c r="CU28" s="61">
        <v>0</v>
      </c>
      <c r="CV28" s="61">
        <v>1</v>
      </c>
      <c r="CW28" s="61">
        <v>1</v>
      </c>
      <c r="CX28" s="61">
        <v>1</v>
      </c>
      <c r="CY28" s="61">
        <v>1</v>
      </c>
      <c r="CZ28" s="61">
        <v>1</v>
      </c>
      <c r="DA28" s="61">
        <v>1</v>
      </c>
      <c r="DB28" s="61">
        <v>1</v>
      </c>
      <c r="DC28" s="61">
        <v>0</v>
      </c>
      <c r="DD28" s="61">
        <v>0</v>
      </c>
      <c r="DE28" s="61">
        <v>0</v>
      </c>
      <c r="DF28" s="61">
        <v>0</v>
      </c>
      <c r="DG28" s="61">
        <v>1</v>
      </c>
      <c r="DH28" s="4">
        <f t="shared" si="0"/>
        <v>60</v>
      </c>
      <c r="DI28" s="15">
        <f t="shared" si="1"/>
        <v>0.55555555555555558</v>
      </c>
    </row>
    <row r="29" spans="1:113" ht="15.5" x14ac:dyDescent="0.35">
      <c r="A29" s="52"/>
      <c r="B29" s="52"/>
      <c r="C29" s="66">
        <v>2019</v>
      </c>
      <c r="D29" s="61">
        <v>1</v>
      </c>
      <c r="E29" s="61">
        <v>1</v>
      </c>
      <c r="F29" s="61">
        <v>0</v>
      </c>
      <c r="G29" s="61">
        <v>1</v>
      </c>
      <c r="H29" s="61">
        <v>1</v>
      </c>
      <c r="I29" s="61">
        <v>1</v>
      </c>
      <c r="J29" s="61">
        <v>0</v>
      </c>
      <c r="K29" s="61">
        <v>1</v>
      </c>
      <c r="L29" s="61">
        <v>1</v>
      </c>
      <c r="M29" s="61">
        <v>0</v>
      </c>
      <c r="N29" s="61">
        <v>1</v>
      </c>
      <c r="O29" s="61">
        <v>1</v>
      </c>
      <c r="P29" s="61">
        <v>1</v>
      </c>
      <c r="Q29" s="61">
        <v>1</v>
      </c>
      <c r="R29" s="61">
        <v>1</v>
      </c>
      <c r="S29" s="61">
        <v>1</v>
      </c>
      <c r="T29" s="61">
        <v>1</v>
      </c>
      <c r="U29" s="61">
        <v>1</v>
      </c>
      <c r="V29" s="61">
        <v>0</v>
      </c>
      <c r="W29" s="61">
        <v>0</v>
      </c>
      <c r="X29" s="61">
        <v>0</v>
      </c>
      <c r="Y29" s="61">
        <v>0</v>
      </c>
      <c r="Z29" s="61">
        <v>0</v>
      </c>
      <c r="AA29" s="61">
        <v>0</v>
      </c>
      <c r="AB29" s="61">
        <v>0</v>
      </c>
      <c r="AC29" s="61">
        <v>0</v>
      </c>
      <c r="AD29" s="61">
        <v>1</v>
      </c>
      <c r="AE29" s="61">
        <v>1</v>
      </c>
      <c r="AF29" s="61">
        <v>0</v>
      </c>
      <c r="AG29" s="61">
        <v>1</v>
      </c>
      <c r="AH29" s="61">
        <v>0</v>
      </c>
      <c r="AI29" s="61">
        <v>1</v>
      </c>
      <c r="AJ29" s="61">
        <v>1</v>
      </c>
      <c r="AK29" s="61">
        <v>1</v>
      </c>
      <c r="AL29" s="61">
        <v>1</v>
      </c>
      <c r="AM29" s="61">
        <v>1</v>
      </c>
      <c r="AN29" s="61">
        <v>1</v>
      </c>
      <c r="AO29" s="61">
        <v>1</v>
      </c>
      <c r="AP29" s="61">
        <v>0</v>
      </c>
      <c r="AQ29" s="61">
        <v>1</v>
      </c>
      <c r="AR29" s="61">
        <v>1</v>
      </c>
      <c r="AS29" s="61">
        <v>0</v>
      </c>
      <c r="AT29" s="61">
        <v>0</v>
      </c>
      <c r="AU29" s="61">
        <v>0</v>
      </c>
      <c r="AV29" s="61">
        <v>1</v>
      </c>
      <c r="AW29" s="61">
        <v>1</v>
      </c>
      <c r="AX29" s="61">
        <v>1</v>
      </c>
      <c r="AY29" s="61">
        <v>1</v>
      </c>
      <c r="AZ29" s="61">
        <v>0</v>
      </c>
      <c r="BA29" s="61">
        <v>1</v>
      </c>
      <c r="BB29" s="61">
        <v>1</v>
      </c>
      <c r="BC29" s="61">
        <v>1</v>
      </c>
      <c r="BD29" s="61">
        <v>0</v>
      </c>
      <c r="BE29" s="61">
        <v>1</v>
      </c>
      <c r="BF29" s="61">
        <v>1</v>
      </c>
      <c r="BG29" s="61">
        <v>0</v>
      </c>
      <c r="BH29" s="61">
        <v>0</v>
      </c>
      <c r="BI29" s="61">
        <v>1</v>
      </c>
      <c r="BJ29" s="61">
        <v>1</v>
      </c>
      <c r="BK29" s="61">
        <v>1</v>
      </c>
      <c r="BL29" s="61">
        <v>1</v>
      </c>
      <c r="BM29" s="61">
        <v>0</v>
      </c>
      <c r="BN29" s="61">
        <v>1</v>
      </c>
      <c r="BO29" s="61">
        <v>1</v>
      </c>
      <c r="BP29" s="61">
        <v>0</v>
      </c>
      <c r="BQ29" s="61">
        <v>0</v>
      </c>
      <c r="BR29" s="61">
        <v>0</v>
      </c>
      <c r="BS29" s="61">
        <v>0</v>
      </c>
      <c r="BT29" s="61">
        <v>0</v>
      </c>
      <c r="BU29" s="61">
        <v>0</v>
      </c>
      <c r="BV29" s="61">
        <v>0</v>
      </c>
      <c r="BW29" s="61">
        <v>0</v>
      </c>
      <c r="BX29" s="61">
        <v>1</v>
      </c>
      <c r="BY29" s="61">
        <v>0</v>
      </c>
      <c r="BZ29" s="61">
        <v>1</v>
      </c>
      <c r="CA29" s="61">
        <v>0</v>
      </c>
      <c r="CB29" s="61">
        <v>1</v>
      </c>
      <c r="CC29" s="61">
        <v>0</v>
      </c>
      <c r="CD29" s="61">
        <v>1</v>
      </c>
      <c r="CE29" s="61">
        <v>0</v>
      </c>
      <c r="CF29" s="61">
        <v>1</v>
      </c>
      <c r="CG29" s="61">
        <v>0</v>
      </c>
      <c r="CH29" s="61">
        <v>0</v>
      </c>
      <c r="CI29" s="61">
        <v>0</v>
      </c>
      <c r="CJ29" s="61">
        <v>0</v>
      </c>
      <c r="CK29" s="61">
        <v>1</v>
      </c>
      <c r="CL29" s="61">
        <v>1</v>
      </c>
      <c r="CM29" s="61">
        <v>0</v>
      </c>
      <c r="CN29" s="61">
        <v>0</v>
      </c>
      <c r="CO29" s="61">
        <v>0</v>
      </c>
      <c r="CP29" s="61">
        <v>1</v>
      </c>
      <c r="CQ29" s="61">
        <v>1</v>
      </c>
      <c r="CR29" s="61">
        <v>1</v>
      </c>
      <c r="CS29" s="61">
        <v>1</v>
      </c>
      <c r="CT29" s="61">
        <v>0</v>
      </c>
      <c r="CU29" s="61">
        <v>0</v>
      </c>
      <c r="CV29" s="61">
        <v>1</v>
      </c>
      <c r="CW29" s="61">
        <v>1</v>
      </c>
      <c r="CX29" s="61">
        <v>1</v>
      </c>
      <c r="CY29" s="61">
        <v>1</v>
      </c>
      <c r="CZ29" s="61">
        <v>0</v>
      </c>
      <c r="DA29" s="61">
        <v>1</v>
      </c>
      <c r="DB29" s="61">
        <v>1</v>
      </c>
      <c r="DC29" s="61">
        <v>0</v>
      </c>
      <c r="DD29" s="61">
        <v>0</v>
      </c>
      <c r="DE29" s="61">
        <v>0</v>
      </c>
      <c r="DF29" s="61">
        <v>0</v>
      </c>
      <c r="DG29" s="61">
        <v>0</v>
      </c>
      <c r="DH29" s="4">
        <f t="shared" si="0"/>
        <v>59</v>
      </c>
      <c r="DI29" s="15">
        <f t="shared" si="1"/>
        <v>0.54629629629629628</v>
      </c>
    </row>
    <row r="30" spans="1:113" ht="15.5" x14ac:dyDescent="0.35">
      <c r="A30" s="52"/>
      <c r="B30" s="52"/>
      <c r="C30" s="66">
        <v>2020</v>
      </c>
      <c r="D30" s="61">
        <v>1</v>
      </c>
      <c r="E30" s="61">
        <v>1</v>
      </c>
      <c r="F30" s="61">
        <v>0</v>
      </c>
      <c r="G30" s="61">
        <v>1</v>
      </c>
      <c r="H30" s="61">
        <v>1</v>
      </c>
      <c r="I30" s="61">
        <v>1</v>
      </c>
      <c r="J30" s="61">
        <v>1</v>
      </c>
      <c r="K30" s="61">
        <v>1</v>
      </c>
      <c r="L30" s="61">
        <v>1</v>
      </c>
      <c r="M30" s="61">
        <v>0</v>
      </c>
      <c r="N30" s="61">
        <v>1</v>
      </c>
      <c r="O30" s="61">
        <v>1</v>
      </c>
      <c r="P30" s="61">
        <v>1</v>
      </c>
      <c r="Q30" s="61">
        <v>1</v>
      </c>
      <c r="R30" s="61">
        <v>1</v>
      </c>
      <c r="S30" s="61">
        <v>0</v>
      </c>
      <c r="T30" s="61">
        <v>1</v>
      </c>
      <c r="U30" s="61">
        <v>1</v>
      </c>
      <c r="V30" s="61">
        <v>0</v>
      </c>
      <c r="W30" s="61">
        <v>0</v>
      </c>
      <c r="X30" s="61">
        <v>0</v>
      </c>
      <c r="Y30" s="61">
        <v>0</v>
      </c>
      <c r="Z30" s="61">
        <v>0</v>
      </c>
      <c r="AA30" s="61">
        <v>0</v>
      </c>
      <c r="AB30" s="61">
        <v>0</v>
      </c>
      <c r="AC30" s="61">
        <v>0</v>
      </c>
      <c r="AD30" s="61">
        <v>0</v>
      </c>
      <c r="AE30" s="61">
        <v>0</v>
      </c>
      <c r="AF30" s="61">
        <v>0</v>
      </c>
      <c r="AG30" s="61">
        <v>1</v>
      </c>
      <c r="AH30" s="61">
        <v>1</v>
      </c>
      <c r="AI30" s="61">
        <v>1</v>
      </c>
      <c r="AJ30" s="61">
        <v>1</v>
      </c>
      <c r="AK30" s="61">
        <v>0</v>
      </c>
      <c r="AL30" s="61">
        <v>1</v>
      </c>
      <c r="AM30" s="61">
        <v>1</v>
      </c>
      <c r="AN30" s="61">
        <v>1</v>
      </c>
      <c r="AO30" s="61">
        <v>0</v>
      </c>
      <c r="AP30" s="61">
        <v>0</v>
      </c>
      <c r="AQ30" s="61">
        <v>1</v>
      </c>
      <c r="AR30" s="61">
        <v>1</v>
      </c>
      <c r="AS30" s="61">
        <v>0</v>
      </c>
      <c r="AT30" s="61">
        <v>0</v>
      </c>
      <c r="AU30" s="61">
        <v>0</v>
      </c>
      <c r="AV30" s="61">
        <v>1</v>
      </c>
      <c r="AW30" s="61">
        <v>1</v>
      </c>
      <c r="AX30" s="61">
        <v>1</v>
      </c>
      <c r="AY30" s="61">
        <v>1</v>
      </c>
      <c r="AZ30" s="61">
        <v>0</v>
      </c>
      <c r="BA30" s="61">
        <v>1</v>
      </c>
      <c r="BB30" s="61">
        <v>0</v>
      </c>
      <c r="BC30" s="61">
        <v>1</v>
      </c>
      <c r="BD30" s="61">
        <v>0</v>
      </c>
      <c r="BE30" s="61">
        <v>1</v>
      </c>
      <c r="BF30" s="61">
        <v>0</v>
      </c>
      <c r="BG30" s="61">
        <v>0</v>
      </c>
      <c r="BH30" s="61">
        <v>0</v>
      </c>
      <c r="BI30" s="61">
        <v>1</v>
      </c>
      <c r="BJ30" s="61">
        <v>1</v>
      </c>
      <c r="BK30" s="61">
        <v>1</v>
      </c>
      <c r="BL30" s="61">
        <v>1</v>
      </c>
      <c r="BM30" s="61">
        <v>0</v>
      </c>
      <c r="BN30" s="61">
        <v>1</v>
      </c>
      <c r="BO30" s="61">
        <v>1</v>
      </c>
      <c r="BP30" s="61">
        <v>0</v>
      </c>
      <c r="BQ30" s="61">
        <v>0</v>
      </c>
      <c r="BR30" s="61">
        <v>0</v>
      </c>
      <c r="BS30" s="61">
        <v>0</v>
      </c>
      <c r="BT30" s="61">
        <v>0</v>
      </c>
      <c r="BU30" s="61">
        <v>0</v>
      </c>
      <c r="BV30" s="61">
        <v>0</v>
      </c>
      <c r="BW30" s="61">
        <v>0</v>
      </c>
      <c r="BX30" s="61">
        <v>0</v>
      </c>
      <c r="BY30" s="61">
        <v>0</v>
      </c>
      <c r="BZ30" s="61">
        <v>0</v>
      </c>
      <c r="CA30" s="61">
        <v>1</v>
      </c>
      <c r="CB30" s="61">
        <v>1</v>
      </c>
      <c r="CC30" s="61">
        <v>1</v>
      </c>
      <c r="CD30" s="61">
        <v>1</v>
      </c>
      <c r="CE30" s="61">
        <v>1</v>
      </c>
      <c r="CF30" s="61">
        <v>1</v>
      </c>
      <c r="CG30" s="61">
        <v>0</v>
      </c>
      <c r="CH30" s="61">
        <v>1</v>
      </c>
      <c r="CI30" s="61">
        <v>1</v>
      </c>
      <c r="CJ30" s="61">
        <v>0</v>
      </c>
      <c r="CK30" s="61">
        <v>1</v>
      </c>
      <c r="CL30" s="61">
        <v>1</v>
      </c>
      <c r="CM30" s="61">
        <v>0</v>
      </c>
      <c r="CN30" s="61">
        <v>0</v>
      </c>
      <c r="CO30" s="61">
        <v>0</v>
      </c>
      <c r="CP30" s="61">
        <v>1</v>
      </c>
      <c r="CQ30" s="61">
        <v>0</v>
      </c>
      <c r="CR30" s="61">
        <v>1</v>
      </c>
      <c r="CS30" s="61">
        <v>0</v>
      </c>
      <c r="CT30" s="61">
        <v>0</v>
      </c>
      <c r="CU30" s="61">
        <v>0</v>
      </c>
      <c r="CV30" s="61">
        <v>1</v>
      </c>
      <c r="CW30" s="61">
        <v>1</v>
      </c>
      <c r="CX30" s="61">
        <v>1</v>
      </c>
      <c r="CY30" s="61">
        <v>1</v>
      </c>
      <c r="CZ30" s="61">
        <v>0</v>
      </c>
      <c r="DA30" s="61">
        <v>1</v>
      </c>
      <c r="DB30" s="61">
        <v>1</v>
      </c>
      <c r="DC30" s="61">
        <v>0</v>
      </c>
      <c r="DD30" s="61">
        <v>0</v>
      </c>
      <c r="DE30" s="61">
        <v>0</v>
      </c>
      <c r="DF30" s="61">
        <v>0</v>
      </c>
      <c r="DG30" s="61">
        <v>0</v>
      </c>
      <c r="DH30" s="4">
        <f t="shared" si="0"/>
        <v>55</v>
      </c>
      <c r="DI30" s="15">
        <f t="shared" si="1"/>
        <v>0.5092592592592593</v>
      </c>
    </row>
    <row r="31" spans="1:113" ht="15.5" x14ac:dyDescent="0.35">
      <c r="A31" s="52"/>
      <c r="B31" s="52"/>
      <c r="C31" s="66">
        <v>2021</v>
      </c>
      <c r="D31" s="61">
        <v>1</v>
      </c>
      <c r="E31" s="61">
        <v>1</v>
      </c>
      <c r="F31" s="61">
        <v>0</v>
      </c>
      <c r="G31" s="61">
        <v>1</v>
      </c>
      <c r="H31" s="61">
        <v>1</v>
      </c>
      <c r="I31" s="61">
        <v>1</v>
      </c>
      <c r="J31" s="61">
        <v>0</v>
      </c>
      <c r="K31" s="61">
        <v>1</v>
      </c>
      <c r="L31" s="61">
        <v>1</v>
      </c>
      <c r="M31" s="61">
        <v>0</v>
      </c>
      <c r="N31" s="61">
        <v>0</v>
      </c>
      <c r="O31" s="61">
        <v>1</v>
      </c>
      <c r="P31" s="61">
        <v>1</v>
      </c>
      <c r="Q31" s="61">
        <v>1</v>
      </c>
      <c r="R31" s="61">
        <v>0</v>
      </c>
      <c r="S31" s="61">
        <v>0</v>
      </c>
      <c r="T31" s="61">
        <v>1</v>
      </c>
      <c r="U31" s="61">
        <v>1</v>
      </c>
      <c r="V31" s="61">
        <v>0</v>
      </c>
      <c r="W31" s="61">
        <v>0</v>
      </c>
      <c r="X31" s="61">
        <v>0</v>
      </c>
      <c r="Y31" s="61">
        <v>0</v>
      </c>
      <c r="Z31" s="61">
        <v>1</v>
      </c>
      <c r="AA31" s="61">
        <v>0</v>
      </c>
      <c r="AB31" s="61">
        <v>0</v>
      </c>
      <c r="AC31" s="61">
        <v>0</v>
      </c>
      <c r="AD31" s="61">
        <v>0</v>
      </c>
      <c r="AE31" s="61">
        <v>0</v>
      </c>
      <c r="AF31" s="61">
        <v>0</v>
      </c>
      <c r="AG31" s="61">
        <v>1</v>
      </c>
      <c r="AH31" s="61">
        <v>1</v>
      </c>
      <c r="AI31" s="61">
        <v>1</v>
      </c>
      <c r="AJ31" s="61">
        <v>1</v>
      </c>
      <c r="AK31" s="61">
        <v>0</v>
      </c>
      <c r="AL31" s="61">
        <v>1</v>
      </c>
      <c r="AM31" s="61">
        <v>0</v>
      </c>
      <c r="AN31" s="61">
        <v>1</v>
      </c>
      <c r="AO31" s="61">
        <v>1</v>
      </c>
      <c r="AP31" s="61">
        <v>0</v>
      </c>
      <c r="AQ31" s="61">
        <v>1</v>
      </c>
      <c r="AR31" s="61">
        <v>1</v>
      </c>
      <c r="AS31" s="61">
        <v>0</v>
      </c>
      <c r="AT31" s="61">
        <v>0</v>
      </c>
      <c r="AU31" s="61">
        <v>0</v>
      </c>
      <c r="AV31" s="61">
        <v>0</v>
      </c>
      <c r="AW31" s="61">
        <v>0</v>
      </c>
      <c r="AX31" s="61">
        <v>1</v>
      </c>
      <c r="AY31" s="61">
        <v>1</v>
      </c>
      <c r="AZ31" s="61">
        <v>0</v>
      </c>
      <c r="BA31" s="61">
        <v>1</v>
      </c>
      <c r="BB31" s="61">
        <v>1</v>
      </c>
      <c r="BC31" s="61">
        <v>1</v>
      </c>
      <c r="BD31" s="61">
        <v>1</v>
      </c>
      <c r="BE31" s="61">
        <v>1</v>
      </c>
      <c r="BF31" s="61">
        <v>1</v>
      </c>
      <c r="BG31" s="61">
        <v>0</v>
      </c>
      <c r="BH31" s="61">
        <v>0</v>
      </c>
      <c r="BI31" s="61">
        <v>1</v>
      </c>
      <c r="BJ31" s="61">
        <v>1</v>
      </c>
      <c r="BK31" s="61">
        <v>1</v>
      </c>
      <c r="BL31" s="61">
        <v>1</v>
      </c>
      <c r="BM31" s="61">
        <v>1</v>
      </c>
      <c r="BN31" s="61">
        <v>1</v>
      </c>
      <c r="BO31" s="61">
        <v>1</v>
      </c>
      <c r="BP31" s="61">
        <v>0</v>
      </c>
      <c r="BQ31" s="61">
        <v>0</v>
      </c>
      <c r="BR31" s="61">
        <v>0</v>
      </c>
      <c r="BS31" s="61">
        <v>0</v>
      </c>
      <c r="BT31" s="61">
        <v>0</v>
      </c>
      <c r="BU31" s="61">
        <v>0</v>
      </c>
      <c r="BV31" s="61">
        <v>0</v>
      </c>
      <c r="BW31" s="61">
        <v>0</v>
      </c>
      <c r="BX31" s="61">
        <v>0</v>
      </c>
      <c r="BY31" s="61">
        <v>0</v>
      </c>
      <c r="BZ31" s="61">
        <v>0</v>
      </c>
      <c r="CA31" s="61">
        <v>1</v>
      </c>
      <c r="CB31" s="61">
        <v>0</v>
      </c>
      <c r="CC31" s="61">
        <v>1</v>
      </c>
      <c r="CD31" s="61">
        <v>0</v>
      </c>
      <c r="CE31" s="61">
        <v>0</v>
      </c>
      <c r="CF31" s="61">
        <v>1</v>
      </c>
      <c r="CG31" s="61">
        <v>0</v>
      </c>
      <c r="CH31" s="61">
        <v>0</v>
      </c>
      <c r="CI31" s="61">
        <v>0</v>
      </c>
      <c r="CJ31" s="61">
        <v>0</v>
      </c>
      <c r="CK31" s="61">
        <v>1</v>
      </c>
      <c r="CL31" s="61">
        <v>1</v>
      </c>
      <c r="CM31" s="61">
        <v>0</v>
      </c>
      <c r="CN31" s="61">
        <v>0</v>
      </c>
      <c r="CO31" s="61">
        <v>0</v>
      </c>
      <c r="CP31" s="61">
        <v>1</v>
      </c>
      <c r="CQ31" s="61">
        <v>1</v>
      </c>
      <c r="CR31" s="61">
        <v>1</v>
      </c>
      <c r="CS31" s="61">
        <v>1</v>
      </c>
      <c r="CT31" s="61">
        <v>0</v>
      </c>
      <c r="CU31" s="61">
        <v>0</v>
      </c>
      <c r="CV31" s="61">
        <v>1</v>
      </c>
      <c r="CW31" s="61">
        <v>1</v>
      </c>
      <c r="CX31" s="61">
        <v>1</v>
      </c>
      <c r="CY31" s="61">
        <v>1</v>
      </c>
      <c r="CZ31" s="61">
        <v>1</v>
      </c>
      <c r="DA31" s="61">
        <v>1</v>
      </c>
      <c r="DB31" s="61">
        <v>1</v>
      </c>
      <c r="DC31" s="61">
        <v>0</v>
      </c>
      <c r="DD31" s="61">
        <v>0</v>
      </c>
      <c r="DE31" s="61">
        <v>0</v>
      </c>
      <c r="DF31" s="61">
        <v>0</v>
      </c>
      <c r="DG31" s="61">
        <v>0</v>
      </c>
      <c r="DH31" s="4">
        <f t="shared" si="0"/>
        <v>53</v>
      </c>
      <c r="DI31" s="15">
        <f t="shared" si="1"/>
        <v>0.49074074074074076</v>
      </c>
    </row>
    <row r="32" spans="1:113" ht="15.5" x14ac:dyDescent="0.35">
      <c r="A32" s="52"/>
      <c r="B32" s="52"/>
      <c r="C32" s="66">
        <v>2022</v>
      </c>
      <c r="D32" s="65">
        <v>1</v>
      </c>
      <c r="E32" s="65">
        <v>1</v>
      </c>
      <c r="F32" s="65">
        <v>0</v>
      </c>
      <c r="G32" s="65">
        <v>1</v>
      </c>
      <c r="H32" s="65">
        <v>0</v>
      </c>
      <c r="I32" s="65">
        <v>1</v>
      </c>
      <c r="J32" s="65">
        <v>1</v>
      </c>
      <c r="K32" s="65">
        <v>1</v>
      </c>
      <c r="L32" s="65">
        <v>1</v>
      </c>
      <c r="M32" s="65">
        <v>1</v>
      </c>
      <c r="N32" s="65">
        <v>1</v>
      </c>
      <c r="O32" s="65">
        <v>1</v>
      </c>
      <c r="P32" s="65">
        <v>1</v>
      </c>
      <c r="Q32" s="65">
        <v>1</v>
      </c>
      <c r="R32" s="65">
        <v>1</v>
      </c>
      <c r="S32" s="65">
        <v>1</v>
      </c>
      <c r="T32" s="65">
        <v>1</v>
      </c>
      <c r="U32" s="65">
        <v>1</v>
      </c>
      <c r="V32" s="65">
        <v>0</v>
      </c>
      <c r="W32" s="65">
        <v>0</v>
      </c>
      <c r="X32" s="65">
        <v>0</v>
      </c>
      <c r="Y32" s="65">
        <v>0</v>
      </c>
      <c r="Z32" s="65">
        <v>0</v>
      </c>
      <c r="AA32" s="65">
        <v>0</v>
      </c>
      <c r="AB32" s="65">
        <v>0</v>
      </c>
      <c r="AC32" s="65">
        <v>0</v>
      </c>
      <c r="AD32" s="65">
        <v>1</v>
      </c>
      <c r="AE32" s="65">
        <v>0</v>
      </c>
      <c r="AF32" s="65">
        <v>1</v>
      </c>
      <c r="AG32" s="65">
        <v>1</v>
      </c>
      <c r="AH32" s="65">
        <v>1</v>
      </c>
      <c r="AI32" s="65">
        <v>1</v>
      </c>
      <c r="AJ32" s="65">
        <v>1</v>
      </c>
      <c r="AK32" s="65">
        <v>1</v>
      </c>
      <c r="AL32" s="65">
        <v>1</v>
      </c>
      <c r="AM32" s="65">
        <v>1</v>
      </c>
      <c r="AN32" s="65">
        <v>0</v>
      </c>
      <c r="AO32" s="65">
        <v>0</v>
      </c>
      <c r="AP32" s="65">
        <v>0</v>
      </c>
      <c r="AQ32" s="65">
        <v>1</v>
      </c>
      <c r="AR32" s="65">
        <v>1</v>
      </c>
      <c r="AS32" s="65">
        <v>0</v>
      </c>
      <c r="AT32" s="65">
        <v>0</v>
      </c>
      <c r="AU32" s="65">
        <v>0</v>
      </c>
      <c r="AV32" s="65">
        <v>1</v>
      </c>
      <c r="AW32" s="65">
        <v>1</v>
      </c>
      <c r="AX32" s="61">
        <v>1</v>
      </c>
      <c r="AY32" s="61">
        <v>0</v>
      </c>
      <c r="AZ32" s="61">
        <v>0</v>
      </c>
      <c r="BA32" s="61">
        <v>1</v>
      </c>
      <c r="BB32" s="61">
        <v>1</v>
      </c>
      <c r="BC32" s="61">
        <v>1</v>
      </c>
      <c r="BD32" s="61">
        <v>1</v>
      </c>
      <c r="BE32" s="61">
        <v>1</v>
      </c>
      <c r="BF32" s="61">
        <v>0</v>
      </c>
      <c r="BG32" s="61">
        <v>1</v>
      </c>
      <c r="BH32" s="61">
        <v>1</v>
      </c>
      <c r="BI32" s="61">
        <v>0</v>
      </c>
      <c r="BJ32" s="61">
        <v>0</v>
      </c>
      <c r="BK32" s="61">
        <v>0</v>
      </c>
      <c r="BL32" s="61">
        <v>1</v>
      </c>
      <c r="BM32" s="61">
        <v>1</v>
      </c>
      <c r="BN32" s="61">
        <v>1</v>
      </c>
      <c r="BO32" s="61">
        <v>1</v>
      </c>
      <c r="BP32" s="61">
        <v>0</v>
      </c>
      <c r="BQ32" s="61">
        <v>1</v>
      </c>
      <c r="BR32" s="61">
        <v>0</v>
      </c>
      <c r="BS32" s="61">
        <v>1</v>
      </c>
      <c r="BT32" s="61">
        <v>1</v>
      </c>
      <c r="BU32" s="61">
        <v>1</v>
      </c>
      <c r="BV32" s="61">
        <v>1</v>
      </c>
      <c r="BW32" s="61">
        <v>1</v>
      </c>
      <c r="BX32" s="61">
        <v>1</v>
      </c>
      <c r="BY32" s="61">
        <v>1</v>
      </c>
      <c r="BZ32" s="61">
        <v>1</v>
      </c>
      <c r="CA32" s="61">
        <v>1</v>
      </c>
      <c r="CB32" s="61">
        <v>1</v>
      </c>
      <c r="CC32" s="61">
        <v>1</v>
      </c>
      <c r="CD32" s="61">
        <v>1</v>
      </c>
      <c r="CE32" s="61">
        <v>1</v>
      </c>
      <c r="CF32" s="61">
        <v>0</v>
      </c>
      <c r="CG32" s="61">
        <v>0</v>
      </c>
      <c r="CH32" s="61">
        <v>0</v>
      </c>
      <c r="CI32" s="61">
        <v>1</v>
      </c>
      <c r="CJ32" s="61">
        <v>0</v>
      </c>
      <c r="CK32" s="61">
        <v>0</v>
      </c>
      <c r="CL32" s="61">
        <v>0</v>
      </c>
      <c r="CM32" s="61">
        <v>0</v>
      </c>
      <c r="CN32" s="61">
        <v>1</v>
      </c>
      <c r="CO32" s="61">
        <v>0</v>
      </c>
      <c r="CP32" s="61">
        <v>1</v>
      </c>
      <c r="CQ32" s="61">
        <v>1</v>
      </c>
      <c r="CR32" s="61">
        <v>1</v>
      </c>
      <c r="CS32" s="61">
        <v>0</v>
      </c>
      <c r="CT32" s="61">
        <v>1</v>
      </c>
      <c r="CU32" s="61">
        <v>1</v>
      </c>
      <c r="CV32" s="61">
        <v>0</v>
      </c>
      <c r="CW32" s="61">
        <v>0</v>
      </c>
      <c r="CX32" s="61">
        <v>0</v>
      </c>
      <c r="CY32" s="61">
        <v>1</v>
      </c>
      <c r="CZ32" s="61">
        <v>1</v>
      </c>
      <c r="DA32" s="61">
        <v>1</v>
      </c>
      <c r="DB32" s="61">
        <v>1</v>
      </c>
      <c r="DC32" s="61">
        <v>0</v>
      </c>
      <c r="DD32" s="61">
        <v>1</v>
      </c>
      <c r="DE32" s="61">
        <v>0</v>
      </c>
      <c r="DF32" s="61">
        <v>1</v>
      </c>
      <c r="DG32" s="61">
        <v>1</v>
      </c>
      <c r="DH32" s="4">
        <f t="shared" si="0"/>
        <v>69</v>
      </c>
      <c r="DI32" s="15">
        <f t="shared" si="1"/>
        <v>0.63888888888888884</v>
      </c>
    </row>
    <row r="33" spans="1:113" ht="15.5" x14ac:dyDescent="0.35">
      <c r="A33" s="4">
        <v>22</v>
      </c>
      <c r="B33" s="52" t="s">
        <v>84</v>
      </c>
      <c r="C33" s="66">
        <v>2018</v>
      </c>
      <c r="D33" s="65">
        <v>1</v>
      </c>
      <c r="E33" s="65">
        <v>1</v>
      </c>
      <c r="F33" s="65">
        <v>0</v>
      </c>
      <c r="G33" s="65">
        <v>1</v>
      </c>
      <c r="H33" s="65">
        <v>1</v>
      </c>
      <c r="I33" s="65">
        <v>1</v>
      </c>
      <c r="J33" s="65">
        <v>1</v>
      </c>
      <c r="K33" s="65">
        <v>1</v>
      </c>
      <c r="L33" s="65">
        <v>0</v>
      </c>
      <c r="M33" s="65">
        <v>0</v>
      </c>
      <c r="N33" s="65">
        <v>0</v>
      </c>
      <c r="O33" s="65">
        <v>1</v>
      </c>
      <c r="P33" s="65">
        <v>1</v>
      </c>
      <c r="Q33" s="65">
        <v>1</v>
      </c>
      <c r="R33" s="65">
        <v>1</v>
      </c>
      <c r="S33" s="65">
        <v>0</v>
      </c>
      <c r="T33" s="65">
        <v>1</v>
      </c>
      <c r="U33" s="65">
        <v>1</v>
      </c>
      <c r="V33" s="65">
        <v>0</v>
      </c>
      <c r="W33" s="65">
        <v>0</v>
      </c>
      <c r="X33" s="65">
        <v>0</v>
      </c>
      <c r="Y33" s="65">
        <v>0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v>1</v>
      </c>
      <c r="AH33" s="65">
        <v>0</v>
      </c>
      <c r="AI33" s="65">
        <v>1</v>
      </c>
      <c r="AJ33" s="65">
        <v>1</v>
      </c>
      <c r="AK33" s="65">
        <v>0</v>
      </c>
      <c r="AL33" s="65">
        <v>1</v>
      </c>
      <c r="AM33" s="65">
        <v>1</v>
      </c>
      <c r="AN33" s="65">
        <v>0</v>
      </c>
      <c r="AO33" s="65">
        <v>0</v>
      </c>
      <c r="AP33" s="65">
        <v>0</v>
      </c>
      <c r="AQ33" s="65">
        <v>1</v>
      </c>
      <c r="AR33" s="65">
        <v>1</v>
      </c>
      <c r="AS33" s="65">
        <v>0</v>
      </c>
      <c r="AT33" s="65">
        <v>0</v>
      </c>
      <c r="AU33" s="65">
        <v>0</v>
      </c>
      <c r="AV33" s="65">
        <v>1</v>
      </c>
      <c r="AW33" s="65">
        <v>1</v>
      </c>
      <c r="AX33" s="61">
        <v>0</v>
      </c>
      <c r="AY33" s="61">
        <v>0</v>
      </c>
      <c r="AZ33" s="61">
        <v>1</v>
      </c>
      <c r="BA33" s="61">
        <v>0</v>
      </c>
      <c r="BB33" s="61">
        <v>1</v>
      </c>
      <c r="BC33" s="61">
        <v>0</v>
      </c>
      <c r="BD33" s="61">
        <v>0</v>
      </c>
      <c r="BE33" s="61">
        <v>0</v>
      </c>
      <c r="BF33" s="61">
        <v>0</v>
      </c>
      <c r="BG33" s="61">
        <v>1</v>
      </c>
      <c r="BH33" s="61">
        <v>1</v>
      </c>
      <c r="BI33" s="61">
        <v>0</v>
      </c>
      <c r="BJ33" s="61">
        <v>0</v>
      </c>
      <c r="BK33" s="61">
        <v>0</v>
      </c>
      <c r="BL33" s="61">
        <v>1</v>
      </c>
      <c r="BM33" s="61">
        <v>1</v>
      </c>
      <c r="BN33" s="61">
        <v>1</v>
      </c>
      <c r="BO33" s="61">
        <v>1</v>
      </c>
      <c r="BP33" s="61">
        <v>0</v>
      </c>
      <c r="BQ33" s="61">
        <v>1</v>
      </c>
      <c r="BR33" s="61">
        <v>0</v>
      </c>
      <c r="BS33" s="61">
        <v>1</v>
      </c>
      <c r="BT33" s="61">
        <v>1</v>
      </c>
      <c r="BU33" s="61">
        <v>1</v>
      </c>
      <c r="BV33" s="61">
        <v>0</v>
      </c>
      <c r="BW33" s="61">
        <v>0</v>
      </c>
      <c r="BX33" s="61">
        <v>0</v>
      </c>
      <c r="BY33" s="61">
        <v>1</v>
      </c>
      <c r="BZ33" s="61">
        <v>1</v>
      </c>
      <c r="CA33" s="61">
        <v>1</v>
      </c>
      <c r="CB33" s="61">
        <v>0</v>
      </c>
      <c r="CC33" s="61">
        <v>0</v>
      </c>
      <c r="CD33" s="61">
        <v>1</v>
      </c>
      <c r="CE33" s="61">
        <v>0</v>
      </c>
      <c r="CF33" s="61">
        <v>0</v>
      </c>
      <c r="CG33" s="61">
        <v>0</v>
      </c>
      <c r="CH33" s="61">
        <v>0</v>
      </c>
      <c r="CI33" s="61">
        <v>0</v>
      </c>
      <c r="CJ33" s="61">
        <v>0</v>
      </c>
      <c r="CK33" s="61">
        <v>0</v>
      </c>
      <c r="CL33" s="61">
        <v>0</v>
      </c>
      <c r="CM33" s="61">
        <v>0</v>
      </c>
      <c r="CN33" s="61">
        <v>0</v>
      </c>
      <c r="CO33" s="61">
        <v>0</v>
      </c>
      <c r="CP33" s="61">
        <v>0</v>
      </c>
      <c r="CQ33" s="61">
        <v>1</v>
      </c>
      <c r="CR33" s="61">
        <v>0</v>
      </c>
      <c r="CS33" s="61">
        <v>0</v>
      </c>
      <c r="CT33" s="61">
        <v>1</v>
      </c>
      <c r="CU33" s="61">
        <v>1</v>
      </c>
      <c r="CV33" s="61">
        <v>0</v>
      </c>
      <c r="CW33" s="61">
        <v>0</v>
      </c>
      <c r="CX33" s="61">
        <v>0</v>
      </c>
      <c r="CY33" s="61">
        <v>1</v>
      </c>
      <c r="CZ33" s="61">
        <v>1</v>
      </c>
      <c r="DA33" s="61">
        <v>1</v>
      </c>
      <c r="DB33" s="61">
        <v>1</v>
      </c>
      <c r="DC33" s="61">
        <v>0</v>
      </c>
      <c r="DD33" s="61">
        <v>1</v>
      </c>
      <c r="DE33" s="61">
        <v>0</v>
      </c>
      <c r="DF33" s="61">
        <v>1</v>
      </c>
      <c r="DG33" s="61">
        <v>1</v>
      </c>
      <c r="DH33" s="4">
        <f t="shared" si="0"/>
        <v>48</v>
      </c>
      <c r="DI33" s="15">
        <f t="shared" si="1"/>
        <v>0.44444444444444442</v>
      </c>
    </row>
    <row r="34" spans="1:113" ht="15.5" x14ac:dyDescent="0.35">
      <c r="A34" s="52"/>
      <c r="B34" s="52"/>
      <c r="C34" s="66">
        <v>2019</v>
      </c>
      <c r="D34" s="65">
        <v>1</v>
      </c>
      <c r="E34" s="65">
        <v>0</v>
      </c>
      <c r="F34" s="65">
        <v>0</v>
      </c>
      <c r="G34" s="65">
        <v>1</v>
      </c>
      <c r="H34" s="65">
        <v>1</v>
      </c>
      <c r="I34" s="65">
        <v>1</v>
      </c>
      <c r="J34" s="65">
        <v>0</v>
      </c>
      <c r="K34" s="65">
        <v>1</v>
      </c>
      <c r="L34" s="65">
        <v>1</v>
      </c>
      <c r="M34" s="65">
        <v>1</v>
      </c>
      <c r="N34" s="65">
        <v>1</v>
      </c>
      <c r="O34" s="65">
        <v>1</v>
      </c>
      <c r="P34" s="65">
        <v>1</v>
      </c>
      <c r="Q34" s="65">
        <v>1</v>
      </c>
      <c r="R34" s="65">
        <v>1</v>
      </c>
      <c r="S34" s="65">
        <v>1</v>
      </c>
      <c r="T34" s="65">
        <v>1</v>
      </c>
      <c r="U34" s="65">
        <v>1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  <c r="AC34" s="65">
        <v>0</v>
      </c>
      <c r="AD34" s="65">
        <v>1</v>
      </c>
      <c r="AE34" s="65">
        <v>0</v>
      </c>
      <c r="AF34" s="65">
        <v>0</v>
      </c>
      <c r="AG34" s="65">
        <v>1</v>
      </c>
      <c r="AH34" s="65">
        <v>1</v>
      </c>
      <c r="AI34" s="65">
        <v>1</v>
      </c>
      <c r="AJ34" s="65">
        <v>1</v>
      </c>
      <c r="AK34" s="65">
        <v>1</v>
      </c>
      <c r="AL34" s="65">
        <v>1</v>
      </c>
      <c r="AM34" s="65">
        <v>1</v>
      </c>
      <c r="AN34" s="65">
        <v>0</v>
      </c>
      <c r="AO34" s="65">
        <v>1</v>
      </c>
      <c r="AP34" s="65">
        <v>0</v>
      </c>
      <c r="AQ34" s="65">
        <v>1</v>
      </c>
      <c r="AR34" s="65">
        <v>1</v>
      </c>
      <c r="AS34" s="65">
        <v>1</v>
      </c>
      <c r="AT34" s="65">
        <v>0</v>
      </c>
      <c r="AU34" s="65">
        <v>0</v>
      </c>
      <c r="AV34" s="65">
        <v>1</v>
      </c>
      <c r="AW34" s="65">
        <v>1</v>
      </c>
      <c r="AX34" s="61">
        <v>1</v>
      </c>
      <c r="AY34" s="61">
        <v>1</v>
      </c>
      <c r="AZ34" s="61">
        <v>1</v>
      </c>
      <c r="BA34" s="61">
        <v>0</v>
      </c>
      <c r="BB34" s="61">
        <v>1</v>
      </c>
      <c r="BC34" s="61">
        <v>1</v>
      </c>
      <c r="BD34" s="61">
        <v>0</v>
      </c>
      <c r="BE34" s="61">
        <v>1</v>
      </c>
      <c r="BF34" s="61">
        <v>0</v>
      </c>
      <c r="BG34" s="61">
        <v>1</v>
      </c>
      <c r="BH34" s="61">
        <v>1</v>
      </c>
      <c r="BI34" s="61">
        <v>0</v>
      </c>
      <c r="BJ34" s="61">
        <v>0</v>
      </c>
      <c r="BK34" s="61">
        <v>0</v>
      </c>
      <c r="BL34" s="61">
        <v>1</v>
      </c>
      <c r="BM34" s="61">
        <v>1</v>
      </c>
      <c r="BN34" s="61">
        <v>1</v>
      </c>
      <c r="BO34" s="61">
        <v>0</v>
      </c>
      <c r="BP34" s="61">
        <v>0</v>
      </c>
      <c r="BQ34" s="61">
        <v>1</v>
      </c>
      <c r="BR34" s="61">
        <v>1</v>
      </c>
      <c r="BS34" s="61">
        <v>1</v>
      </c>
      <c r="BT34" s="61">
        <v>0</v>
      </c>
      <c r="BU34" s="61">
        <v>1</v>
      </c>
      <c r="BV34" s="61">
        <v>1</v>
      </c>
      <c r="BW34" s="61">
        <v>0</v>
      </c>
      <c r="BX34" s="61">
        <v>1</v>
      </c>
      <c r="BY34" s="61">
        <v>1</v>
      </c>
      <c r="BZ34" s="61">
        <v>1</v>
      </c>
      <c r="CA34" s="61">
        <v>1</v>
      </c>
      <c r="CB34" s="61">
        <v>1</v>
      </c>
      <c r="CC34" s="61">
        <v>0</v>
      </c>
      <c r="CD34" s="61">
        <v>1</v>
      </c>
      <c r="CE34" s="61">
        <v>1</v>
      </c>
      <c r="CF34" s="61">
        <v>0</v>
      </c>
      <c r="CG34" s="61">
        <v>0</v>
      </c>
      <c r="CH34" s="61">
        <v>0</v>
      </c>
      <c r="CI34" s="61">
        <v>0</v>
      </c>
      <c r="CJ34" s="61">
        <v>0</v>
      </c>
      <c r="CK34" s="61">
        <v>0</v>
      </c>
      <c r="CL34" s="61">
        <v>0</v>
      </c>
      <c r="CM34" s="61">
        <v>0</v>
      </c>
      <c r="CN34" s="61">
        <v>1</v>
      </c>
      <c r="CO34" s="61">
        <v>0</v>
      </c>
      <c r="CP34" s="61">
        <v>1</v>
      </c>
      <c r="CQ34" s="61">
        <v>0</v>
      </c>
      <c r="CR34" s="61">
        <v>1</v>
      </c>
      <c r="CS34" s="61">
        <v>0</v>
      </c>
      <c r="CT34" s="61">
        <v>1</v>
      </c>
      <c r="CU34" s="61">
        <v>1</v>
      </c>
      <c r="CV34" s="61">
        <v>0</v>
      </c>
      <c r="CW34" s="61">
        <v>0</v>
      </c>
      <c r="CX34" s="61">
        <v>0</v>
      </c>
      <c r="CY34" s="61">
        <v>1</v>
      </c>
      <c r="CZ34" s="61">
        <v>1</v>
      </c>
      <c r="DA34" s="61">
        <v>1</v>
      </c>
      <c r="DB34" s="61">
        <v>0</v>
      </c>
      <c r="DC34" s="61">
        <v>0</v>
      </c>
      <c r="DD34" s="61">
        <v>1</v>
      </c>
      <c r="DE34" s="61">
        <v>1</v>
      </c>
      <c r="DF34" s="61">
        <v>1</v>
      </c>
      <c r="DG34" s="61">
        <v>0</v>
      </c>
      <c r="DH34" s="4">
        <f t="shared" si="0"/>
        <v>63</v>
      </c>
      <c r="DI34" s="15">
        <f t="shared" si="1"/>
        <v>0.58333333333333337</v>
      </c>
    </row>
    <row r="35" spans="1:113" ht="15.5" x14ac:dyDescent="0.35">
      <c r="A35" s="52"/>
      <c r="B35" s="52"/>
      <c r="C35" s="66">
        <v>2020</v>
      </c>
      <c r="D35" s="65">
        <v>1</v>
      </c>
      <c r="E35" s="65">
        <v>0</v>
      </c>
      <c r="F35" s="65">
        <v>0</v>
      </c>
      <c r="G35" s="65">
        <v>1</v>
      </c>
      <c r="H35" s="65">
        <v>1</v>
      </c>
      <c r="I35" s="65">
        <v>1</v>
      </c>
      <c r="J35" s="65">
        <v>0</v>
      </c>
      <c r="K35" s="65">
        <v>1</v>
      </c>
      <c r="L35" s="65">
        <v>1</v>
      </c>
      <c r="M35" s="65">
        <v>0</v>
      </c>
      <c r="N35" s="65">
        <v>0</v>
      </c>
      <c r="O35" s="65">
        <v>1</v>
      </c>
      <c r="P35" s="65">
        <v>1</v>
      </c>
      <c r="Q35" s="65">
        <v>1</v>
      </c>
      <c r="R35" s="65">
        <v>1</v>
      </c>
      <c r="S35" s="65">
        <v>0</v>
      </c>
      <c r="T35" s="65">
        <v>1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1</v>
      </c>
      <c r="AE35" s="65">
        <v>0</v>
      </c>
      <c r="AF35" s="65">
        <v>0</v>
      </c>
      <c r="AG35" s="65">
        <v>0</v>
      </c>
      <c r="AH35" s="65">
        <v>1</v>
      </c>
      <c r="AI35" s="65">
        <v>1</v>
      </c>
      <c r="AJ35" s="65">
        <v>1</v>
      </c>
      <c r="AK35" s="65">
        <v>0</v>
      </c>
      <c r="AL35" s="65">
        <v>1</v>
      </c>
      <c r="AM35" s="65">
        <v>1</v>
      </c>
      <c r="AN35" s="65">
        <v>0</v>
      </c>
      <c r="AO35" s="65">
        <v>0</v>
      </c>
      <c r="AP35" s="65">
        <v>0</v>
      </c>
      <c r="AQ35" s="65">
        <v>1</v>
      </c>
      <c r="AR35" s="65">
        <v>1</v>
      </c>
      <c r="AS35" s="65">
        <v>0</v>
      </c>
      <c r="AT35" s="65">
        <v>0</v>
      </c>
      <c r="AU35" s="65">
        <v>0</v>
      </c>
      <c r="AV35" s="65">
        <v>1</v>
      </c>
      <c r="AW35" s="65">
        <v>1</v>
      </c>
      <c r="AX35" s="61">
        <v>1</v>
      </c>
      <c r="AY35" s="61">
        <v>1</v>
      </c>
      <c r="AZ35" s="61">
        <v>1</v>
      </c>
      <c r="BA35" s="61">
        <v>0</v>
      </c>
      <c r="BB35" s="61">
        <v>1</v>
      </c>
      <c r="BC35" s="61">
        <v>1</v>
      </c>
      <c r="BD35" s="61">
        <v>0</v>
      </c>
      <c r="BE35" s="61">
        <v>0</v>
      </c>
      <c r="BF35" s="61">
        <v>0</v>
      </c>
      <c r="BG35" s="61">
        <v>1</v>
      </c>
      <c r="BH35" s="61">
        <v>1</v>
      </c>
      <c r="BI35" s="61">
        <v>0</v>
      </c>
      <c r="BJ35" s="61">
        <v>0</v>
      </c>
      <c r="BK35" s="61">
        <v>0</v>
      </c>
      <c r="BL35" s="61">
        <v>1</v>
      </c>
      <c r="BM35" s="61">
        <v>0</v>
      </c>
      <c r="BN35" s="61">
        <v>1</v>
      </c>
      <c r="BO35" s="61">
        <v>1</v>
      </c>
      <c r="BP35" s="61">
        <v>0</v>
      </c>
      <c r="BQ35" s="61">
        <v>1</v>
      </c>
      <c r="BR35" s="61">
        <v>1</v>
      </c>
      <c r="BS35" s="61">
        <v>1</v>
      </c>
      <c r="BT35" s="61">
        <v>0</v>
      </c>
      <c r="BU35" s="61">
        <v>1</v>
      </c>
      <c r="BV35" s="61">
        <v>1</v>
      </c>
      <c r="BW35" s="61">
        <v>0</v>
      </c>
      <c r="BX35" s="61">
        <v>0</v>
      </c>
      <c r="BY35" s="61">
        <v>1</v>
      </c>
      <c r="BZ35" s="61">
        <v>1</v>
      </c>
      <c r="CA35" s="61">
        <v>1</v>
      </c>
      <c r="CB35" s="61">
        <v>1</v>
      </c>
      <c r="CC35" s="61">
        <v>0</v>
      </c>
      <c r="CD35" s="61">
        <v>1</v>
      </c>
      <c r="CE35" s="61">
        <v>0</v>
      </c>
      <c r="CF35" s="61">
        <v>0</v>
      </c>
      <c r="CG35" s="61">
        <v>0</v>
      </c>
      <c r="CH35" s="61">
        <v>0</v>
      </c>
      <c r="CI35" s="61">
        <v>0</v>
      </c>
      <c r="CJ35" s="61">
        <v>0</v>
      </c>
      <c r="CK35" s="61">
        <v>0</v>
      </c>
      <c r="CL35" s="61">
        <v>0</v>
      </c>
      <c r="CM35" s="61">
        <v>0</v>
      </c>
      <c r="CN35" s="61">
        <v>1</v>
      </c>
      <c r="CO35" s="61">
        <v>0</v>
      </c>
      <c r="CP35" s="61">
        <v>0</v>
      </c>
      <c r="CQ35" s="61">
        <v>0</v>
      </c>
      <c r="CR35" s="61">
        <v>0</v>
      </c>
      <c r="CS35" s="61">
        <v>0</v>
      </c>
      <c r="CT35" s="61">
        <v>1</v>
      </c>
      <c r="CU35" s="61">
        <v>1</v>
      </c>
      <c r="CV35" s="61">
        <v>0</v>
      </c>
      <c r="CW35" s="61">
        <v>0</v>
      </c>
      <c r="CX35" s="61">
        <v>0</v>
      </c>
      <c r="CY35" s="61">
        <v>1</v>
      </c>
      <c r="CZ35" s="61">
        <v>0</v>
      </c>
      <c r="DA35" s="61">
        <v>1</v>
      </c>
      <c r="DB35" s="61">
        <v>1</v>
      </c>
      <c r="DC35" s="61">
        <v>0</v>
      </c>
      <c r="DD35" s="61">
        <v>1</v>
      </c>
      <c r="DE35" s="61">
        <v>1</v>
      </c>
      <c r="DF35" s="61">
        <v>1</v>
      </c>
      <c r="DG35" s="61">
        <v>0</v>
      </c>
      <c r="DH35" s="4">
        <f t="shared" si="0"/>
        <v>50</v>
      </c>
      <c r="DI35" s="15">
        <f t="shared" si="1"/>
        <v>0.46296296296296297</v>
      </c>
    </row>
    <row r="36" spans="1:113" ht="15.5" x14ac:dyDescent="0.35">
      <c r="A36" s="52"/>
      <c r="B36" s="52"/>
      <c r="C36" s="66">
        <v>2021</v>
      </c>
      <c r="D36" s="65">
        <v>1</v>
      </c>
      <c r="E36" s="65">
        <v>1</v>
      </c>
      <c r="F36" s="65">
        <v>0</v>
      </c>
      <c r="G36" s="65">
        <v>1</v>
      </c>
      <c r="H36" s="65">
        <v>1</v>
      </c>
      <c r="I36" s="65">
        <v>1</v>
      </c>
      <c r="J36" s="65">
        <v>1</v>
      </c>
      <c r="K36" s="65">
        <v>1</v>
      </c>
      <c r="L36" s="65">
        <v>1</v>
      </c>
      <c r="M36" s="65">
        <v>0</v>
      </c>
      <c r="N36" s="65">
        <v>1</v>
      </c>
      <c r="O36" s="65">
        <v>1</v>
      </c>
      <c r="P36" s="65">
        <v>1</v>
      </c>
      <c r="Q36" s="65">
        <v>1</v>
      </c>
      <c r="R36" s="65">
        <v>1</v>
      </c>
      <c r="S36" s="65">
        <v>1</v>
      </c>
      <c r="T36" s="65">
        <v>1</v>
      </c>
      <c r="U36" s="65">
        <v>1</v>
      </c>
      <c r="V36" s="65">
        <v>0</v>
      </c>
      <c r="W36" s="65">
        <v>0</v>
      </c>
      <c r="X36" s="65">
        <v>0</v>
      </c>
      <c r="Y36" s="65">
        <v>0</v>
      </c>
      <c r="Z36" s="65">
        <v>1</v>
      </c>
      <c r="AA36" s="65">
        <v>0</v>
      </c>
      <c r="AB36" s="65">
        <v>0</v>
      </c>
      <c r="AC36" s="65">
        <v>0</v>
      </c>
      <c r="AD36" s="65">
        <v>1</v>
      </c>
      <c r="AE36" s="65">
        <v>0</v>
      </c>
      <c r="AF36" s="65">
        <v>1</v>
      </c>
      <c r="AG36" s="65">
        <v>1</v>
      </c>
      <c r="AH36" s="65">
        <v>1</v>
      </c>
      <c r="AI36" s="65">
        <v>1</v>
      </c>
      <c r="AJ36" s="65">
        <v>1</v>
      </c>
      <c r="AK36" s="65">
        <v>1</v>
      </c>
      <c r="AL36" s="65">
        <v>1</v>
      </c>
      <c r="AM36" s="65">
        <v>1</v>
      </c>
      <c r="AN36" s="65">
        <v>1</v>
      </c>
      <c r="AO36" s="65">
        <v>1</v>
      </c>
      <c r="AP36" s="65">
        <v>0</v>
      </c>
      <c r="AQ36" s="65">
        <v>1</v>
      </c>
      <c r="AR36" s="65">
        <v>1</v>
      </c>
      <c r="AS36" s="65">
        <v>0</v>
      </c>
      <c r="AT36" s="65">
        <v>0</v>
      </c>
      <c r="AU36" s="65">
        <v>0</v>
      </c>
      <c r="AV36" s="65">
        <v>1</v>
      </c>
      <c r="AW36" s="65">
        <v>1</v>
      </c>
      <c r="AX36" s="61">
        <v>1</v>
      </c>
      <c r="AY36" s="61">
        <v>1</v>
      </c>
      <c r="AZ36" s="61">
        <v>1</v>
      </c>
      <c r="BA36" s="61">
        <v>1</v>
      </c>
      <c r="BB36" s="61">
        <v>1</v>
      </c>
      <c r="BC36" s="61">
        <v>1</v>
      </c>
      <c r="BD36" s="61">
        <v>1</v>
      </c>
      <c r="BE36" s="61">
        <v>1</v>
      </c>
      <c r="BF36" s="61">
        <v>0</v>
      </c>
      <c r="BG36" s="61">
        <v>1</v>
      </c>
      <c r="BH36" s="61">
        <v>1</v>
      </c>
      <c r="BI36" s="61">
        <v>0</v>
      </c>
      <c r="BJ36" s="61">
        <v>0</v>
      </c>
      <c r="BK36" s="61">
        <v>0</v>
      </c>
      <c r="BL36" s="61">
        <v>1</v>
      </c>
      <c r="BM36" s="61">
        <v>1</v>
      </c>
      <c r="BN36" s="61">
        <v>1</v>
      </c>
      <c r="BO36" s="61">
        <v>1</v>
      </c>
      <c r="BP36" s="61">
        <v>0</v>
      </c>
      <c r="BQ36" s="61">
        <v>1</v>
      </c>
      <c r="BR36" s="61">
        <v>0</v>
      </c>
      <c r="BS36" s="61">
        <v>1</v>
      </c>
      <c r="BT36" s="61">
        <v>1</v>
      </c>
      <c r="BU36" s="61">
        <v>1</v>
      </c>
      <c r="BV36" s="61">
        <v>1</v>
      </c>
      <c r="BW36" s="61">
        <v>0</v>
      </c>
      <c r="BX36" s="61">
        <v>1</v>
      </c>
      <c r="BY36" s="61">
        <v>1</v>
      </c>
      <c r="BZ36" s="61">
        <v>1</v>
      </c>
      <c r="CA36" s="61">
        <v>1</v>
      </c>
      <c r="CB36" s="61">
        <v>1</v>
      </c>
      <c r="CC36" s="61">
        <v>1</v>
      </c>
      <c r="CD36" s="61">
        <v>1</v>
      </c>
      <c r="CE36" s="61">
        <v>1</v>
      </c>
      <c r="CF36" s="61">
        <v>0</v>
      </c>
      <c r="CG36" s="61">
        <v>0</v>
      </c>
      <c r="CH36" s="61">
        <v>0</v>
      </c>
      <c r="CI36" s="61">
        <v>0</v>
      </c>
      <c r="CJ36" s="61">
        <v>0</v>
      </c>
      <c r="CK36" s="61">
        <v>0</v>
      </c>
      <c r="CL36" s="61">
        <v>0</v>
      </c>
      <c r="CM36" s="61">
        <v>0</v>
      </c>
      <c r="CN36" s="61">
        <v>1</v>
      </c>
      <c r="CO36" s="61">
        <v>0</v>
      </c>
      <c r="CP36" s="61">
        <v>1</v>
      </c>
      <c r="CQ36" s="61">
        <v>1</v>
      </c>
      <c r="CR36" s="61">
        <v>1</v>
      </c>
      <c r="CS36" s="61">
        <v>0</v>
      </c>
      <c r="CT36" s="61">
        <v>1</v>
      </c>
      <c r="CU36" s="61">
        <v>1</v>
      </c>
      <c r="CV36" s="61">
        <v>0</v>
      </c>
      <c r="CW36" s="61">
        <v>0</v>
      </c>
      <c r="CX36" s="61">
        <v>0</v>
      </c>
      <c r="CY36" s="61">
        <v>1</v>
      </c>
      <c r="CZ36" s="61">
        <v>1</v>
      </c>
      <c r="DA36" s="61">
        <v>1</v>
      </c>
      <c r="DB36" s="61">
        <v>1</v>
      </c>
      <c r="DC36" s="61">
        <v>0</v>
      </c>
      <c r="DD36" s="61">
        <v>1</v>
      </c>
      <c r="DE36" s="61">
        <v>0</v>
      </c>
      <c r="DF36" s="61">
        <v>1</v>
      </c>
      <c r="DG36" s="61">
        <v>1</v>
      </c>
      <c r="DH36" s="4">
        <f t="shared" si="0"/>
        <v>72</v>
      </c>
      <c r="DI36" s="15">
        <f t="shared" si="1"/>
        <v>0.66666666666666663</v>
      </c>
    </row>
    <row r="37" spans="1:113" ht="15.5" x14ac:dyDescent="0.35">
      <c r="A37" s="52"/>
      <c r="B37" s="52"/>
      <c r="C37" s="66">
        <v>2022</v>
      </c>
      <c r="D37" s="65">
        <v>1</v>
      </c>
      <c r="E37" s="65">
        <v>1</v>
      </c>
      <c r="F37" s="65">
        <v>0</v>
      </c>
      <c r="G37" s="65">
        <v>1</v>
      </c>
      <c r="H37" s="65">
        <v>1</v>
      </c>
      <c r="I37" s="65">
        <v>1</v>
      </c>
      <c r="J37" s="65">
        <v>1</v>
      </c>
      <c r="K37" s="65">
        <v>1</v>
      </c>
      <c r="L37" s="65">
        <v>1</v>
      </c>
      <c r="M37" s="65">
        <v>0</v>
      </c>
      <c r="N37" s="65">
        <v>1</v>
      </c>
      <c r="O37" s="65">
        <v>1</v>
      </c>
      <c r="P37" s="65">
        <v>1</v>
      </c>
      <c r="Q37" s="65">
        <v>1</v>
      </c>
      <c r="R37" s="65">
        <v>1</v>
      </c>
      <c r="S37" s="65">
        <v>1</v>
      </c>
      <c r="T37" s="65">
        <v>1</v>
      </c>
      <c r="U37" s="65">
        <v>1</v>
      </c>
      <c r="V37" s="65">
        <v>0</v>
      </c>
      <c r="W37" s="65">
        <v>0</v>
      </c>
      <c r="X37" s="65">
        <v>0</v>
      </c>
      <c r="Y37" s="65">
        <v>0</v>
      </c>
      <c r="Z37" s="65">
        <v>1</v>
      </c>
      <c r="AA37" s="65">
        <v>0</v>
      </c>
      <c r="AB37" s="65">
        <v>0</v>
      </c>
      <c r="AC37" s="65">
        <v>0</v>
      </c>
      <c r="AD37" s="65">
        <v>1</v>
      </c>
      <c r="AE37" s="65">
        <v>1</v>
      </c>
      <c r="AF37" s="65">
        <v>1</v>
      </c>
      <c r="AG37" s="65">
        <v>1</v>
      </c>
      <c r="AH37" s="65">
        <v>1</v>
      </c>
      <c r="AI37" s="65">
        <v>1</v>
      </c>
      <c r="AJ37" s="65">
        <v>1</v>
      </c>
      <c r="AK37" s="65">
        <v>1</v>
      </c>
      <c r="AL37" s="65">
        <v>1</v>
      </c>
      <c r="AM37" s="65">
        <v>1</v>
      </c>
      <c r="AN37" s="65">
        <v>1</v>
      </c>
      <c r="AO37" s="65">
        <v>1</v>
      </c>
      <c r="AP37" s="65">
        <v>0</v>
      </c>
      <c r="AQ37" s="65">
        <v>1</v>
      </c>
      <c r="AR37" s="65">
        <v>1</v>
      </c>
      <c r="AS37" s="65">
        <v>0</v>
      </c>
      <c r="AT37" s="65">
        <v>0</v>
      </c>
      <c r="AU37" s="65">
        <v>0</v>
      </c>
      <c r="AV37" s="65">
        <v>1</v>
      </c>
      <c r="AW37" s="65">
        <v>1</v>
      </c>
      <c r="AX37" s="61">
        <v>1</v>
      </c>
      <c r="AY37" s="61">
        <v>1</v>
      </c>
      <c r="AZ37" s="61">
        <v>1</v>
      </c>
      <c r="BA37" s="61">
        <v>1</v>
      </c>
      <c r="BB37" s="61">
        <v>1</v>
      </c>
      <c r="BC37" s="61">
        <v>1</v>
      </c>
      <c r="BD37" s="61">
        <v>1</v>
      </c>
      <c r="BE37" s="61">
        <v>1</v>
      </c>
      <c r="BF37" s="61">
        <v>0</v>
      </c>
      <c r="BG37" s="61">
        <v>1</v>
      </c>
      <c r="BH37" s="61">
        <v>1</v>
      </c>
      <c r="BI37" s="61">
        <v>0</v>
      </c>
      <c r="BJ37" s="61">
        <v>0</v>
      </c>
      <c r="BK37" s="61">
        <v>0</v>
      </c>
      <c r="BL37" s="61">
        <v>1</v>
      </c>
      <c r="BM37" s="61">
        <v>1</v>
      </c>
      <c r="BN37" s="61">
        <v>1</v>
      </c>
      <c r="BO37" s="61">
        <v>1</v>
      </c>
      <c r="BP37" s="61">
        <v>0</v>
      </c>
      <c r="BQ37" s="61">
        <v>1</v>
      </c>
      <c r="BR37" s="61">
        <v>0</v>
      </c>
      <c r="BS37" s="61">
        <v>1</v>
      </c>
      <c r="BT37" s="61">
        <v>1</v>
      </c>
      <c r="BU37" s="61">
        <v>1</v>
      </c>
      <c r="BV37" s="61">
        <v>1</v>
      </c>
      <c r="BW37" s="61">
        <v>0</v>
      </c>
      <c r="BX37" s="61">
        <v>1</v>
      </c>
      <c r="BY37" s="61">
        <v>1</v>
      </c>
      <c r="BZ37" s="61">
        <v>1</v>
      </c>
      <c r="CA37" s="61">
        <v>1</v>
      </c>
      <c r="CB37" s="61">
        <v>1</v>
      </c>
      <c r="CC37" s="61">
        <v>1</v>
      </c>
      <c r="CD37" s="61">
        <v>1</v>
      </c>
      <c r="CE37" s="61">
        <v>1</v>
      </c>
      <c r="CF37" s="61">
        <v>0</v>
      </c>
      <c r="CG37" s="61">
        <v>0</v>
      </c>
      <c r="CH37" s="61">
        <v>0</v>
      </c>
      <c r="CI37" s="61">
        <v>0</v>
      </c>
      <c r="CJ37" s="61">
        <v>1</v>
      </c>
      <c r="CK37" s="61">
        <v>0</v>
      </c>
      <c r="CL37" s="61">
        <v>0</v>
      </c>
      <c r="CM37" s="61">
        <v>0</v>
      </c>
      <c r="CN37" s="61">
        <v>1</v>
      </c>
      <c r="CO37" s="61">
        <v>1</v>
      </c>
      <c r="CP37" s="61">
        <v>1</v>
      </c>
      <c r="CQ37" s="61">
        <v>1</v>
      </c>
      <c r="CR37" s="61">
        <v>1</v>
      </c>
      <c r="CS37" s="61">
        <v>0</v>
      </c>
      <c r="CT37" s="61">
        <v>1</v>
      </c>
      <c r="CU37" s="61">
        <v>1</v>
      </c>
      <c r="CV37" s="61">
        <v>0</v>
      </c>
      <c r="CW37" s="61">
        <v>0</v>
      </c>
      <c r="CX37" s="61">
        <v>0</v>
      </c>
      <c r="CY37" s="61">
        <v>1</v>
      </c>
      <c r="CZ37" s="61">
        <v>1</v>
      </c>
      <c r="DA37" s="61">
        <v>1</v>
      </c>
      <c r="DB37" s="61">
        <v>1</v>
      </c>
      <c r="DC37" s="61">
        <v>0</v>
      </c>
      <c r="DD37" s="61">
        <v>1</v>
      </c>
      <c r="DE37" s="61">
        <v>0</v>
      </c>
      <c r="DF37" s="61">
        <v>1</v>
      </c>
      <c r="DG37" s="61">
        <v>1</v>
      </c>
      <c r="DH37" s="4">
        <f t="shared" si="0"/>
        <v>75</v>
      </c>
      <c r="DI37" s="15">
        <f t="shared" si="1"/>
        <v>0.69444444444444442</v>
      </c>
    </row>
    <row r="38" spans="1:113" ht="15.5" x14ac:dyDescent="0.35">
      <c r="A38" s="4">
        <v>23</v>
      </c>
      <c r="B38" s="4" t="s">
        <v>27</v>
      </c>
      <c r="C38" s="66">
        <v>2018</v>
      </c>
      <c r="D38" s="65">
        <v>1</v>
      </c>
      <c r="E38" s="65">
        <v>1</v>
      </c>
      <c r="F38" s="65">
        <v>0</v>
      </c>
      <c r="G38" s="65">
        <v>1</v>
      </c>
      <c r="H38" s="65">
        <v>0</v>
      </c>
      <c r="I38" s="65">
        <v>0</v>
      </c>
      <c r="J38" s="65">
        <v>0</v>
      </c>
      <c r="K38" s="65">
        <v>1</v>
      </c>
      <c r="L38" s="65">
        <v>0</v>
      </c>
      <c r="M38" s="65">
        <v>0</v>
      </c>
      <c r="N38" s="65">
        <v>0</v>
      </c>
      <c r="O38" s="65">
        <v>1</v>
      </c>
      <c r="P38" s="65">
        <v>1</v>
      </c>
      <c r="Q38" s="65">
        <v>1</v>
      </c>
      <c r="R38" s="65">
        <v>0</v>
      </c>
      <c r="S38" s="65">
        <v>0</v>
      </c>
      <c r="T38" s="65">
        <v>1</v>
      </c>
      <c r="U38" s="65">
        <v>1</v>
      </c>
      <c r="V38" s="65">
        <v>0</v>
      </c>
      <c r="W38" s="65">
        <v>0</v>
      </c>
      <c r="X38" s="65">
        <v>0</v>
      </c>
      <c r="Y38" s="65">
        <v>0</v>
      </c>
      <c r="Z38" s="65">
        <v>1</v>
      </c>
      <c r="AA38" s="65">
        <v>0</v>
      </c>
      <c r="AB38" s="65">
        <v>0</v>
      </c>
      <c r="AC38" s="65">
        <v>0</v>
      </c>
      <c r="AD38" s="65">
        <v>1</v>
      </c>
      <c r="AE38" s="65">
        <v>1</v>
      </c>
      <c r="AF38" s="65">
        <v>1</v>
      </c>
      <c r="AG38" s="65">
        <v>0</v>
      </c>
      <c r="AH38" s="65">
        <v>0</v>
      </c>
      <c r="AI38" s="65">
        <v>1</v>
      </c>
      <c r="AJ38" s="65">
        <v>1</v>
      </c>
      <c r="AK38" s="65">
        <v>0</v>
      </c>
      <c r="AL38" s="65">
        <v>1</v>
      </c>
      <c r="AM38" s="65">
        <v>0</v>
      </c>
      <c r="AN38" s="65">
        <v>1</v>
      </c>
      <c r="AO38" s="65">
        <v>0</v>
      </c>
      <c r="AP38" s="65">
        <v>0</v>
      </c>
      <c r="AQ38" s="65">
        <v>1</v>
      </c>
      <c r="AR38" s="65">
        <v>1</v>
      </c>
      <c r="AS38" s="65">
        <v>0</v>
      </c>
      <c r="AT38" s="65">
        <v>0</v>
      </c>
      <c r="AU38" s="65">
        <v>0</v>
      </c>
      <c r="AV38" s="65">
        <v>1</v>
      </c>
      <c r="AW38" s="65">
        <v>0</v>
      </c>
      <c r="AX38" s="61">
        <v>0</v>
      </c>
      <c r="AY38" s="61">
        <v>1</v>
      </c>
      <c r="AZ38" s="61">
        <v>1</v>
      </c>
      <c r="BA38" s="61">
        <v>0</v>
      </c>
      <c r="BB38" s="61">
        <v>0</v>
      </c>
      <c r="BC38" s="61">
        <v>1</v>
      </c>
      <c r="BD38" s="61">
        <v>1</v>
      </c>
      <c r="BE38" s="61">
        <v>0</v>
      </c>
      <c r="BF38" s="61">
        <v>0</v>
      </c>
      <c r="BG38" s="61">
        <v>1</v>
      </c>
      <c r="BH38" s="61">
        <v>1</v>
      </c>
      <c r="BI38" s="61">
        <v>0</v>
      </c>
      <c r="BJ38" s="61">
        <v>0</v>
      </c>
      <c r="BK38" s="61">
        <v>0</v>
      </c>
      <c r="BL38" s="61">
        <v>1</v>
      </c>
      <c r="BM38" s="61">
        <v>0</v>
      </c>
      <c r="BN38" s="61">
        <v>1</v>
      </c>
      <c r="BO38" s="61">
        <v>1</v>
      </c>
      <c r="BP38" s="61">
        <v>0</v>
      </c>
      <c r="BQ38" s="61">
        <v>1</v>
      </c>
      <c r="BR38" s="61">
        <v>0</v>
      </c>
      <c r="BS38" s="61">
        <v>0</v>
      </c>
      <c r="BT38" s="61">
        <v>0</v>
      </c>
      <c r="BU38" s="61">
        <v>1</v>
      </c>
      <c r="BV38" s="61">
        <v>0</v>
      </c>
      <c r="BW38" s="61">
        <v>0</v>
      </c>
      <c r="BX38" s="61">
        <v>0</v>
      </c>
      <c r="BY38" s="61">
        <v>1</v>
      </c>
      <c r="BZ38" s="61">
        <v>1</v>
      </c>
      <c r="CA38" s="61">
        <v>1</v>
      </c>
      <c r="CB38" s="61">
        <v>0</v>
      </c>
      <c r="CC38" s="61">
        <v>0</v>
      </c>
      <c r="CD38" s="61">
        <v>1</v>
      </c>
      <c r="CE38" s="61">
        <v>1</v>
      </c>
      <c r="CF38" s="61">
        <v>0</v>
      </c>
      <c r="CG38" s="61">
        <v>0</v>
      </c>
      <c r="CH38" s="61">
        <v>0</v>
      </c>
      <c r="CI38" s="61">
        <v>0</v>
      </c>
      <c r="CJ38" s="61">
        <v>1</v>
      </c>
      <c r="CK38" s="61">
        <v>0</v>
      </c>
      <c r="CL38" s="61">
        <v>0</v>
      </c>
      <c r="CM38" s="61">
        <v>0</v>
      </c>
      <c r="CN38" s="61">
        <v>1</v>
      </c>
      <c r="CO38" s="61">
        <v>1</v>
      </c>
      <c r="CP38" s="61">
        <v>1</v>
      </c>
      <c r="CQ38" s="61">
        <v>1</v>
      </c>
      <c r="CR38" s="61">
        <v>0</v>
      </c>
      <c r="CS38" s="61">
        <v>0</v>
      </c>
      <c r="CT38" s="61">
        <v>1</v>
      </c>
      <c r="CU38" s="61">
        <v>1</v>
      </c>
      <c r="CV38" s="61">
        <v>0</v>
      </c>
      <c r="CW38" s="61">
        <v>0</v>
      </c>
      <c r="CX38" s="61">
        <v>0</v>
      </c>
      <c r="CY38" s="61">
        <v>1</v>
      </c>
      <c r="CZ38" s="61">
        <v>0</v>
      </c>
      <c r="DA38" s="61">
        <v>1</v>
      </c>
      <c r="DB38" s="61">
        <v>1</v>
      </c>
      <c r="DC38" s="61">
        <v>0</v>
      </c>
      <c r="DD38" s="61">
        <v>1</v>
      </c>
      <c r="DE38" s="61">
        <v>0</v>
      </c>
      <c r="DF38" s="61">
        <v>0</v>
      </c>
      <c r="DG38" s="61">
        <v>0</v>
      </c>
      <c r="DH38" s="4">
        <f t="shared" si="0"/>
        <v>47</v>
      </c>
      <c r="DI38" s="15">
        <f t="shared" si="1"/>
        <v>0.43518518518518517</v>
      </c>
    </row>
    <row r="39" spans="1:113" ht="15.5" x14ac:dyDescent="0.35">
      <c r="A39" s="52"/>
      <c r="B39" s="52"/>
      <c r="C39" s="66">
        <v>2019</v>
      </c>
      <c r="D39" s="65">
        <v>1</v>
      </c>
      <c r="E39" s="65">
        <v>1</v>
      </c>
      <c r="F39" s="65">
        <v>0</v>
      </c>
      <c r="G39" s="65">
        <v>1</v>
      </c>
      <c r="H39" s="65">
        <v>1</v>
      </c>
      <c r="I39" s="65">
        <v>1</v>
      </c>
      <c r="J39" s="65">
        <v>0</v>
      </c>
      <c r="K39" s="65">
        <v>1</v>
      </c>
      <c r="L39" s="65">
        <v>1</v>
      </c>
      <c r="M39" s="65">
        <v>1</v>
      </c>
      <c r="N39" s="65">
        <v>1</v>
      </c>
      <c r="O39" s="65">
        <v>1</v>
      </c>
      <c r="P39" s="65">
        <v>1</v>
      </c>
      <c r="Q39" s="65">
        <v>1</v>
      </c>
      <c r="R39" s="65">
        <v>1</v>
      </c>
      <c r="S39" s="65">
        <v>1</v>
      </c>
      <c r="T39" s="65">
        <v>1</v>
      </c>
      <c r="U39" s="65">
        <v>1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1</v>
      </c>
      <c r="AE39" s="65">
        <v>1</v>
      </c>
      <c r="AF39" s="65">
        <v>0</v>
      </c>
      <c r="AG39" s="65">
        <v>1</v>
      </c>
      <c r="AH39" s="65">
        <v>1</v>
      </c>
      <c r="AI39" s="65">
        <v>1</v>
      </c>
      <c r="AJ39" s="65">
        <v>1</v>
      </c>
      <c r="AK39" s="65">
        <v>1</v>
      </c>
      <c r="AL39" s="65">
        <v>1</v>
      </c>
      <c r="AM39" s="65">
        <v>1</v>
      </c>
      <c r="AN39" s="65">
        <v>1</v>
      </c>
      <c r="AO39" s="65">
        <v>1</v>
      </c>
      <c r="AP39" s="65">
        <v>0</v>
      </c>
      <c r="AQ39" s="65">
        <v>1</v>
      </c>
      <c r="AR39" s="65">
        <v>1</v>
      </c>
      <c r="AS39" s="65">
        <v>1</v>
      </c>
      <c r="AT39" s="65">
        <v>0</v>
      </c>
      <c r="AU39" s="65">
        <v>0</v>
      </c>
      <c r="AV39" s="65">
        <v>1</v>
      </c>
      <c r="AW39" s="65">
        <v>1</v>
      </c>
      <c r="AX39" s="61">
        <v>0</v>
      </c>
      <c r="AY39" s="61">
        <v>1</v>
      </c>
      <c r="AZ39" s="61">
        <v>1</v>
      </c>
      <c r="BA39" s="61">
        <v>1</v>
      </c>
      <c r="BB39" s="61">
        <v>1</v>
      </c>
      <c r="BC39" s="61">
        <v>1</v>
      </c>
      <c r="BD39" s="61">
        <v>1</v>
      </c>
      <c r="BE39" s="61">
        <v>1</v>
      </c>
      <c r="BF39" s="61">
        <v>0</v>
      </c>
      <c r="BG39" s="61">
        <v>1</v>
      </c>
      <c r="BH39" s="61">
        <v>1</v>
      </c>
      <c r="BI39" s="61">
        <v>0</v>
      </c>
      <c r="BJ39" s="61">
        <v>0</v>
      </c>
      <c r="BK39" s="61">
        <v>0</v>
      </c>
      <c r="BL39" s="61">
        <v>1</v>
      </c>
      <c r="BM39" s="61">
        <v>1</v>
      </c>
      <c r="BN39" s="61">
        <v>1</v>
      </c>
      <c r="BO39" s="61">
        <v>1</v>
      </c>
      <c r="BP39" s="61">
        <v>0</v>
      </c>
      <c r="BQ39" s="61">
        <v>1</v>
      </c>
      <c r="BR39" s="61">
        <v>1</v>
      </c>
      <c r="BS39" s="61">
        <v>1</v>
      </c>
      <c r="BT39" s="61">
        <v>0</v>
      </c>
      <c r="BU39" s="61">
        <v>1</v>
      </c>
      <c r="BV39" s="61">
        <v>1</v>
      </c>
      <c r="BW39" s="61">
        <v>0</v>
      </c>
      <c r="BX39" s="61">
        <v>1</v>
      </c>
      <c r="BY39" s="61">
        <v>1</v>
      </c>
      <c r="BZ39" s="61">
        <v>1</v>
      </c>
      <c r="CA39" s="61">
        <v>1</v>
      </c>
      <c r="CB39" s="61">
        <v>1</v>
      </c>
      <c r="CC39" s="61">
        <v>1</v>
      </c>
      <c r="CD39" s="61">
        <v>1</v>
      </c>
      <c r="CE39" s="61">
        <v>1</v>
      </c>
      <c r="CF39" s="61">
        <v>0</v>
      </c>
      <c r="CG39" s="61">
        <v>0</v>
      </c>
      <c r="CH39" s="61">
        <v>0</v>
      </c>
      <c r="CI39" s="61">
        <v>0</v>
      </c>
      <c r="CJ39" s="61">
        <v>0</v>
      </c>
      <c r="CK39" s="61">
        <v>0</v>
      </c>
      <c r="CL39" s="61">
        <v>0</v>
      </c>
      <c r="CM39" s="61">
        <v>0</v>
      </c>
      <c r="CN39" s="61">
        <v>1</v>
      </c>
      <c r="CO39" s="61">
        <v>1</v>
      </c>
      <c r="CP39" s="61">
        <v>0</v>
      </c>
      <c r="CQ39" s="61">
        <v>1</v>
      </c>
      <c r="CR39" s="61">
        <v>1</v>
      </c>
      <c r="CS39" s="61">
        <v>0</v>
      </c>
      <c r="CT39" s="61">
        <v>1</v>
      </c>
      <c r="CU39" s="61">
        <v>1</v>
      </c>
      <c r="CV39" s="61">
        <v>0</v>
      </c>
      <c r="CW39" s="61">
        <v>0</v>
      </c>
      <c r="CX39" s="61">
        <v>0</v>
      </c>
      <c r="CY39" s="61">
        <v>1</v>
      </c>
      <c r="CZ39" s="61">
        <v>1</v>
      </c>
      <c r="DA39" s="61">
        <v>1</v>
      </c>
      <c r="DB39" s="61">
        <v>1</v>
      </c>
      <c r="DC39" s="61">
        <v>0</v>
      </c>
      <c r="DD39" s="61">
        <v>1</v>
      </c>
      <c r="DE39" s="61">
        <v>1</v>
      </c>
      <c r="DF39" s="61">
        <v>1</v>
      </c>
      <c r="DG39" s="61">
        <v>0</v>
      </c>
      <c r="DH39" s="4">
        <f t="shared" si="0"/>
        <v>71</v>
      </c>
      <c r="DI39" s="15">
        <f t="shared" si="1"/>
        <v>0.65740740740740744</v>
      </c>
    </row>
    <row r="40" spans="1:113" ht="15.5" x14ac:dyDescent="0.35">
      <c r="A40" s="52"/>
      <c r="B40" s="52"/>
      <c r="C40" s="66">
        <v>2020</v>
      </c>
      <c r="D40" s="65">
        <v>1</v>
      </c>
      <c r="E40" s="65">
        <v>1</v>
      </c>
      <c r="F40" s="65">
        <v>0</v>
      </c>
      <c r="G40" s="65">
        <v>1</v>
      </c>
      <c r="H40" s="65">
        <v>1</v>
      </c>
      <c r="I40" s="65">
        <v>1</v>
      </c>
      <c r="J40" s="65">
        <v>1</v>
      </c>
      <c r="K40" s="65">
        <v>1</v>
      </c>
      <c r="L40" s="65">
        <v>1</v>
      </c>
      <c r="M40" s="65">
        <v>0</v>
      </c>
      <c r="N40" s="65">
        <v>1</v>
      </c>
      <c r="O40" s="65">
        <v>1</v>
      </c>
      <c r="P40" s="65">
        <v>1</v>
      </c>
      <c r="Q40" s="65">
        <v>1</v>
      </c>
      <c r="R40" s="65">
        <v>1</v>
      </c>
      <c r="S40" s="65">
        <v>1</v>
      </c>
      <c r="T40" s="65">
        <v>1</v>
      </c>
      <c r="U40" s="65">
        <v>1</v>
      </c>
      <c r="V40" s="65">
        <v>0</v>
      </c>
      <c r="W40" s="65">
        <v>0</v>
      </c>
      <c r="X40" s="65">
        <v>1</v>
      </c>
      <c r="Y40" s="65">
        <v>1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1</v>
      </c>
      <c r="AG40" s="65">
        <v>1</v>
      </c>
      <c r="AH40" s="65">
        <v>1</v>
      </c>
      <c r="AI40" s="65">
        <v>1</v>
      </c>
      <c r="AJ40" s="65">
        <v>1</v>
      </c>
      <c r="AK40" s="65">
        <v>0</v>
      </c>
      <c r="AL40" s="65">
        <v>1</v>
      </c>
      <c r="AM40" s="65">
        <v>1</v>
      </c>
      <c r="AN40" s="65">
        <v>1</v>
      </c>
      <c r="AO40" s="65">
        <v>1</v>
      </c>
      <c r="AP40" s="65">
        <v>0</v>
      </c>
      <c r="AQ40" s="65">
        <v>1</v>
      </c>
      <c r="AR40" s="65">
        <v>1</v>
      </c>
      <c r="AS40" s="65">
        <v>1</v>
      </c>
      <c r="AT40" s="65">
        <v>0</v>
      </c>
      <c r="AU40" s="65">
        <v>0</v>
      </c>
      <c r="AV40" s="65">
        <v>1</v>
      </c>
      <c r="AW40" s="65">
        <v>1</v>
      </c>
      <c r="AX40" s="61">
        <v>1</v>
      </c>
      <c r="AY40" s="61">
        <v>1</v>
      </c>
      <c r="AZ40" s="61">
        <v>1</v>
      </c>
      <c r="BA40" s="61">
        <v>0</v>
      </c>
      <c r="BB40" s="61">
        <v>1</v>
      </c>
      <c r="BC40" s="61">
        <v>1</v>
      </c>
      <c r="BD40" s="61">
        <v>1</v>
      </c>
      <c r="BE40" s="61">
        <v>0</v>
      </c>
      <c r="BF40" s="61">
        <v>0</v>
      </c>
      <c r="BG40" s="61">
        <v>1</v>
      </c>
      <c r="BH40" s="61">
        <v>1</v>
      </c>
      <c r="BI40" s="61">
        <v>0</v>
      </c>
      <c r="BJ40" s="61">
        <v>0</v>
      </c>
      <c r="BK40" s="61">
        <v>0</v>
      </c>
      <c r="BL40" s="61">
        <v>1</v>
      </c>
      <c r="BM40" s="61">
        <v>1</v>
      </c>
      <c r="BN40" s="61">
        <v>1</v>
      </c>
      <c r="BO40" s="61">
        <v>1</v>
      </c>
      <c r="BP40" s="61">
        <v>0</v>
      </c>
      <c r="BQ40" s="61">
        <v>1</v>
      </c>
      <c r="BR40" s="61">
        <v>1</v>
      </c>
      <c r="BS40" s="61">
        <v>1</v>
      </c>
      <c r="BT40" s="61">
        <v>1</v>
      </c>
      <c r="BU40" s="61">
        <v>1</v>
      </c>
      <c r="BV40" s="61">
        <v>1</v>
      </c>
      <c r="BW40" s="61">
        <v>0</v>
      </c>
      <c r="BX40" s="61">
        <v>1</v>
      </c>
      <c r="BY40" s="61">
        <v>1</v>
      </c>
      <c r="BZ40" s="61">
        <v>1</v>
      </c>
      <c r="CA40" s="61">
        <v>1</v>
      </c>
      <c r="CB40" s="61">
        <v>1</v>
      </c>
      <c r="CC40" s="61">
        <v>0</v>
      </c>
      <c r="CD40" s="61">
        <v>1</v>
      </c>
      <c r="CE40" s="61">
        <v>1</v>
      </c>
      <c r="CF40" s="61">
        <v>0</v>
      </c>
      <c r="CG40" s="61">
        <v>0</v>
      </c>
      <c r="CH40" s="61">
        <v>0</v>
      </c>
      <c r="CI40" s="61">
        <v>0</v>
      </c>
      <c r="CJ40" s="61">
        <v>0</v>
      </c>
      <c r="CK40" s="61">
        <v>0</v>
      </c>
      <c r="CL40" s="61">
        <v>0</v>
      </c>
      <c r="CM40" s="61">
        <v>0</v>
      </c>
      <c r="CN40" s="61">
        <v>0</v>
      </c>
      <c r="CO40" s="61">
        <v>0</v>
      </c>
      <c r="CP40" s="61">
        <v>0</v>
      </c>
      <c r="CQ40" s="61">
        <v>1</v>
      </c>
      <c r="CR40" s="61">
        <v>0</v>
      </c>
      <c r="CS40" s="61">
        <v>0</v>
      </c>
      <c r="CT40" s="61">
        <v>1</v>
      </c>
      <c r="CU40" s="61">
        <v>1</v>
      </c>
      <c r="CV40" s="61">
        <v>0</v>
      </c>
      <c r="CW40" s="61">
        <v>0</v>
      </c>
      <c r="CX40" s="61">
        <v>0</v>
      </c>
      <c r="CY40" s="61">
        <v>1</v>
      </c>
      <c r="CZ40" s="61">
        <v>1</v>
      </c>
      <c r="DA40" s="61">
        <v>1</v>
      </c>
      <c r="DB40" s="61">
        <v>1</v>
      </c>
      <c r="DC40" s="61">
        <v>0</v>
      </c>
      <c r="DD40" s="61">
        <v>1</v>
      </c>
      <c r="DE40" s="61">
        <v>1</v>
      </c>
      <c r="DF40" s="61">
        <v>1</v>
      </c>
      <c r="DG40" s="61">
        <v>1</v>
      </c>
      <c r="DH40" s="4">
        <f t="shared" si="0"/>
        <v>68</v>
      </c>
      <c r="DI40" s="15">
        <f t="shared" si="1"/>
        <v>0.62962962962962965</v>
      </c>
    </row>
    <row r="41" spans="1:113" ht="15.5" x14ac:dyDescent="0.35">
      <c r="A41" s="52"/>
      <c r="B41" s="52"/>
      <c r="C41" s="66">
        <v>2021</v>
      </c>
      <c r="D41" s="65">
        <v>1</v>
      </c>
      <c r="E41" s="65">
        <v>1</v>
      </c>
      <c r="F41" s="65">
        <v>0</v>
      </c>
      <c r="G41" s="65">
        <v>1</v>
      </c>
      <c r="H41" s="65">
        <v>1</v>
      </c>
      <c r="I41" s="65">
        <v>1</v>
      </c>
      <c r="J41" s="65">
        <v>0</v>
      </c>
      <c r="K41" s="65">
        <v>1</v>
      </c>
      <c r="L41" s="65">
        <v>1</v>
      </c>
      <c r="M41" s="65">
        <v>0</v>
      </c>
      <c r="N41" s="65">
        <v>0</v>
      </c>
      <c r="O41" s="65">
        <v>1</v>
      </c>
      <c r="P41" s="65">
        <v>1</v>
      </c>
      <c r="Q41" s="65">
        <v>1</v>
      </c>
      <c r="R41" s="65">
        <v>1</v>
      </c>
      <c r="S41" s="65">
        <v>1</v>
      </c>
      <c r="T41" s="65">
        <v>1</v>
      </c>
      <c r="U41" s="65">
        <v>0</v>
      </c>
      <c r="V41" s="65">
        <v>0</v>
      </c>
      <c r="W41" s="65">
        <v>0</v>
      </c>
      <c r="X41" s="65">
        <v>0</v>
      </c>
      <c r="Y41" s="65">
        <v>0</v>
      </c>
      <c r="Z41" s="65">
        <v>0</v>
      </c>
      <c r="AA41" s="65">
        <v>0</v>
      </c>
      <c r="AB41" s="65">
        <v>0</v>
      </c>
      <c r="AC41" s="65">
        <v>0</v>
      </c>
      <c r="AD41" s="65">
        <v>0</v>
      </c>
      <c r="AE41" s="65">
        <v>0</v>
      </c>
      <c r="AF41" s="65">
        <v>0</v>
      </c>
      <c r="AG41" s="65">
        <v>1</v>
      </c>
      <c r="AH41" s="65">
        <v>0</v>
      </c>
      <c r="AI41" s="65">
        <v>1</v>
      </c>
      <c r="AJ41" s="65">
        <v>1</v>
      </c>
      <c r="AK41" s="65">
        <v>0</v>
      </c>
      <c r="AL41" s="65">
        <v>1</v>
      </c>
      <c r="AM41" s="65">
        <v>0</v>
      </c>
      <c r="AN41" s="65">
        <v>1</v>
      </c>
      <c r="AO41" s="65">
        <v>1</v>
      </c>
      <c r="AP41" s="65">
        <v>0</v>
      </c>
      <c r="AQ41" s="65">
        <v>1</v>
      </c>
      <c r="AR41" s="65">
        <v>1</v>
      </c>
      <c r="AS41" s="65">
        <v>0</v>
      </c>
      <c r="AT41" s="65">
        <v>0</v>
      </c>
      <c r="AU41" s="65">
        <v>0</v>
      </c>
      <c r="AV41" s="65">
        <v>1</v>
      </c>
      <c r="AW41" s="65">
        <v>1</v>
      </c>
      <c r="AX41" s="61">
        <v>1</v>
      </c>
      <c r="AY41" s="61">
        <v>1</v>
      </c>
      <c r="AZ41" s="61">
        <v>1</v>
      </c>
      <c r="BA41" s="61">
        <v>0</v>
      </c>
      <c r="BB41" s="61">
        <v>1</v>
      </c>
      <c r="BC41" s="61">
        <v>0</v>
      </c>
      <c r="BD41" s="61">
        <v>1</v>
      </c>
      <c r="BE41" s="61">
        <v>1</v>
      </c>
      <c r="BF41" s="61">
        <v>0</v>
      </c>
      <c r="BG41" s="61">
        <v>1</v>
      </c>
      <c r="BH41" s="61">
        <v>1</v>
      </c>
      <c r="BI41" s="61">
        <v>0</v>
      </c>
      <c r="BJ41" s="61">
        <v>0</v>
      </c>
      <c r="BK41" s="61">
        <v>0</v>
      </c>
      <c r="BL41" s="61">
        <v>0</v>
      </c>
      <c r="BM41" s="61">
        <v>0</v>
      </c>
      <c r="BN41" s="61">
        <v>1</v>
      </c>
      <c r="BO41" s="61">
        <v>1</v>
      </c>
      <c r="BP41" s="61">
        <v>0</v>
      </c>
      <c r="BQ41" s="61">
        <v>1</v>
      </c>
      <c r="BR41" s="61">
        <v>1</v>
      </c>
      <c r="BS41" s="61">
        <v>1</v>
      </c>
      <c r="BT41" s="61">
        <v>0</v>
      </c>
      <c r="BU41" s="61">
        <v>1</v>
      </c>
      <c r="BV41" s="61">
        <v>1</v>
      </c>
      <c r="BW41" s="61">
        <v>0</v>
      </c>
      <c r="BX41" s="61">
        <v>0</v>
      </c>
      <c r="BY41" s="61">
        <v>1</v>
      </c>
      <c r="BZ41" s="61">
        <v>1</v>
      </c>
      <c r="CA41" s="61">
        <v>1</v>
      </c>
      <c r="CB41" s="61">
        <v>0</v>
      </c>
      <c r="CC41" s="61">
        <v>0</v>
      </c>
      <c r="CD41" s="61">
        <v>1</v>
      </c>
      <c r="CE41" s="61">
        <v>1</v>
      </c>
      <c r="CF41" s="61">
        <v>0</v>
      </c>
      <c r="CG41" s="61">
        <v>0</v>
      </c>
      <c r="CH41" s="61">
        <v>0</v>
      </c>
      <c r="CI41" s="61">
        <v>0</v>
      </c>
      <c r="CJ41" s="61">
        <v>1</v>
      </c>
      <c r="CK41" s="61">
        <v>0</v>
      </c>
      <c r="CL41" s="61">
        <v>0</v>
      </c>
      <c r="CM41" s="61">
        <v>0</v>
      </c>
      <c r="CN41" s="61">
        <v>0</v>
      </c>
      <c r="CO41" s="61">
        <v>0</v>
      </c>
      <c r="CP41" s="61">
        <v>0</v>
      </c>
      <c r="CQ41" s="61">
        <v>1</v>
      </c>
      <c r="CR41" s="61">
        <v>1</v>
      </c>
      <c r="CS41" s="61">
        <v>0</v>
      </c>
      <c r="CT41" s="61">
        <v>1</v>
      </c>
      <c r="CU41" s="61">
        <v>1</v>
      </c>
      <c r="CV41" s="61">
        <v>0</v>
      </c>
      <c r="CW41" s="61">
        <v>0</v>
      </c>
      <c r="CX41" s="61">
        <v>0</v>
      </c>
      <c r="CY41" s="61">
        <v>0</v>
      </c>
      <c r="CZ41" s="61">
        <v>0</v>
      </c>
      <c r="DA41" s="61">
        <v>1</v>
      </c>
      <c r="DB41" s="61">
        <v>1</v>
      </c>
      <c r="DC41" s="61">
        <v>0</v>
      </c>
      <c r="DD41" s="61">
        <v>1</v>
      </c>
      <c r="DE41" s="61">
        <v>1</v>
      </c>
      <c r="DF41" s="61">
        <v>1</v>
      </c>
      <c r="DG41" s="61">
        <v>0</v>
      </c>
      <c r="DH41" s="4">
        <f t="shared" si="0"/>
        <v>53</v>
      </c>
      <c r="DI41" s="15">
        <f t="shared" si="1"/>
        <v>0.49074074074074076</v>
      </c>
    </row>
    <row r="42" spans="1:113" ht="15.5" x14ac:dyDescent="0.35">
      <c r="A42" s="52"/>
      <c r="B42" s="52"/>
      <c r="C42" s="66">
        <v>2022</v>
      </c>
      <c r="D42" s="65">
        <v>1</v>
      </c>
      <c r="E42" s="65">
        <v>0</v>
      </c>
      <c r="F42" s="65">
        <v>0</v>
      </c>
      <c r="G42" s="65">
        <v>1</v>
      </c>
      <c r="H42" s="65">
        <v>1</v>
      </c>
      <c r="I42" s="65">
        <v>1</v>
      </c>
      <c r="J42" s="65">
        <v>0</v>
      </c>
      <c r="K42" s="65">
        <v>1</v>
      </c>
      <c r="L42" s="65">
        <v>1</v>
      </c>
      <c r="M42" s="65">
        <v>0</v>
      </c>
      <c r="N42" s="65">
        <v>0</v>
      </c>
      <c r="O42" s="65">
        <v>1</v>
      </c>
      <c r="P42" s="65">
        <v>1</v>
      </c>
      <c r="Q42" s="65">
        <v>1</v>
      </c>
      <c r="R42" s="65">
        <v>1</v>
      </c>
      <c r="S42" s="65">
        <v>0</v>
      </c>
      <c r="T42" s="65">
        <v>1</v>
      </c>
      <c r="U42" s="65">
        <v>0</v>
      </c>
      <c r="V42" s="65">
        <v>0</v>
      </c>
      <c r="W42" s="65">
        <v>0</v>
      </c>
      <c r="X42" s="65">
        <v>0</v>
      </c>
      <c r="Y42" s="65">
        <v>1</v>
      </c>
      <c r="Z42" s="65">
        <v>0</v>
      </c>
      <c r="AA42" s="65">
        <v>0</v>
      </c>
      <c r="AB42" s="65">
        <v>0</v>
      </c>
      <c r="AC42" s="65">
        <v>0</v>
      </c>
      <c r="AD42" s="65">
        <v>0</v>
      </c>
      <c r="AE42" s="65">
        <v>1</v>
      </c>
      <c r="AF42" s="65">
        <v>0</v>
      </c>
      <c r="AG42" s="65">
        <v>1</v>
      </c>
      <c r="AH42" s="65">
        <v>0</v>
      </c>
      <c r="AI42" s="65">
        <v>1</v>
      </c>
      <c r="AJ42" s="65">
        <v>1</v>
      </c>
      <c r="AK42" s="65">
        <v>0</v>
      </c>
      <c r="AL42" s="65">
        <v>1</v>
      </c>
      <c r="AM42" s="65">
        <v>0</v>
      </c>
      <c r="AN42" s="65">
        <v>1</v>
      </c>
      <c r="AO42" s="65">
        <v>1</v>
      </c>
      <c r="AP42" s="65">
        <v>0</v>
      </c>
      <c r="AQ42" s="65">
        <v>1</v>
      </c>
      <c r="AR42" s="65">
        <v>1</v>
      </c>
      <c r="AS42" s="65">
        <v>0</v>
      </c>
      <c r="AT42" s="65">
        <v>0</v>
      </c>
      <c r="AU42" s="65">
        <v>0</v>
      </c>
      <c r="AV42" s="65">
        <v>1</v>
      </c>
      <c r="AW42" s="65">
        <v>1</v>
      </c>
      <c r="AX42" s="61">
        <v>0</v>
      </c>
      <c r="AY42" s="61">
        <v>1</v>
      </c>
      <c r="AZ42" s="61">
        <v>1</v>
      </c>
      <c r="BA42" s="61">
        <v>0</v>
      </c>
      <c r="BB42" s="61">
        <v>1</v>
      </c>
      <c r="BC42" s="61">
        <v>0</v>
      </c>
      <c r="BD42" s="61">
        <v>1</v>
      </c>
      <c r="BE42" s="61">
        <v>1</v>
      </c>
      <c r="BF42" s="61">
        <v>0</v>
      </c>
      <c r="BG42" s="61">
        <v>1</v>
      </c>
      <c r="BH42" s="61">
        <v>1</v>
      </c>
      <c r="BI42" s="61">
        <v>0</v>
      </c>
      <c r="BJ42" s="61">
        <v>0</v>
      </c>
      <c r="BK42" s="61">
        <v>0</v>
      </c>
      <c r="BL42" s="61">
        <v>1</v>
      </c>
      <c r="BM42" s="61">
        <v>0</v>
      </c>
      <c r="BN42" s="61">
        <v>1</v>
      </c>
      <c r="BO42" s="61">
        <v>0</v>
      </c>
      <c r="BP42" s="61">
        <v>0</v>
      </c>
      <c r="BQ42" s="61">
        <v>1</v>
      </c>
      <c r="BR42" s="61">
        <v>1</v>
      </c>
      <c r="BS42" s="61">
        <v>1</v>
      </c>
      <c r="BT42" s="61">
        <v>0</v>
      </c>
      <c r="BU42" s="61">
        <v>1</v>
      </c>
      <c r="BV42" s="61">
        <v>0</v>
      </c>
      <c r="BW42" s="61">
        <v>0</v>
      </c>
      <c r="BX42" s="61">
        <v>0</v>
      </c>
      <c r="BY42" s="61">
        <v>1</v>
      </c>
      <c r="BZ42" s="61">
        <v>1</v>
      </c>
      <c r="CA42" s="61">
        <v>1</v>
      </c>
      <c r="CB42" s="61">
        <v>1</v>
      </c>
      <c r="CC42" s="61">
        <v>0</v>
      </c>
      <c r="CD42" s="61">
        <v>1</v>
      </c>
      <c r="CE42" s="61">
        <v>1</v>
      </c>
      <c r="CF42" s="61">
        <v>0</v>
      </c>
      <c r="CG42" s="61">
        <v>0</v>
      </c>
      <c r="CH42" s="61">
        <v>0</v>
      </c>
      <c r="CI42" s="61">
        <v>1</v>
      </c>
      <c r="CJ42" s="61">
        <v>0</v>
      </c>
      <c r="CK42" s="61">
        <v>0</v>
      </c>
      <c r="CL42" s="61">
        <v>0</v>
      </c>
      <c r="CM42" s="61">
        <v>0</v>
      </c>
      <c r="CN42" s="61">
        <v>0</v>
      </c>
      <c r="CO42" s="61">
        <v>1</v>
      </c>
      <c r="CP42" s="61">
        <v>0</v>
      </c>
      <c r="CQ42" s="61">
        <v>1</v>
      </c>
      <c r="CR42" s="61">
        <v>1</v>
      </c>
      <c r="CS42" s="61">
        <v>0</v>
      </c>
      <c r="CT42" s="61">
        <v>1</v>
      </c>
      <c r="CU42" s="61">
        <v>1</v>
      </c>
      <c r="CV42" s="61">
        <v>0</v>
      </c>
      <c r="CW42" s="61">
        <v>0</v>
      </c>
      <c r="CX42" s="61">
        <v>0</v>
      </c>
      <c r="CY42" s="61">
        <v>1</v>
      </c>
      <c r="CZ42" s="61">
        <v>0</v>
      </c>
      <c r="DA42" s="61">
        <v>1</v>
      </c>
      <c r="DB42" s="61">
        <v>0</v>
      </c>
      <c r="DC42" s="61">
        <v>0</v>
      </c>
      <c r="DD42" s="61">
        <v>1</v>
      </c>
      <c r="DE42" s="61">
        <v>1</v>
      </c>
      <c r="DF42" s="61">
        <v>1</v>
      </c>
      <c r="DG42" s="61">
        <v>0</v>
      </c>
      <c r="DH42" s="4">
        <f t="shared" si="0"/>
        <v>53</v>
      </c>
      <c r="DI42" s="15">
        <f t="shared" si="1"/>
        <v>0.49074074074074076</v>
      </c>
    </row>
    <row r="43" spans="1:113" ht="15.5" x14ac:dyDescent="0.35">
      <c r="A43" s="4">
        <v>24</v>
      </c>
      <c r="B43" s="4" t="s">
        <v>28</v>
      </c>
      <c r="C43" s="66">
        <v>2018</v>
      </c>
      <c r="D43" s="65">
        <v>1</v>
      </c>
      <c r="E43" s="65">
        <v>0</v>
      </c>
      <c r="F43" s="65">
        <v>0</v>
      </c>
      <c r="G43" s="65">
        <v>1</v>
      </c>
      <c r="H43" s="65">
        <v>1</v>
      </c>
      <c r="I43" s="65">
        <v>1</v>
      </c>
      <c r="J43" s="65">
        <v>0</v>
      </c>
      <c r="K43" s="65">
        <v>1</v>
      </c>
      <c r="L43" s="65">
        <v>1</v>
      </c>
      <c r="M43" s="65">
        <v>0</v>
      </c>
      <c r="N43" s="65">
        <v>0</v>
      </c>
      <c r="O43" s="65">
        <v>1</v>
      </c>
      <c r="P43" s="65">
        <v>1</v>
      </c>
      <c r="Q43" s="65">
        <v>1</v>
      </c>
      <c r="R43" s="65">
        <v>0</v>
      </c>
      <c r="S43" s="65">
        <v>1</v>
      </c>
      <c r="T43" s="65">
        <v>1</v>
      </c>
      <c r="U43" s="65">
        <v>1</v>
      </c>
      <c r="V43" s="65">
        <v>0</v>
      </c>
      <c r="W43" s="65">
        <v>0</v>
      </c>
      <c r="X43" s="65">
        <v>0</v>
      </c>
      <c r="Y43" s="65">
        <v>0</v>
      </c>
      <c r="Z43" s="65">
        <v>1</v>
      </c>
      <c r="AA43" s="65">
        <v>0</v>
      </c>
      <c r="AB43" s="65">
        <v>0</v>
      </c>
      <c r="AC43" s="65">
        <v>0</v>
      </c>
      <c r="AD43" s="65">
        <v>1</v>
      </c>
      <c r="AE43" s="65">
        <v>1</v>
      </c>
      <c r="AF43" s="65">
        <v>0</v>
      </c>
      <c r="AG43" s="65">
        <v>1</v>
      </c>
      <c r="AH43" s="65">
        <v>1</v>
      </c>
      <c r="AI43" s="65">
        <v>1</v>
      </c>
      <c r="AJ43" s="65">
        <v>1</v>
      </c>
      <c r="AK43" s="65">
        <v>0</v>
      </c>
      <c r="AL43" s="65">
        <v>1</v>
      </c>
      <c r="AM43" s="65">
        <v>1</v>
      </c>
      <c r="AN43" s="65">
        <v>1</v>
      </c>
      <c r="AO43" s="65">
        <v>1</v>
      </c>
      <c r="AP43" s="65">
        <v>0</v>
      </c>
      <c r="AQ43" s="65">
        <v>1</v>
      </c>
      <c r="AR43" s="65">
        <v>1</v>
      </c>
      <c r="AS43" s="65">
        <v>0</v>
      </c>
      <c r="AT43" s="65">
        <v>0</v>
      </c>
      <c r="AU43" s="65">
        <v>0</v>
      </c>
      <c r="AV43" s="65">
        <v>1</v>
      </c>
      <c r="AW43" s="65">
        <v>1</v>
      </c>
      <c r="AX43" s="61">
        <v>1</v>
      </c>
      <c r="AY43" s="61">
        <v>1</v>
      </c>
      <c r="AZ43" s="61">
        <v>1</v>
      </c>
      <c r="BA43" s="61">
        <v>0</v>
      </c>
      <c r="BB43" s="61">
        <v>1</v>
      </c>
      <c r="BC43" s="61">
        <v>0</v>
      </c>
      <c r="BD43" s="61">
        <v>1</v>
      </c>
      <c r="BE43" s="61">
        <v>0</v>
      </c>
      <c r="BF43" s="61">
        <v>0</v>
      </c>
      <c r="BG43" s="61">
        <v>1</v>
      </c>
      <c r="BH43" s="61">
        <v>1</v>
      </c>
      <c r="BI43" s="61">
        <v>0</v>
      </c>
      <c r="BJ43" s="61">
        <v>0</v>
      </c>
      <c r="BK43" s="61">
        <v>0</v>
      </c>
      <c r="BL43" s="61">
        <v>1</v>
      </c>
      <c r="BM43" s="61">
        <v>1</v>
      </c>
      <c r="BN43" s="61">
        <v>1</v>
      </c>
      <c r="BO43" s="61">
        <v>0</v>
      </c>
      <c r="BP43" s="61">
        <v>0</v>
      </c>
      <c r="BQ43" s="61">
        <v>1</v>
      </c>
      <c r="BR43" s="61">
        <v>1</v>
      </c>
      <c r="BS43" s="61">
        <v>1</v>
      </c>
      <c r="BT43" s="61">
        <v>0</v>
      </c>
      <c r="BU43" s="61">
        <v>1</v>
      </c>
      <c r="BV43" s="61">
        <v>1</v>
      </c>
      <c r="BW43" s="61">
        <v>0</v>
      </c>
      <c r="BX43" s="61">
        <v>0</v>
      </c>
      <c r="BY43" s="61">
        <v>1</v>
      </c>
      <c r="BZ43" s="61">
        <v>1</v>
      </c>
      <c r="CA43" s="61">
        <v>1</v>
      </c>
      <c r="CB43" s="61">
        <v>0</v>
      </c>
      <c r="CC43" s="61">
        <v>1</v>
      </c>
      <c r="CD43" s="61">
        <v>1</v>
      </c>
      <c r="CE43" s="61">
        <v>1</v>
      </c>
      <c r="CF43" s="61">
        <v>0</v>
      </c>
      <c r="CG43" s="61">
        <v>0</v>
      </c>
      <c r="CH43" s="61">
        <v>0</v>
      </c>
      <c r="CI43" s="61">
        <v>0</v>
      </c>
      <c r="CJ43" s="61">
        <v>0</v>
      </c>
      <c r="CK43" s="61">
        <v>0</v>
      </c>
      <c r="CL43" s="61">
        <v>0</v>
      </c>
      <c r="CM43" s="61">
        <v>0</v>
      </c>
      <c r="CN43" s="61">
        <v>1</v>
      </c>
      <c r="CO43" s="61">
        <v>1</v>
      </c>
      <c r="CP43" s="61">
        <v>0</v>
      </c>
      <c r="CQ43" s="61">
        <v>1</v>
      </c>
      <c r="CR43" s="61">
        <v>0</v>
      </c>
      <c r="CS43" s="61">
        <v>0</v>
      </c>
      <c r="CT43" s="61">
        <v>1</v>
      </c>
      <c r="CU43" s="61">
        <v>1</v>
      </c>
      <c r="CV43" s="61">
        <v>0</v>
      </c>
      <c r="CW43" s="61">
        <v>0</v>
      </c>
      <c r="CX43" s="61">
        <v>0</v>
      </c>
      <c r="CY43" s="61">
        <v>1</v>
      </c>
      <c r="CZ43" s="61">
        <v>1</v>
      </c>
      <c r="DA43" s="61">
        <v>1</v>
      </c>
      <c r="DB43" s="61">
        <v>0</v>
      </c>
      <c r="DC43" s="61">
        <v>0</v>
      </c>
      <c r="DD43" s="61">
        <v>1</v>
      </c>
      <c r="DE43" s="61">
        <v>1</v>
      </c>
      <c r="DF43" s="61">
        <v>1</v>
      </c>
      <c r="DG43" s="61">
        <v>0</v>
      </c>
      <c r="DH43" s="4">
        <f t="shared" si="0"/>
        <v>59</v>
      </c>
      <c r="DI43" s="15">
        <f t="shared" si="1"/>
        <v>0.54629629629629628</v>
      </c>
    </row>
    <row r="44" spans="1:113" ht="15.5" x14ac:dyDescent="0.35">
      <c r="A44" s="52"/>
      <c r="B44" s="52"/>
      <c r="C44" s="66">
        <v>2019</v>
      </c>
      <c r="D44" s="65">
        <v>1</v>
      </c>
      <c r="E44" s="65">
        <v>1</v>
      </c>
      <c r="F44" s="65">
        <v>0</v>
      </c>
      <c r="G44" s="65">
        <v>1</v>
      </c>
      <c r="H44" s="65">
        <v>1</v>
      </c>
      <c r="I44" s="65">
        <v>1</v>
      </c>
      <c r="J44" s="65">
        <v>1</v>
      </c>
      <c r="K44" s="65">
        <v>1</v>
      </c>
      <c r="L44" s="65">
        <v>1</v>
      </c>
      <c r="M44" s="65">
        <v>0</v>
      </c>
      <c r="N44" s="65">
        <v>0</v>
      </c>
      <c r="O44" s="65">
        <v>1</v>
      </c>
      <c r="P44" s="65">
        <v>1</v>
      </c>
      <c r="Q44" s="65">
        <v>1</v>
      </c>
      <c r="R44" s="65">
        <v>1</v>
      </c>
      <c r="S44" s="65">
        <v>0</v>
      </c>
      <c r="T44" s="65">
        <v>1</v>
      </c>
      <c r="U44" s="65">
        <v>1</v>
      </c>
      <c r="V44" s="65">
        <v>0</v>
      </c>
      <c r="W44" s="65">
        <v>0</v>
      </c>
      <c r="X44" s="65">
        <v>0</v>
      </c>
      <c r="Y44" s="65">
        <v>1</v>
      </c>
      <c r="Z44" s="65">
        <v>1</v>
      </c>
      <c r="AA44" s="65">
        <v>0</v>
      </c>
      <c r="AB44" s="65">
        <v>0</v>
      </c>
      <c r="AC44" s="65">
        <v>1</v>
      </c>
      <c r="AD44" s="65">
        <v>1</v>
      </c>
      <c r="AE44" s="65">
        <v>0</v>
      </c>
      <c r="AF44" s="65">
        <v>1</v>
      </c>
      <c r="AG44" s="65">
        <v>1</v>
      </c>
      <c r="AH44" s="65">
        <v>1</v>
      </c>
      <c r="AI44" s="65">
        <v>1</v>
      </c>
      <c r="AJ44" s="65">
        <v>1</v>
      </c>
      <c r="AK44" s="65">
        <v>1</v>
      </c>
      <c r="AL44" s="65">
        <v>1</v>
      </c>
      <c r="AM44" s="65">
        <v>1</v>
      </c>
      <c r="AN44" s="65">
        <v>1</v>
      </c>
      <c r="AO44" s="65">
        <v>1</v>
      </c>
      <c r="AP44" s="65">
        <v>0</v>
      </c>
      <c r="AQ44" s="65">
        <v>1</v>
      </c>
      <c r="AR44" s="65">
        <v>1</v>
      </c>
      <c r="AS44" s="65">
        <v>0</v>
      </c>
      <c r="AT44" s="65">
        <v>0</v>
      </c>
      <c r="AU44" s="65">
        <v>0</v>
      </c>
      <c r="AV44" s="65">
        <v>1</v>
      </c>
      <c r="AW44" s="65">
        <v>1</v>
      </c>
      <c r="AX44" s="61">
        <v>1</v>
      </c>
      <c r="AY44" s="61">
        <v>1</v>
      </c>
      <c r="AZ44" s="61">
        <v>1</v>
      </c>
      <c r="BA44" s="61">
        <v>1</v>
      </c>
      <c r="BB44" s="61">
        <v>1</v>
      </c>
      <c r="BC44" s="61">
        <v>1</v>
      </c>
      <c r="BD44" s="61">
        <v>1</v>
      </c>
      <c r="BE44" s="61">
        <v>1</v>
      </c>
      <c r="BF44" s="61">
        <v>0</v>
      </c>
      <c r="BG44" s="61">
        <v>1</v>
      </c>
      <c r="BH44" s="61">
        <v>1</v>
      </c>
      <c r="BI44" s="61">
        <v>0</v>
      </c>
      <c r="BJ44" s="61">
        <v>0</v>
      </c>
      <c r="BK44" s="61">
        <v>0</v>
      </c>
      <c r="BL44" s="61">
        <v>1</v>
      </c>
      <c r="BM44" s="61">
        <v>1</v>
      </c>
      <c r="BN44" s="61">
        <v>1</v>
      </c>
      <c r="BO44" s="61">
        <v>1</v>
      </c>
      <c r="BP44" s="61">
        <v>0</v>
      </c>
      <c r="BQ44" s="61">
        <v>1</v>
      </c>
      <c r="BR44" s="61">
        <v>1</v>
      </c>
      <c r="BS44" s="61">
        <v>1</v>
      </c>
      <c r="BT44" s="61">
        <v>1</v>
      </c>
      <c r="BU44" s="61">
        <v>1</v>
      </c>
      <c r="BV44" s="61">
        <v>1</v>
      </c>
      <c r="BW44" s="61">
        <v>0</v>
      </c>
      <c r="BX44" s="61">
        <v>0</v>
      </c>
      <c r="BY44" s="61">
        <v>1</v>
      </c>
      <c r="BZ44" s="61">
        <v>1</v>
      </c>
      <c r="CA44" s="61">
        <v>1</v>
      </c>
      <c r="CB44" s="61">
        <v>1</v>
      </c>
      <c r="CC44" s="61">
        <v>0</v>
      </c>
      <c r="CD44" s="61">
        <v>1</v>
      </c>
      <c r="CE44" s="61">
        <v>1</v>
      </c>
      <c r="CF44" s="61">
        <v>0</v>
      </c>
      <c r="CG44" s="61">
        <v>0</v>
      </c>
      <c r="CH44" s="61">
        <v>0</v>
      </c>
      <c r="CI44" s="61">
        <v>1</v>
      </c>
      <c r="CJ44" s="61">
        <v>1</v>
      </c>
      <c r="CK44" s="61">
        <v>0</v>
      </c>
      <c r="CL44" s="61">
        <v>0</v>
      </c>
      <c r="CM44" s="61">
        <v>1</v>
      </c>
      <c r="CN44" s="61">
        <v>1</v>
      </c>
      <c r="CO44" s="61">
        <v>1</v>
      </c>
      <c r="CP44" s="61">
        <v>1</v>
      </c>
      <c r="CQ44" s="61">
        <v>1</v>
      </c>
      <c r="CR44" s="61">
        <v>1</v>
      </c>
      <c r="CS44" s="61">
        <v>0</v>
      </c>
      <c r="CT44" s="61">
        <v>1</v>
      </c>
      <c r="CU44" s="61">
        <v>1</v>
      </c>
      <c r="CV44" s="61">
        <v>0</v>
      </c>
      <c r="CW44" s="61">
        <v>0</v>
      </c>
      <c r="CX44" s="61">
        <v>0</v>
      </c>
      <c r="CY44" s="61">
        <v>1</v>
      </c>
      <c r="CZ44" s="61">
        <v>1</v>
      </c>
      <c r="DA44" s="61">
        <v>1</v>
      </c>
      <c r="DB44" s="61">
        <v>1</v>
      </c>
      <c r="DC44" s="61">
        <v>0</v>
      </c>
      <c r="DD44" s="61">
        <v>1</v>
      </c>
      <c r="DE44" s="61">
        <v>1</v>
      </c>
      <c r="DF44" s="61">
        <v>1</v>
      </c>
      <c r="DG44" s="61">
        <v>1</v>
      </c>
      <c r="DH44" s="4">
        <f t="shared" si="0"/>
        <v>76</v>
      </c>
      <c r="DI44" s="15">
        <f t="shared" si="1"/>
        <v>0.70370370370370372</v>
      </c>
    </row>
    <row r="45" spans="1:113" ht="15.5" x14ac:dyDescent="0.35">
      <c r="A45" s="52"/>
      <c r="B45" s="52"/>
      <c r="C45" s="66">
        <v>2020</v>
      </c>
      <c r="D45" s="65">
        <v>1</v>
      </c>
      <c r="E45" s="65">
        <v>1</v>
      </c>
      <c r="F45" s="65">
        <v>0</v>
      </c>
      <c r="G45" s="65">
        <v>1</v>
      </c>
      <c r="H45" s="65">
        <v>1</v>
      </c>
      <c r="I45" s="65">
        <v>1</v>
      </c>
      <c r="J45" s="65">
        <v>0</v>
      </c>
      <c r="K45" s="65">
        <v>1</v>
      </c>
      <c r="L45" s="65">
        <v>1</v>
      </c>
      <c r="M45" s="65">
        <v>0</v>
      </c>
      <c r="N45" s="65">
        <v>0</v>
      </c>
      <c r="O45" s="65">
        <v>1</v>
      </c>
      <c r="P45" s="65">
        <v>1</v>
      </c>
      <c r="Q45" s="65">
        <v>1</v>
      </c>
      <c r="R45" s="65">
        <v>1</v>
      </c>
      <c r="S45" s="65">
        <v>0</v>
      </c>
      <c r="T45" s="65">
        <v>1</v>
      </c>
      <c r="U45" s="65">
        <v>1</v>
      </c>
      <c r="V45" s="65">
        <v>0</v>
      </c>
      <c r="W45" s="65">
        <v>0</v>
      </c>
      <c r="X45" s="65">
        <v>0</v>
      </c>
      <c r="Y45" s="65">
        <v>0</v>
      </c>
      <c r="Z45" s="65">
        <v>1</v>
      </c>
      <c r="AA45" s="65">
        <v>0</v>
      </c>
      <c r="AB45" s="65">
        <v>0</v>
      </c>
      <c r="AC45" s="65">
        <v>0</v>
      </c>
      <c r="AD45" s="65">
        <v>1</v>
      </c>
      <c r="AE45" s="65">
        <v>0</v>
      </c>
      <c r="AF45" s="65">
        <v>1</v>
      </c>
      <c r="AG45" s="65">
        <v>0</v>
      </c>
      <c r="AH45" s="65">
        <v>1</v>
      </c>
      <c r="AI45" s="65">
        <v>1</v>
      </c>
      <c r="AJ45" s="65">
        <v>1</v>
      </c>
      <c r="AK45" s="65">
        <v>0</v>
      </c>
      <c r="AL45" s="65">
        <v>1</v>
      </c>
      <c r="AM45" s="65">
        <v>0</v>
      </c>
      <c r="AN45" s="65">
        <v>0</v>
      </c>
      <c r="AO45" s="65">
        <v>0</v>
      </c>
      <c r="AP45" s="65">
        <v>0</v>
      </c>
      <c r="AQ45" s="65">
        <v>1</v>
      </c>
      <c r="AR45" s="65">
        <v>1</v>
      </c>
      <c r="AS45" s="65">
        <v>1</v>
      </c>
      <c r="AT45" s="65">
        <v>0</v>
      </c>
      <c r="AU45" s="65">
        <v>0</v>
      </c>
      <c r="AV45" s="65">
        <v>1</v>
      </c>
      <c r="AW45" s="65">
        <v>1</v>
      </c>
      <c r="AX45" s="61">
        <v>1</v>
      </c>
      <c r="AY45" s="61">
        <v>0</v>
      </c>
      <c r="AZ45" s="61">
        <v>1</v>
      </c>
      <c r="BA45" s="61">
        <v>0</v>
      </c>
      <c r="BB45" s="61">
        <v>1</v>
      </c>
      <c r="BC45" s="61">
        <v>0</v>
      </c>
      <c r="BD45" s="61">
        <v>0</v>
      </c>
      <c r="BE45" s="61">
        <v>0</v>
      </c>
      <c r="BF45" s="61">
        <v>0</v>
      </c>
      <c r="BG45" s="61">
        <v>1</v>
      </c>
      <c r="BH45" s="61">
        <v>1</v>
      </c>
      <c r="BI45" s="61">
        <v>0</v>
      </c>
      <c r="BJ45" s="61">
        <v>0</v>
      </c>
      <c r="BK45" s="61">
        <v>0</v>
      </c>
      <c r="BL45" s="61">
        <v>1</v>
      </c>
      <c r="BM45" s="61">
        <v>1</v>
      </c>
      <c r="BN45" s="61">
        <v>1</v>
      </c>
      <c r="BO45" s="61">
        <v>1</v>
      </c>
      <c r="BP45" s="61">
        <v>0</v>
      </c>
      <c r="BQ45" s="61">
        <v>1</v>
      </c>
      <c r="BR45" s="61">
        <v>1</v>
      </c>
      <c r="BS45" s="61">
        <v>1</v>
      </c>
      <c r="BT45" s="61">
        <v>0</v>
      </c>
      <c r="BU45" s="61">
        <v>1</v>
      </c>
      <c r="BV45" s="61">
        <v>1</v>
      </c>
      <c r="BW45" s="61">
        <v>0</v>
      </c>
      <c r="BX45" s="61">
        <v>0</v>
      </c>
      <c r="BY45" s="61">
        <v>1</v>
      </c>
      <c r="BZ45" s="61">
        <v>1</v>
      </c>
      <c r="CA45" s="61">
        <v>1</v>
      </c>
      <c r="CB45" s="61">
        <v>1</v>
      </c>
      <c r="CC45" s="61">
        <v>0</v>
      </c>
      <c r="CD45" s="61">
        <v>1</v>
      </c>
      <c r="CE45" s="61">
        <v>1</v>
      </c>
      <c r="CF45" s="61">
        <v>0</v>
      </c>
      <c r="CG45" s="61">
        <v>0</v>
      </c>
      <c r="CH45" s="61">
        <v>0</v>
      </c>
      <c r="CI45" s="61">
        <v>0</v>
      </c>
      <c r="CJ45" s="61">
        <v>0</v>
      </c>
      <c r="CK45" s="61">
        <v>0</v>
      </c>
      <c r="CL45" s="61">
        <v>0</v>
      </c>
      <c r="CM45" s="61">
        <v>0</v>
      </c>
      <c r="CN45" s="61">
        <v>1</v>
      </c>
      <c r="CO45" s="61">
        <v>0</v>
      </c>
      <c r="CP45" s="61">
        <v>1</v>
      </c>
      <c r="CQ45" s="61">
        <v>1</v>
      </c>
      <c r="CR45" s="61">
        <v>0</v>
      </c>
      <c r="CS45" s="61">
        <v>0</v>
      </c>
      <c r="CT45" s="61">
        <v>1</v>
      </c>
      <c r="CU45" s="61">
        <v>1</v>
      </c>
      <c r="CV45" s="61">
        <v>0</v>
      </c>
      <c r="CW45" s="61">
        <v>0</v>
      </c>
      <c r="CX45" s="61">
        <v>0</v>
      </c>
      <c r="CY45" s="61">
        <v>1</v>
      </c>
      <c r="CZ45" s="61">
        <v>1</v>
      </c>
      <c r="DA45" s="61">
        <v>1</v>
      </c>
      <c r="DB45" s="61">
        <v>1</v>
      </c>
      <c r="DC45" s="61">
        <v>0</v>
      </c>
      <c r="DD45" s="61">
        <v>1</v>
      </c>
      <c r="DE45" s="61">
        <v>1</v>
      </c>
      <c r="DF45" s="61">
        <v>1</v>
      </c>
      <c r="DG45" s="61">
        <v>0</v>
      </c>
      <c r="DH45" s="4">
        <f t="shared" si="0"/>
        <v>57</v>
      </c>
      <c r="DI45" s="15">
        <f t="shared" si="1"/>
        <v>0.52777777777777779</v>
      </c>
    </row>
    <row r="46" spans="1:113" ht="15.5" x14ac:dyDescent="0.35">
      <c r="A46" s="52"/>
      <c r="B46" s="52"/>
      <c r="C46" s="66">
        <v>2021</v>
      </c>
      <c r="D46" s="65">
        <v>1</v>
      </c>
      <c r="E46" s="65">
        <v>1</v>
      </c>
      <c r="F46" s="65">
        <v>0</v>
      </c>
      <c r="G46" s="65">
        <v>1</v>
      </c>
      <c r="H46" s="65">
        <v>1</v>
      </c>
      <c r="I46" s="65">
        <v>1</v>
      </c>
      <c r="J46" s="65">
        <v>1</v>
      </c>
      <c r="K46" s="65">
        <v>1</v>
      </c>
      <c r="L46" s="65">
        <v>0</v>
      </c>
      <c r="M46" s="65">
        <v>0</v>
      </c>
      <c r="N46" s="65">
        <v>1</v>
      </c>
      <c r="O46" s="65">
        <v>1</v>
      </c>
      <c r="P46" s="65">
        <v>1</v>
      </c>
      <c r="Q46" s="65">
        <v>1</v>
      </c>
      <c r="R46" s="65">
        <v>1</v>
      </c>
      <c r="S46" s="65">
        <v>1</v>
      </c>
      <c r="T46" s="65">
        <v>1</v>
      </c>
      <c r="U46" s="65">
        <v>1</v>
      </c>
      <c r="V46" s="65">
        <v>0</v>
      </c>
      <c r="W46" s="65">
        <v>0</v>
      </c>
      <c r="X46" s="65">
        <v>0</v>
      </c>
      <c r="Y46" s="65">
        <v>1</v>
      </c>
      <c r="Z46" s="65">
        <v>1</v>
      </c>
      <c r="AA46" s="65">
        <v>0</v>
      </c>
      <c r="AB46" s="65">
        <v>0</v>
      </c>
      <c r="AC46" s="65">
        <v>0</v>
      </c>
      <c r="AD46" s="65">
        <v>0</v>
      </c>
      <c r="AE46" s="65">
        <v>0</v>
      </c>
      <c r="AF46" s="65">
        <v>0</v>
      </c>
      <c r="AG46" s="65">
        <v>1</v>
      </c>
      <c r="AH46" s="65">
        <v>1</v>
      </c>
      <c r="AI46" s="65">
        <v>1</v>
      </c>
      <c r="AJ46" s="65">
        <v>1</v>
      </c>
      <c r="AK46" s="65">
        <v>1</v>
      </c>
      <c r="AL46" s="65">
        <v>1</v>
      </c>
      <c r="AM46" s="65">
        <v>1</v>
      </c>
      <c r="AN46" s="65">
        <v>1</v>
      </c>
      <c r="AO46" s="65">
        <v>1</v>
      </c>
      <c r="AP46" s="65">
        <v>0</v>
      </c>
      <c r="AQ46" s="65">
        <v>1</v>
      </c>
      <c r="AR46" s="65">
        <v>1</v>
      </c>
      <c r="AS46" s="65">
        <v>0</v>
      </c>
      <c r="AT46" s="65">
        <v>0</v>
      </c>
      <c r="AU46" s="65">
        <v>0</v>
      </c>
      <c r="AV46" s="65">
        <v>1</v>
      </c>
      <c r="AW46" s="65">
        <v>1</v>
      </c>
      <c r="AX46" s="61">
        <v>1</v>
      </c>
      <c r="AY46" s="61">
        <v>1</v>
      </c>
      <c r="AZ46" s="61">
        <v>1</v>
      </c>
      <c r="BA46" s="61">
        <v>1</v>
      </c>
      <c r="BB46" s="61">
        <v>1</v>
      </c>
      <c r="BC46" s="61">
        <v>0</v>
      </c>
      <c r="BD46" s="61">
        <v>1</v>
      </c>
      <c r="BE46" s="61">
        <v>1</v>
      </c>
      <c r="BF46" s="61">
        <v>0</v>
      </c>
      <c r="BG46" s="61">
        <v>1</v>
      </c>
      <c r="BH46" s="61">
        <v>1</v>
      </c>
      <c r="BI46" s="61">
        <v>0</v>
      </c>
      <c r="BJ46" s="61">
        <v>0</v>
      </c>
      <c r="BK46" s="61">
        <v>0</v>
      </c>
      <c r="BL46" s="61">
        <v>1</v>
      </c>
      <c r="BM46" s="61">
        <v>1</v>
      </c>
      <c r="BN46" s="61">
        <v>1</v>
      </c>
      <c r="BO46" s="61">
        <v>1</v>
      </c>
      <c r="BP46" s="61">
        <v>0</v>
      </c>
      <c r="BQ46" s="61">
        <v>1</v>
      </c>
      <c r="BR46" s="61">
        <v>1</v>
      </c>
      <c r="BS46" s="61">
        <v>1</v>
      </c>
      <c r="BT46" s="61">
        <v>1</v>
      </c>
      <c r="BU46" s="61">
        <v>1</v>
      </c>
      <c r="BV46" s="61">
        <v>0</v>
      </c>
      <c r="BW46" s="61">
        <v>0</v>
      </c>
      <c r="BX46" s="61">
        <v>1</v>
      </c>
      <c r="BY46" s="61">
        <v>1</v>
      </c>
      <c r="BZ46" s="61">
        <v>1</v>
      </c>
      <c r="CA46" s="61">
        <v>1</v>
      </c>
      <c r="CB46" s="61">
        <v>1</v>
      </c>
      <c r="CC46" s="61">
        <v>0</v>
      </c>
      <c r="CD46" s="61">
        <v>1</v>
      </c>
      <c r="CE46" s="61">
        <v>1</v>
      </c>
      <c r="CF46" s="61">
        <v>0</v>
      </c>
      <c r="CG46" s="61">
        <v>0</v>
      </c>
      <c r="CH46" s="61">
        <v>0</v>
      </c>
      <c r="CI46" s="61">
        <v>0</v>
      </c>
      <c r="CJ46" s="61">
        <v>1</v>
      </c>
      <c r="CK46" s="61">
        <v>0</v>
      </c>
      <c r="CL46" s="61">
        <v>0</v>
      </c>
      <c r="CM46" s="61">
        <v>0</v>
      </c>
      <c r="CN46" s="61">
        <v>0</v>
      </c>
      <c r="CO46" s="61">
        <v>0</v>
      </c>
      <c r="CP46" s="61">
        <v>0</v>
      </c>
      <c r="CQ46" s="61">
        <v>1</v>
      </c>
      <c r="CR46" s="61">
        <v>1</v>
      </c>
      <c r="CS46" s="61">
        <v>0</v>
      </c>
      <c r="CT46" s="61">
        <v>1</v>
      </c>
      <c r="CU46" s="61">
        <v>1</v>
      </c>
      <c r="CV46" s="61">
        <v>0</v>
      </c>
      <c r="CW46" s="61">
        <v>0</v>
      </c>
      <c r="CX46" s="61">
        <v>0</v>
      </c>
      <c r="CY46" s="61">
        <v>1</v>
      </c>
      <c r="CZ46" s="61">
        <v>1</v>
      </c>
      <c r="DA46" s="61">
        <v>1</v>
      </c>
      <c r="DB46" s="61">
        <v>1</v>
      </c>
      <c r="DC46" s="61">
        <v>0</v>
      </c>
      <c r="DD46" s="61">
        <v>1</v>
      </c>
      <c r="DE46" s="61">
        <v>1</v>
      </c>
      <c r="DF46" s="61">
        <v>1</v>
      </c>
      <c r="DG46" s="61">
        <v>1</v>
      </c>
      <c r="DH46" s="4">
        <f t="shared" si="0"/>
        <v>68</v>
      </c>
      <c r="DI46" s="15">
        <f t="shared" si="1"/>
        <v>0.62962962962962965</v>
      </c>
    </row>
    <row r="47" spans="1:113" ht="15.5" x14ac:dyDescent="0.35">
      <c r="A47" s="52"/>
      <c r="B47" s="52"/>
      <c r="C47" s="66">
        <v>2022</v>
      </c>
      <c r="D47" s="65">
        <v>1</v>
      </c>
      <c r="E47" s="65">
        <v>1</v>
      </c>
      <c r="F47" s="65">
        <v>0</v>
      </c>
      <c r="G47" s="65">
        <v>1</v>
      </c>
      <c r="H47" s="65">
        <v>1</v>
      </c>
      <c r="I47" s="65">
        <v>1</v>
      </c>
      <c r="J47" s="65">
        <v>1</v>
      </c>
      <c r="K47" s="65">
        <v>1</v>
      </c>
      <c r="L47" s="65">
        <v>1</v>
      </c>
      <c r="M47" s="65">
        <v>0</v>
      </c>
      <c r="N47" s="65">
        <v>0</v>
      </c>
      <c r="O47" s="65">
        <v>1</v>
      </c>
      <c r="P47" s="65">
        <v>1</v>
      </c>
      <c r="Q47" s="65">
        <v>1</v>
      </c>
      <c r="R47" s="65">
        <v>1</v>
      </c>
      <c r="S47" s="65">
        <v>1</v>
      </c>
      <c r="T47" s="65">
        <v>1</v>
      </c>
      <c r="U47" s="65">
        <v>1</v>
      </c>
      <c r="V47" s="65">
        <v>0</v>
      </c>
      <c r="W47" s="65">
        <v>0</v>
      </c>
      <c r="X47" s="65">
        <v>0</v>
      </c>
      <c r="Y47" s="65"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0</v>
      </c>
      <c r="AE47" s="65">
        <v>0</v>
      </c>
      <c r="AF47" s="65">
        <v>0</v>
      </c>
      <c r="AG47" s="65">
        <v>1</v>
      </c>
      <c r="AH47" s="65">
        <v>0</v>
      </c>
      <c r="AI47" s="65">
        <v>1</v>
      </c>
      <c r="AJ47" s="65">
        <v>0</v>
      </c>
      <c r="AK47" s="65">
        <v>0</v>
      </c>
      <c r="AL47" s="65">
        <v>1</v>
      </c>
      <c r="AM47" s="65">
        <v>1</v>
      </c>
      <c r="AN47" s="65">
        <v>0</v>
      </c>
      <c r="AO47" s="65">
        <v>0</v>
      </c>
      <c r="AP47" s="65">
        <v>0</v>
      </c>
      <c r="AQ47" s="65">
        <v>1</v>
      </c>
      <c r="AR47" s="65">
        <v>1</v>
      </c>
      <c r="AS47" s="65">
        <v>0</v>
      </c>
      <c r="AT47" s="65">
        <v>0</v>
      </c>
      <c r="AU47" s="65">
        <v>0</v>
      </c>
      <c r="AV47" s="65">
        <v>1</v>
      </c>
      <c r="AW47" s="65">
        <v>1</v>
      </c>
      <c r="AX47" s="61">
        <v>0</v>
      </c>
      <c r="AY47" s="61">
        <v>1</v>
      </c>
      <c r="AZ47" s="61">
        <v>0</v>
      </c>
      <c r="BA47" s="61">
        <v>0</v>
      </c>
      <c r="BB47" s="61">
        <v>1</v>
      </c>
      <c r="BC47" s="61">
        <v>0</v>
      </c>
      <c r="BD47" s="61">
        <v>0</v>
      </c>
      <c r="BE47" s="61">
        <v>0</v>
      </c>
      <c r="BF47" s="61">
        <v>0</v>
      </c>
      <c r="BG47" s="61">
        <v>1</v>
      </c>
      <c r="BH47" s="61">
        <v>1</v>
      </c>
      <c r="BI47" s="61">
        <v>0</v>
      </c>
      <c r="BJ47" s="61">
        <v>0</v>
      </c>
      <c r="BK47" s="61">
        <v>0</v>
      </c>
      <c r="BL47" s="61">
        <v>1</v>
      </c>
      <c r="BM47" s="61">
        <v>1</v>
      </c>
      <c r="BN47" s="61">
        <v>1</v>
      </c>
      <c r="BO47" s="61">
        <v>1</v>
      </c>
      <c r="BP47" s="61">
        <v>0</v>
      </c>
      <c r="BQ47" s="61">
        <v>1</v>
      </c>
      <c r="BR47" s="61">
        <v>1</v>
      </c>
      <c r="BS47" s="61">
        <v>1</v>
      </c>
      <c r="BT47" s="61">
        <v>1</v>
      </c>
      <c r="BU47" s="61">
        <v>1</v>
      </c>
      <c r="BV47" s="61">
        <v>1</v>
      </c>
      <c r="BW47" s="61">
        <v>0</v>
      </c>
      <c r="BX47" s="61">
        <v>0</v>
      </c>
      <c r="BY47" s="61">
        <v>1</v>
      </c>
      <c r="BZ47" s="61">
        <v>1</v>
      </c>
      <c r="CA47" s="61">
        <v>1</v>
      </c>
      <c r="CB47" s="61">
        <v>1</v>
      </c>
      <c r="CC47" s="61">
        <v>1</v>
      </c>
      <c r="CD47" s="61">
        <v>1</v>
      </c>
      <c r="CE47" s="61">
        <v>1</v>
      </c>
      <c r="CF47" s="61">
        <v>0</v>
      </c>
      <c r="CG47" s="61">
        <v>0</v>
      </c>
      <c r="CH47" s="61">
        <v>0</v>
      </c>
      <c r="CI47" s="61">
        <v>0</v>
      </c>
      <c r="CJ47" s="61">
        <v>0</v>
      </c>
      <c r="CK47" s="61">
        <v>0</v>
      </c>
      <c r="CL47" s="61">
        <v>0</v>
      </c>
      <c r="CM47" s="61">
        <v>0</v>
      </c>
      <c r="CN47" s="61">
        <v>0</v>
      </c>
      <c r="CO47" s="61">
        <v>0</v>
      </c>
      <c r="CP47" s="61">
        <v>0</v>
      </c>
      <c r="CQ47" s="61">
        <v>1</v>
      </c>
      <c r="CR47" s="61">
        <v>0</v>
      </c>
      <c r="CS47" s="61">
        <v>0</v>
      </c>
      <c r="CT47" s="61">
        <v>1</v>
      </c>
      <c r="CU47" s="61">
        <v>1</v>
      </c>
      <c r="CV47" s="61">
        <v>0</v>
      </c>
      <c r="CW47" s="61">
        <v>0</v>
      </c>
      <c r="CX47" s="61">
        <v>0</v>
      </c>
      <c r="CY47" s="61">
        <v>1</v>
      </c>
      <c r="CZ47" s="61">
        <v>1</v>
      </c>
      <c r="DA47" s="61">
        <v>1</v>
      </c>
      <c r="DB47" s="61">
        <v>1</v>
      </c>
      <c r="DC47" s="61">
        <v>0</v>
      </c>
      <c r="DD47" s="61">
        <v>1</v>
      </c>
      <c r="DE47" s="61">
        <v>1</v>
      </c>
      <c r="DF47" s="61">
        <v>1</v>
      </c>
      <c r="DG47" s="61">
        <v>1</v>
      </c>
      <c r="DH47" s="4">
        <f t="shared" si="0"/>
        <v>55</v>
      </c>
      <c r="DI47" s="15">
        <f t="shared" si="1"/>
        <v>0.5092592592592593</v>
      </c>
    </row>
    <row r="48" spans="1:113" ht="15.5" x14ac:dyDescent="0.35">
      <c r="A48" s="4">
        <v>25</v>
      </c>
      <c r="B48" s="4" t="s">
        <v>29</v>
      </c>
      <c r="C48" s="66">
        <v>2018</v>
      </c>
      <c r="D48" s="65">
        <v>1</v>
      </c>
      <c r="E48" s="65">
        <v>1</v>
      </c>
      <c r="F48" s="65">
        <v>0</v>
      </c>
      <c r="G48" s="65">
        <v>1</v>
      </c>
      <c r="H48" s="65">
        <v>1</v>
      </c>
      <c r="I48" s="65">
        <v>1</v>
      </c>
      <c r="J48" s="65">
        <v>0</v>
      </c>
      <c r="K48" s="65">
        <v>1</v>
      </c>
      <c r="L48" s="65">
        <v>1</v>
      </c>
      <c r="M48" s="65">
        <v>0</v>
      </c>
      <c r="N48" s="65">
        <v>1</v>
      </c>
      <c r="O48" s="65">
        <v>1</v>
      </c>
      <c r="P48" s="65">
        <v>1</v>
      </c>
      <c r="Q48" s="65">
        <v>1</v>
      </c>
      <c r="R48" s="65">
        <v>1</v>
      </c>
      <c r="S48" s="65">
        <v>1</v>
      </c>
      <c r="T48" s="65">
        <v>1</v>
      </c>
      <c r="U48" s="65">
        <v>1</v>
      </c>
      <c r="V48" s="65">
        <v>0</v>
      </c>
      <c r="W48" s="65">
        <v>0</v>
      </c>
      <c r="X48" s="65">
        <v>0</v>
      </c>
      <c r="Y48" s="65">
        <v>0</v>
      </c>
      <c r="Z48" s="65">
        <v>0</v>
      </c>
      <c r="AA48" s="65">
        <v>0</v>
      </c>
      <c r="AB48" s="65">
        <v>0</v>
      </c>
      <c r="AC48" s="65">
        <v>0</v>
      </c>
      <c r="AD48" s="65">
        <v>1</v>
      </c>
      <c r="AE48" s="65">
        <v>0</v>
      </c>
      <c r="AF48" s="65">
        <v>0</v>
      </c>
      <c r="AG48" s="65">
        <v>1</v>
      </c>
      <c r="AH48" s="65">
        <v>0</v>
      </c>
      <c r="AI48" s="65">
        <v>1</v>
      </c>
      <c r="AJ48" s="65">
        <v>1</v>
      </c>
      <c r="AK48" s="65">
        <v>1</v>
      </c>
      <c r="AL48" s="65">
        <v>1</v>
      </c>
      <c r="AM48" s="65">
        <v>1</v>
      </c>
      <c r="AN48" s="65">
        <v>1</v>
      </c>
      <c r="AO48" s="65">
        <v>1</v>
      </c>
      <c r="AP48" s="65">
        <v>0</v>
      </c>
      <c r="AQ48" s="65">
        <v>1</v>
      </c>
      <c r="AR48" s="65">
        <v>1</v>
      </c>
      <c r="AS48" s="65">
        <v>1</v>
      </c>
      <c r="AT48" s="65">
        <v>0</v>
      </c>
      <c r="AU48" s="65">
        <v>0</v>
      </c>
      <c r="AV48" s="65">
        <v>1</v>
      </c>
      <c r="AW48" s="65">
        <v>1</v>
      </c>
      <c r="AX48" s="61">
        <v>1</v>
      </c>
      <c r="AY48" s="61">
        <v>1</v>
      </c>
      <c r="AZ48" s="61">
        <v>1</v>
      </c>
      <c r="BA48" s="61">
        <v>1</v>
      </c>
      <c r="BB48" s="61">
        <v>1</v>
      </c>
      <c r="BC48" s="61">
        <v>1</v>
      </c>
      <c r="BD48" s="61">
        <v>1</v>
      </c>
      <c r="BE48" s="61">
        <v>1</v>
      </c>
      <c r="BF48" s="61">
        <v>0</v>
      </c>
      <c r="BG48" s="61">
        <v>1</v>
      </c>
      <c r="BH48" s="61">
        <v>1</v>
      </c>
      <c r="BI48" s="61">
        <v>1</v>
      </c>
      <c r="BJ48" s="61">
        <v>0</v>
      </c>
      <c r="BK48" s="61">
        <v>0</v>
      </c>
      <c r="BL48" s="61">
        <v>1</v>
      </c>
      <c r="BM48" s="61">
        <v>1</v>
      </c>
      <c r="BN48" s="61">
        <v>1</v>
      </c>
      <c r="BO48" s="61">
        <v>1</v>
      </c>
      <c r="BP48" s="61">
        <v>0</v>
      </c>
      <c r="BQ48" s="61">
        <v>1</v>
      </c>
      <c r="BR48" s="61">
        <v>1</v>
      </c>
      <c r="BS48" s="61">
        <v>1</v>
      </c>
      <c r="BT48" s="61">
        <v>0</v>
      </c>
      <c r="BU48" s="61">
        <v>1</v>
      </c>
      <c r="BV48" s="61">
        <v>1</v>
      </c>
      <c r="BW48" s="61">
        <v>0</v>
      </c>
      <c r="BX48" s="61">
        <v>1</v>
      </c>
      <c r="BY48" s="61">
        <v>1</v>
      </c>
      <c r="BZ48" s="61">
        <v>1</v>
      </c>
      <c r="CA48" s="61">
        <v>1</v>
      </c>
      <c r="CB48" s="61">
        <v>1</v>
      </c>
      <c r="CC48" s="61">
        <v>1</v>
      </c>
      <c r="CD48" s="61">
        <v>1</v>
      </c>
      <c r="CE48" s="61">
        <v>1</v>
      </c>
      <c r="CF48" s="61">
        <v>0</v>
      </c>
      <c r="CG48" s="61">
        <v>0</v>
      </c>
      <c r="CH48" s="61">
        <v>0</v>
      </c>
      <c r="CI48" s="61">
        <v>0</v>
      </c>
      <c r="CJ48" s="61">
        <v>0</v>
      </c>
      <c r="CK48" s="61">
        <v>0</v>
      </c>
      <c r="CL48" s="61">
        <v>0</v>
      </c>
      <c r="CM48" s="61">
        <v>0</v>
      </c>
      <c r="CN48" s="61">
        <v>1</v>
      </c>
      <c r="CO48" s="61">
        <v>0</v>
      </c>
      <c r="CP48" s="61">
        <v>0</v>
      </c>
      <c r="CQ48" s="61">
        <v>1</v>
      </c>
      <c r="CR48" s="61">
        <v>1</v>
      </c>
      <c r="CS48" s="61">
        <v>0</v>
      </c>
      <c r="CT48" s="61">
        <v>1</v>
      </c>
      <c r="CU48" s="61">
        <v>1</v>
      </c>
      <c r="CV48" s="61">
        <v>1</v>
      </c>
      <c r="CW48" s="61">
        <v>0</v>
      </c>
      <c r="CX48" s="61">
        <v>0</v>
      </c>
      <c r="CY48" s="61">
        <v>1</v>
      </c>
      <c r="CZ48" s="61">
        <v>1</v>
      </c>
      <c r="DA48" s="61">
        <v>1</v>
      </c>
      <c r="DB48" s="61">
        <v>1</v>
      </c>
      <c r="DC48" s="61">
        <v>0</v>
      </c>
      <c r="DD48" s="61">
        <v>1</v>
      </c>
      <c r="DE48" s="61">
        <v>1</v>
      </c>
      <c r="DF48" s="61">
        <v>1</v>
      </c>
      <c r="DG48" s="61">
        <v>0</v>
      </c>
      <c r="DH48" s="4">
        <f t="shared" si="0"/>
        <v>70</v>
      </c>
      <c r="DI48" s="15">
        <f t="shared" si="1"/>
        <v>0.64814814814814814</v>
      </c>
    </row>
    <row r="49" spans="1:113" ht="15.5" x14ac:dyDescent="0.35">
      <c r="A49" s="52"/>
      <c r="B49" s="52"/>
      <c r="C49" s="66">
        <v>2019</v>
      </c>
      <c r="D49" s="65">
        <v>1</v>
      </c>
      <c r="E49" s="65">
        <v>1</v>
      </c>
      <c r="F49" s="65">
        <v>0</v>
      </c>
      <c r="G49" s="65">
        <v>1</v>
      </c>
      <c r="H49" s="65">
        <v>1</v>
      </c>
      <c r="I49" s="65">
        <v>1</v>
      </c>
      <c r="J49" s="65">
        <v>1</v>
      </c>
      <c r="K49" s="65">
        <v>1</v>
      </c>
      <c r="L49" s="65">
        <v>1</v>
      </c>
      <c r="M49" s="65">
        <v>0</v>
      </c>
      <c r="N49" s="65">
        <v>0</v>
      </c>
      <c r="O49" s="65">
        <v>1</v>
      </c>
      <c r="P49" s="65">
        <v>1</v>
      </c>
      <c r="Q49" s="65">
        <v>1</v>
      </c>
      <c r="R49" s="65">
        <v>1</v>
      </c>
      <c r="S49" s="65">
        <v>1</v>
      </c>
      <c r="T49" s="65">
        <v>1</v>
      </c>
      <c r="U49" s="65">
        <v>0</v>
      </c>
      <c r="V49" s="65">
        <v>0</v>
      </c>
      <c r="W49" s="65">
        <v>0</v>
      </c>
      <c r="X49" s="65">
        <v>0</v>
      </c>
      <c r="Y49" s="65">
        <v>0</v>
      </c>
      <c r="Z49" s="65">
        <v>0</v>
      </c>
      <c r="AA49" s="65">
        <v>0</v>
      </c>
      <c r="AB49" s="65">
        <v>0</v>
      </c>
      <c r="AC49" s="65">
        <v>0</v>
      </c>
      <c r="AD49" s="65">
        <v>0</v>
      </c>
      <c r="AE49" s="65">
        <v>0</v>
      </c>
      <c r="AF49" s="65">
        <v>0</v>
      </c>
      <c r="AG49" s="65">
        <v>1</v>
      </c>
      <c r="AH49" s="65">
        <v>1</v>
      </c>
      <c r="AI49" s="65">
        <v>1</v>
      </c>
      <c r="AJ49" s="65">
        <v>1</v>
      </c>
      <c r="AK49" s="65">
        <v>1</v>
      </c>
      <c r="AL49" s="65">
        <v>1</v>
      </c>
      <c r="AM49" s="65">
        <v>0</v>
      </c>
      <c r="AN49" s="65">
        <v>1</v>
      </c>
      <c r="AO49" s="65">
        <v>1</v>
      </c>
      <c r="AP49" s="65">
        <v>0</v>
      </c>
      <c r="AQ49" s="65">
        <v>1</v>
      </c>
      <c r="AR49" s="65">
        <v>1</v>
      </c>
      <c r="AS49" s="65">
        <v>0</v>
      </c>
      <c r="AT49" s="65">
        <v>0</v>
      </c>
      <c r="AU49" s="65">
        <v>0</v>
      </c>
      <c r="AV49" s="65">
        <v>1</v>
      </c>
      <c r="AW49" s="65">
        <v>1</v>
      </c>
      <c r="AX49" s="61">
        <v>0</v>
      </c>
      <c r="AY49" s="61">
        <v>1</v>
      </c>
      <c r="AZ49" s="61">
        <v>1</v>
      </c>
      <c r="BA49" s="61">
        <v>1</v>
      </c>
      <c r="BB49" s="61">
        <v>1</v>
      </c>
      <c r="BC49" s="61">
        <v>1</v>
      </c>
      <c r="BD49" s="61">
        <v>1</v>
      </c>
      <c r="BE49" s="61">
        <v>0</v>
      </c>
      <c r="BF49" s="61">
        <v>0</v>
      </c>
      <c r="BG49" s="61">
        <v>1</v>
      </c>
      <c r="BH49" s="61">
        <v>1</v>
      </c>
      <c r="BI49" s="61">
        <v>0</v>
      </c>
      <c r="BJ49" s="61">
        <v>0</v>
      </c>
      <c r="BK49" s="61">
        <v>0</v>
      </c>
      <c r="BL49" s="61">
        <v>1</v>
      </c>
      <c r="BM49" s="61">
        <v>0</v>
      </c>
      <c r="BN49" s="61">
        <v>1</v>
      </c>
      <c r="BO49" s="61">
        <v>1</v>
      </c>
      <c r="BP49" s="61">
        <v>0</v>
      </c>
      <c r="BQ49" s="61">
        <v>1</v>
      </c>
      <c r="BR49" s="61">
        <v>0</v>
      </c>
      <c r="BS49" s="61">
        <v>1</v>
      </c>
      <c r="BT49" s="61">
        <v>1</v>
      </c>
      <c r="BU49" s="61">
        <v>1</v>
      </c>
      <c r="BV49" s="61">
        <v>1</v>
      </c>
      <c r="BW49" s="61">
        <v>0</v>
      </c>
      <c r="BX49" s="61">
        <v>1</v>
      </c>
      <c r="BY49" s="61">
        <v>1</v>
      </c>
      <c r="BZ49" s="61">
        <v>1</v>
      </c>
      <c r="CA49" s="61">
        <v>1</v>
      </c>
      <c r="CB49" s="61">
        <v>1</v>
      </c>
      <c r="CC49" s="61">
        <v>1</v>
      </c>
      <c r="CD49" s="61">
        <v>1</v>
      </c>
      <c r="CE49" s="61">
        <v>1</v>
      </c>
      <c r="CF49" s="61">
        <v>0</v>
      </c>
      <c r="CG49" s="61">
        <v>0</v>
      </c>
      <c r="CH49" s="61">
        <v>0</v>
      </c>
      <c r="CI49" s="61">
        <v>1</v>
      </c>
      <c r="CJ49" s="61">
        <v>0</v>
      </c>
      <c r="CK49" s="61">
        <v>0</v>
      </c>
      <c r="CL49" s="61">
        <v>0</v>
      </c>
      <c r="CM49" s="61">
        <v>0</v>
      </c>
      <c r="CN49" s="61">
        <v>0</v>
      </c>
      <c r="CO49" s="61">
        <v>0</v>
      </c>
      <c r="CP49" s="61">
        <v>0</v>
      </c>
      <c r="CQ49" s="61">
        <v>0</v>
      </c>
      <c r="CR49" s="61">
        <v>0</v>
      </c>
      <c r="CS49" s="61">
        <v>0</v>
      </c>
      <c r="CT49" s="61">
        <v>1</v>
      </c>
      <c r="CU49" s="61">
        <v>1</v>
      </c>
      <c r="CV49" s="61">
        <v>0</v>
      </c>
      <c r="CW49" s="61">
        <v>0</v>
      </c>
      <c r="CX49" s="61">
        <v>0</v>
      </c>
      <c r="CY49" s="61">
        <v>1</v>
      </c>
      <c r="CZ49" s="61">
        <v>0</v>
      </c>
      <c r="DA49" s="61">
        <v>1</v>
      </c>
      <c r="DB49" s="61">
        <v>1</v>
      </c>
      <c r="DC49" s="61">
        <v>0</v>
      </c>
      <c r="DD49" s="61">
        <v>1</v>
      </c>
      <c r="DE49" s="61">
        <v>0</v>
      </c>
      <c r="DF49" s="61">
        <v>1</v>
      </c>
      <c r="DG49" s="61">
        <v>1</v>
      </c>
      <c r="DH49" s="4">
        <f t="shared" si="0"/>
        <v>59</v>
      </c>
      <c r="DI49" s="15">
        <f t="shared" si="1"/>
        <v>0.54629629629629628</v>
      </c>
    </row>
    <row r="50" spans="1:113" ht="15.5" x14ac:dyDescent="0.35">
      <c r="A50" s="52"/>
      <c r="B50" s="52"/>
      <c r="C50" s="66">
        <v>2020</v>
      </c>
      <c r="D50" s="65">
        <v>1</v>
      </c>
      <c r="E50" s="65">
        <v>1</v>
      </c>
      <c r="F50" s="65">
        <v>0</v>
      </c>
      <c r="G50" s="65">
        <v>1</v>
      </c>
      <c r="H50" s="65">
        <v>1</v>
      </c>
      <c r="I50" s="65">
        <v>1</v>
      </c>
      <c r="J50" s="65">
        <v>0</v>
      </c>
      <c r="K50" s="65">
        <v>1</v>
      </c>
      <c r="L50" s="65">
        <v>1</v>
      </c>
      <c r="M50" s="65">
        <v>0</v>
      </c>
      <c r="N50" s="65">
        <v>0</v>
      </c>
      <c r="O50" s="65">
        <v>1</v>
      </c>
      <c r="P50" s="65">
        <v>1</v>
      </c>
      <c r="Q50" s="65">
        <v>1</v>
      </c>
      <c r="R50" s="65">
        <v>1</v>
      </c>
      <c r="S50" s="65">
        <v>1</v>
      </c>
      <c r="T50" s="65">
        <v>1</v>
      </c>
      <c r="U50" s="65">
        <v>1</v>
      </c>
      <c r="V50" s="65">
        <v>0</v>
      </c>
      <c r="W50" s="65">
        <v>0</v>
      </c>
      <c r="X50" s="65">
        <v>0</v>
      </c>
      <c r="Y50" s="65">
        <v>0</v>
      </c>
      <c r="Z50" s="65">
        <v>1</v>
      </c>
      <c r="AA50" s="65">
        <v>0</v>
      </c>
      <c r="AB50" s="65">
        <v>0</v>
      </c>
      <c r="AC50" s="65">
        <v>0</v>
      </c>
      <c r="AD50" s="65">
        <v>0</v>
      </c>
      <c r="AE50" s="65">
        <v>0</v>
      </c>
      <c r="AF50" s="65">
        <v>0</v>
      </c>
      <c r="AG50" s="65">
        <v>1</v>
      </c>
      <c r="AH50" s="65">
        <v>0</v>
      </c>
      <c r="AI50" s="65">
        <v>1</v>
      </c>
      <c r="AJ50" s="65">
        <v>1</v>
      </c>
      <c r="AK50" s="65">
        <v>1</v>
      </c>
      <c r="AL50" s="65">
        <v>1</v>
      </c>
      <c r="AM50" s="65">
        <v>1</v>
      </c>
      <c r="AN50" s="65">
        <v>1</v>
      </c>
      <c r="AO50" s="65">
        <v>1</v>
      </c>
      <c r="AP50" s="65">
        <v>0</v>
      </c>
      <c r="AQ50" s="65">
        <v>1</v>
      </c>
      <c r="AR50" s="65">
        <v>1</v>
      </c>
      <c r="AS50" s="65">
        <v>0</v>
      </c>
      <c r="AT50" s="65">
        <v>0</v>
      </c>
      <c r="AU50" s="65">
        <v>0</v>
      </c>
      <c r="AV50" s="65">
        <v>1</v>
      </c>
      <c r="AW50" s="65">
        <v>1</v>
      </c>
      <c r="AX50" s="61">
        <v>0</v>
      </c>
      <c r="AY50" s="61">
        <v>1</v>
      </c>
      <c r="AZ50" s="61">
        <v>1</v>
      </c>
      <c r="BA50" s="61">
        <v>1</v>
      </c>
      <c r="BB50" s="61">
        <v>1</v>
      </c>
      <c r="BC50" s="61">
        <v>1</v>
      </c>
      <c r="BD50" s="61">
        <v>1</v>
      </c>
      <c r="BE50" s="61">
        <v>1</v>
      </c>
      <c r="BF50" s="61">
        <v>0</v>
      </c>
      <c r="BG50" s="61">
        <v>1</v>
      </c>
      <c r="BH50" s="61">
        <v>1</v>
      </c>
      <c r="BI50" s="61">
        <v>0</v>
      </c>
      <c r="BJ50" s="61">
        <v>0</v>
      </c>
      <c r="BK50" s="61">
        <v>0</v>
      </c>
      <c r="BL50" s="61">
        <v>1</v>
      </c>
      <c r="BM50" s="61">
        <v>1</v>
      </c>
      <c r="BN50" s="61">
        <v>1</v>
      </c>
      <c r="BO50" s="61">
        <v>1</v>
      </c>
      <c r="BP50" s="61">
        <v>0</v>
      </c>
      <c r="BQ50" s="61">
        <v>1</v>
      </c>
      <c r="BR50" s="61">
        <v>1</v>
      </c>
      <c r="BS50" s="61">
        <v>1</v>
      </c>
      <c r="BT50" s="61">
        <v>0</v>
      </c>
      <c r="BU50" s="61">
        <v>1</v>
      </c>
      <c r="BV50" s="61">
        <v>1</v>
      </c>
      <c r="BW50" s="61">
        <v>0</v>
      </c>
      <c r="BX50" s="61">
        <v>0</v>
      </c>
      <c r="BY50" s="61">
        <v>1</v>
      </c>
      <c r="BZ50" s="61">
        <v>1</v>
      </c>
      <c r="CA50" s="61">
        <v>1</v>
      </c>
      <c r="CB50" s="61">
        <v>1</v>
      </c>
      <c r="CC50" s="61">
        <v>1</v>
      </c>
      <c r="CD50" s="61">
        <v>1</v>
      </c>
      <c r="CE50" s="61">
        <v>1</v>
      </c>
      <c r="CF50" s="61">
        <v>0</v>
      </c>
      <c r="CG50" s="61">
        <v>0</v>
      </c>
      <c r="CH50" s="61">
        <v>0</v>
      </c>
      <c r="CI50" s="61">
        <v>0</v>
      </c>
      <c r="CJ50" s="61">
        <v>1</v>
      </c>
      <c r="CK50" s="61">
        <v>0</v>
      </c>
      <c r="CL50" s="61">
        <v>0</v>
      </c>
      <c r="CM50" s="61">
        <v>0</v>
      </c>
      <c r="CN50" s="61">
        <v>0</v>
      </c>
      <c r="CO50" s="61">
        <v>0</v>
      </c>
      <c r="CP50" s="61">
        <v>0</v>
      </c>
      <c r="CQ50" s="61">
        <v>1</v>
      </c>
      <c r="CR50" s="61">
        <v>1</v>
      </c>
      <c r="CS50" s="61">
        <v>0</v>
      </c>
      <c r="CT50" s="61">
        <v>1</v>
      </c>
      <c r="CU50" s="61">
        <v>1</v>
      </c>
      <c r="CV50" s="61">
        <v>0</v>
      </c>
      <c r="CW50" s="61">
        <v>0</v>
      </c>
      <c r="CX50" s="61">
        <v>0</v>
      </c>
      <c r="CY50" s="61">
        <v>1</v>
      </c>
      <c r="CZ50" s="61">
        <v>1</v>
      </c>
      <c r="DA50" s="61">
        <v>1</v>
      </c>
      <c r="DB50" s="61">
        <v>1</v>
      </c>
      <c r="DC50" s="61">
        <v>0</v>
      </c>
      <c r="DD50" s="61">
        <v>1</v>
      </c>
      <c r="DE50" s="61">
        <v>1</v>
      </c>
      <c r="DF50" s="61">
        <v>1</v>
      </c>
      <c r="DG50" s="61">
        <v>0</v>
      </c>
      <c r="DH50" s="4">
        <f t="shared" si="0"/>
        <v>64</v>
      </c>
      <c r="DI50" s="15">
        <f t="shared" si="1"/>
        <v>0.59259259259259256</v>
      </c>
    </row>
    <row r="51" spans="1:113" ht="15.5" x14ac:dyDescent="0.35">
      <c r="A51" s="52"/>
      <c r="B51" s="52"/>
      <c r="C51" s="66">
        <v>2021</v>
      </c>
      <c r="D51" s="65">
        <v>1</v>
      </c>
      <c r="E51" s="65">
        <v>1</v>
      </c>
      <c r="F51" s="65">
        <v>0</v>
      </c>
      <c r="G51" s="65">
        <v>1</v>
      </c>
      <c r="H51" s="65">
        <v>1</v>
      </c>
      <c r="I51" s="65">
        <v>1</v>
      </c>
      <c r="J51" s="65">
        <v>0</v>
      </c>
      <c r="K51" s="65">
        <v>1</v>
      </c>
      <c r="L51" s="65">
        <v>0</v>
      </c>
      <c r="M51" s="65">
        <v>0</v>
      </c>
      <c r="N51" s="65">
        <v>0</v>
      </c>
      <c r="O51" s="65">
        <v>1</v>
      </c>
      <c r="P51" s="65">
        <v>1</v>
      </c>
      <c r="Q51" s="65">
        <v>1</v>
      </c>
      <c r="R51" s="65">
        <v>1</v>
      </c>
      <c r="S51" s="65">
        <v>0</v>
      </c>
      <c r="T51" s="65">
        <v>1</v>
      </c>
      <c r="U51" s="65">
        <v>1</v>
      </c>
      <c r="V51" s="65">
        <v>0</v>
      </c>
      <c r="W51" s="65">
        <v>0</v>
      </c>
      <c r="X51" s="65">
        <v>0</v>
      </c>
      <c r="Y51" s="65">
        <v>1</v>
      </c>
      <c r="Z51" s="65">
        <v>1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1</v>
      </c>
      <c r="AI51" s="65">
        <v>1</v>
      </c>
      <c r="AJ51" s="65">
        <v>1</v>
      </c>
      <c r="AK51" s="65">
        <v>0</v>
      </c>
      <c r="AL51" s="65">
        <v>1</v>
      </c>
      <c r="AM51" s="65">
        <v>0</v>
      </c>
      <c r="AN51" s="65">
        <v>0</v>
      </c>
      <c r="AO51" s="65">
        <v>0</v>
      </c>
      <c r="AP51" s="65">
        <v>0</v>
      </c>
      <c r="AQ51" s="65">
        <v>1</v>
      </c>
      <c r="AR51" s="65">
        <v>1</v>
      </c>
      <c r="AS51" s="65">
        <v>0</v>
      </c>
      <c r="AT51" s="65">
        <v>0</v>
      </c>
      <c r="AU51" s="65">
        <v>0</v>
      </c>
      <c r="AV51" s="65">
        <v>0</v>
      </c>
      <c r="AW51" s="65">
        <v>0</v>
      </c>
      <c r="AX51" s="61">
        <v>1</v>
      </c>
      <c r="AY51" s="61">
        <v>1</v>
      </c>
      <c r="AZ51" s="61">
        <v>1</v>
      </c>
      <c r="BA51" s="61">
        <v>0</v>
      </c>
      <c r="BB51" s="61">
        <v>1</v>
      </c>
      <c r="BC51" s="61">
        <v>0</v>
      </c>
      <c r="BD51" s="61">
        <v>0</v>
      </c>
      <c r="BE51" s="61">
        <v>0</v>
      </c>
      <c r="BF51" s="61">
        <v>0</v>
      </c>
      <c r="BG51" s="61">
        <v>1</v>
      </c>
      <c r="BH51" s="61">
        <v>1</v>
      </c>
      <c r="BI51" s="61">
        <v>0</v>
      </c>
      <c r="BJ51" s="61">
        <v>0</v>
      </c>
      <c r="BK51" s="61">
        <v>0</v>
      </c>
      <c r="BL51" s="61">
        <v>0</v>
      </c>
      <c r="BM51" s="61">
        <v>0</v>
      </c>
      <c r="BN51" s="61">
        <v>1</v>
      </c>
      <c r="BO51" s="61">
        <v>1</v>
      </c>
      <c r="BP51" s="61">
        <v>0</v>
      </c>
      <c r="BQ51" s="61">
        <v>1</v>
      </c>
      <c r="BR51" s="61">
        <v>1</v>
      </c>
      <c r="BS51" s="61">
        <v>1</v>
      </c>
      <c r="BT51" s="61">
        <v>0</v>
      </c>
      <c r="BU51" s="61">
        <v>1</v>
      </c>
      <c r="BV51" s="61">
        <v>0</v>
      </c>
      <c r="BW51" s="61">
        <v>0</v>
      </c>
      <c r="BX51" s="61">
        <v>0</v>
      </c>
      <c r="BY51" s="61">
        <v>1</v>
      </c>
      <c r="BZ51" s="61">
        <v>1</v>
      </c>
      <c r="CA51" s="61">
        <v>1</v>
      </c>
      <c r="CB51" s="61">
        <v>1</v>
      </c>
      <c r="CC51" s="61">
        <v>0</v>
      </c>
      <c r="CD51" s="61">
        <v>1</v>
      </c>
      <c r="CE51" s="61">
        <v>1</v>
      </c>
      <c r="CF51" s="61">
        <v>0</v>
      </c>
      <c r="CG51" s="61">
        <v>0</v>
      </c>
      <c r="CH51" s="61">
        <v>0</v>
      </c>
      <c r="CI51" s="61">
        <v>1</v>
      </c>
      <c r="CJ51" s="61">
        <v>1</v>
      </c>
      <c r="CK51" s="61">
        <v>0</v>
      </c>
      <c r="CL51" s="61">
        <v>0</v>
      </c>
      <c r="CM51" s="61">
        <v>0</v>
      </c>
      <c r="CN51" s="61">
        <v>0</v>
      </c>
      <c r="CO51" s="61">
        <v>0</v>
      </c>
      <c r="CP51" s="61">
        <v>0</v>
      </c>
      <c r="CQ51" s="61">
        <v>0</v>
      </c>
      <c r="CR51" s="61">
        <v>0</v>
      </c>
      <c r="CS51" s="61">
        <v>0</v>
      </c>
      <c r="CT51" s="61">
        <v>1</v>
      </c>
      <c r="CU51" s="61">
        <v>1</v>
      </c>
      <c r="CV51" s="61">
        <v>0</v>
      </c>
      <c r="CW51" s="61">
        <v>0</v>
      </c>
      <c r="CX51" s="61">
        <v>0</v>
      </c>
      <c r="CY51" s="61">
        <v>0</v>
      </c>
      <c r="CZ51" s="61">
        <v>0</v>
      </c>
      <c r="DA51" s="61">
        <v>1</v>
      </c>
      <c r="DB51" s="61">
        <v>1</v>
      </c>
      <c r="DC51" s="61">
        <v>0</v>
      </c>
      <c r="DD51" s="61">
        <v>1</v>
      </c>
      <c r="DE51" s="61">
        <v>1</v>
      </c>
      <c r="DF51" s="61">
        <v>1</v>
      </c>
      <c r="DG51" s="61">
        <v>0</v>
      </c>
      <c r="DH51" s="4">
        <f t="shared" si="0"/>
        <v>47</v>
      </c>
      <c r="DI51" s="15">
        <f t="shared" si="1"/>
        <v>0.43518518518518517</v>
      </c>
    </row>
    <row r="52" spans="1:113" ht="15.5" x14ac:dyDescent="0.35">
      <c r="A52" s="52"/>
      <c r="B52" s="52"/>
      <c r="C52" s="66">
        <v>2022</v>
      </c>
      <c r="D52" s="65">
        <v>1</v>
      </c>
      <c r="E52" s="65">
        <v>0</v>
      </c>
      <c r="F52" s="65">
        <v>0</v>
      </c>
      <c r="G52" s="65">
        <v>1</v>
      </c>
      <c r="H52" s="65">
        <v>1</v>
      </c>
      <c r="I52" s="65">
        <v>1</v>
      </c>
      <c r="J52" s="65">
        <v>0</v>
      </c>
      <c r="K52" s="65">
        <v>1</v>
      </c>
      <c r="L52" s="65">
        <v>1</v>
      </c>
      <c r="M52" s="65">
        <v>0</v>
      </c>
      <c r="N52" s="65">
        <v>0</v>
      </c>
      <c r="O52" s="65">
        <v>1</v>
      </c>
      <c r="P52" s="65">
        <v>1</v>
      </c>
      <c r="Q52" s="65">
        <v>1</v>
      </c>
      <c r="R52" s="65">
        <v>0</v>
      </c>
      <c r="S52" s="65">
        <v>0</v>
      </c>
      <c r="T52" s="65">
        <v>1</v>
      </c>
      <c r="U52" s="65">
        <v>1</v>
      </c>
      <c r="V52" s="65">
        <v>0</v>
      </c>
      <c r="W52" s="65">
        <v>0</v>
      </c>
      <c r="X52" s="65">
        <v>0</v>
      </c>
      <c r="Y52" s="65">
        <v>0</v>
      </c>
      <c r="Z52" s="65">
        <v>1</v>
      </c>
      <c r="AA52" s="65">
        <v>0</v>
      </c>
      <c r="AB52" s="65">
        <v>0</v>
      </c>
      <c r="AC52" s="65">
        <v>0</v>
      </c>
      <c r="AD52" s="65">
        <v>0</v>
      </c>
      <c r="AE52" s="65">
        <v>0</v>
      </c>
      <c r="AF52" s="65">
        <v>0</v>
      </c>
      <c r="AG52" s="65">
        <v>1</v>
      </c>
      <c r="AH52" s="65">
        <v>1</v>
      </c>
      <c r="AI52" s="65">
        <v>1</v>
      </c>
      <c r="AJ52" s="65">
        <v>1</v>
      </c>
      <c r="AK52" s="65">
        <v>0</v>
      </c>
      <c r="AL52" s="65">
        <v>1</v>
      </c>
      <c r="AM52" s="65">
        <v>0</v>
      </c>
      <c r="AN52" s="65">
        <v>1</v>
      </c>
      <c r="AO52" s="65">
        <v>1</v>
      </c>
      <c r="AP52" s="65">
        <v>0</v>
      </c>
      <c r="AQ52" s="65">
        <v>1</v>
      </c>
      <c r="AR52" s="65">
        <v>1</v>
      </c>
      <c r="AS52" s="65">
        <v>0</v>
      </c>
      <c r="AT52" s="65">
        <v>0</v>
      </c>
      <c r="AU52" s="65">
        <v>0</v>
      </c>
      <c r="AV52" s="65">
        <v>1</v>
      </c>
      <c r="AW52" s="65">
        <v>1</v>
      </c>
      <c r="AX52" s="61">
        <v>1</v>
      </c>
      <c r="AY52" s="61">
        <v>1</v>
      </c>
      <c r="AZ52" s="61">
        <v>1</v>
      </c>
      <c r="BA52" s="61">
        <v>0</v>
      </c>
      <c r="BB52" s="61"/>
      <c r="BC52" s="61">
        <v>0</v>
      </c>
      <c r="BD52" s="61">
        <v>1</v>
      </c>
      <c r="BE52" s="61">
        <v>1</v>
      </c>
      <c r="BF52" s="61">
        <v>0</v>
      </c>
      <c r="BG52" s="61">
        <v>1</v>
      </c>
      <c r="BH52" s="61">
        <v>1</v>
      </c>
      <c r="BI52" s="61">
        <v>0</v>
      </c>
      <c r="BJ52" s="61">
        <v>0</v>
      </c>
      <c r="BK52" s="61">
        <v>0</v>
      </c>
      <c r="BL52" s="61">
        <v>1</v>
      </c>
      <c r="BM52" s="61">
        <v>1</v>
      </c>
      <c r="BN52" s="61">
        <v>1</v>
      </c>
      <c r="BO52" s="61">
        <v>0</v>
      </c>
      <c r="BP52" s="61">
        <v>0</v>
      </c>
      <c r="BQ52" s="61">
        <v>1</v>
      </c>
      <c r="BR52" s="61">
        <v>1</v>
      </c>
      <c r="BS52" s="61">
        <v>1</v>
      </c>
      <c r="BT52" s="61">
        <v>0</v>
      </c>
      <c r="BU52" s="61">
        <v>1</v>
      </c>
      <c r="BV52" s="61">
        <v>1</v>
      </c>
      <c r="BW52" s="61">
        <v>0</v>
      </c>
      <c r="BX52" s="61">
        <v>0</v>
      </c>
      <c r="BY52" s="61">
        <v>1</v>
      </c>
      <c r="BZ52" s="61">
        <v>1</v>
      </c>
      <c r="CA52" s="61">
        <v>1</v>
      </c>
      <c r="CB52" s="61">
        <v>0</v>
      </c>
      <c r="CC52" s="61">
        <v>0</v>
      </c>
      <c r="CD52" s="61">
        <v>1</v>
      </c>
      <c r="CE52" s="61">
        <v>1</v>
      </c>
      <c r="CF52" s="61">
        <v>0</v>
      </c>
      <c r="CG52" s="61">
        <v>0</v>
      </c>
      <c r="CH52" s="61">
        <v>0</v>
      </c>
      <c r="CI52" s="61">
        <v>0</v>
      </c>
      <c r="CJ52" s="61">
        <v>1</v>
      </c>
      <c r="CK52" s="61">
        <v>0</v>
      </c>
      <c r="CL52" s="61">
        <v>0</v>
      </c>
      <c r="CM52" s="61">
        <v>0</v>
      </c>
      <c r="CN52" s="61">
        <v>0</v>
      </c>
      <c r="CO52" s="61">
        <v>0</v>
      </c>
      <c r="CP52" s="61">
        <v>0</v>
      </c>
      <c r="CQ52" s="61">
        <v>1</v>
      </c>
      <c r="CR52" s="61">
        <v>1</v>
      </c>
      <c r="CS52" s="61">
        <v>0</v>
      </c>
      <c r="CT52" s="61">
        <v>1</v>
      </c>
      <c r="CU52" s="61">
        <v>1</v>
      </c>
      <c r="CV52" s="61">
        <v>0</v>
      </c>
      <c r="CW52" s="61">
        <v>0</v>
      </c>
      <c r="CX52" s="61">
        <v>0</v>
      </c>
      <c r="CY52" s="61">
        <v>1</v>
      </c>
      <c r="CZ52" s="61">
        <v>1</v>
      </c>
      <c r="DA52" s="61">
        <v>1</v>
      </c>
      <c r="DB52" s="61">
        <v>0</v>
      </c>
      <c r="DC52" s="61">
        <v>0</v>
      </c>
      <c r="DD52" s="61">
        <v>1</v>
      </c>
      <c r="DE52" s="61">
        <v>1</v>
      </c>
      <c r="DF52" s="61">
        <v>1</v>
      </c>
      <c r="DG52" s="61">
        <v>0</v>
      </c>
      <c r="DH52" s="4">
        <f t="shared" si="0"/>
        <v>54</v>
      </c>
      <c r="DI52" s="15">
        <f t="shared" si="1"/>
        <v>0.5</v>
      </c>
    </row>
    <row r="53" spans="1:113" ht="15.5" x14ac:dyDescent="0.35">
      <c r="A53" s="4">
        <v>26</v>
      </c>
      <c r="B53" s="51" t="s">
        <v>88</v>
      </c>
      <c r="C53" s="66">
        <v>2018</v>
      </c>
      <c r="D53" s="65">
        <v>1</v>
      </c>
      <c r="E53" s="65">
        <v>1</v>
      </c>
      <c r="F53" s="65">
        <v>0</v>
      </c>
      <c r="G53" s="65">
        <v>1</v>
      </c>
      <c r="H53" s="65">
        <v>1</v>
      </c>
      <c r="I53" s="65">
        <v>1</v>
      </c>
      <c r="J53" s="65">
        <v>1</v>
      </c>
      <c r="K53" s="65">
        <v>1</v>
      </c>
      <c r="L53" s="65">
        <v>0</v>
      </c>
      <c r="M53" s="65">
        <v>0</v>
      </c>
      <c r="N53" s="65">
        <v>0</v>
      </c>
      <c r="O53" s="65">
        <v>1</v>
      </c>
      <c r="P53" s="65">
        <v>1</v>
      </c>
      <c r="Q53" s="65">
        <v>1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1</v>
      </c>
      <c r="AE53" s="65">
        <v>0</v>
      </c>
      <c r="AF53" s="65">
        <v>0</v>
      </c>
      <c r="AG53" s="65">
        <v>0</v>
      </c>
      <c r="AH53" s="65">
        <v>1</v>
      </c>
      <c r="AI53" s="65">
        <v>1</v>
      </c>
      <c r="AJ53" s="65">
        <v>1</v>
      </c>
      <c r="AK53" s="65">
        <v>0</v>
      </c>
      <c r="AL53" s="65">
        <v>1</v>
      </c>
      <c r="AM53" s="65">
        <v>1</v>
      </c>
      <c r="AN53" s="65">
        <v>1</v>
      </c>
      <c r="AO53" s="65">
        <v>0</v>
      </c>
      <c r="AP53" s="65">
        <v>0</v>
      </c>
      <c r="AQ53" s="65">
        <v>1</v>
      </c>
      <c r="AR53" s="65">
        <v>1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1">
        <v>0</v>
      </c>
      <c r="AY53" s="61">
        <v>1</v>
      </c>
      <c r="AZ53" s="61">
        <v>1</v>
      </c>
      <c r="BA53" s="61">
        <v>0</v>
      </c>
      <c r="BB53" s="61">
        <v>1</v>
      </c>
      <c r="BC53" s="61">
        <v>1</v>
      </c>
      <c r="BD53" s="61">
        <v>1</v>
      </c>
      <c r="BE53" s="61">
        <v>0</v>
      </c>
      <c r="BF53" s="61">
        <v>0</v>
      </c>
      <c r="BG53" s="61">
        <v>1</v>
      </c>
      <c r="BH53" s="61">
        <v>1</v>
      </c>
      <c r="BI53" s="61">
        <v>0</v>
      </c>
      <c r="BJ53" s="61">
        <v>0</v>
      </c>
      <c r="BK53" s="61">
        <v>0</v>
      </c>
      <c r="BL53" s="61">
        <v>0</v>
      </c>
      <c r="BM53" s="61">
        <v>0</v>
      </c>
      <c r="BN53" s="61">
        <v>1</v>
      </c>
      <c r="BO53" s="61">
        <v>1</v>
      </c>
      <c r="BP53" s="61">
        <v>0</v>
      </c>
      <c r="BQ53" s="61">
        <v>1</v>
      </c>
      <c r="BR53" s="61">
        <v>1</v>
      </c>
      <c r="BS53" s="61">
        <v>1</v>
      </c>
      <c r="BT53" s="61">
        <v>1</v>
      </c>
      <c r="BU53" s="61">
        <v>1</v>
      </c>
      <c r="BV53" s="61">
        <v>0</v>
      </c>
      <c r="BW53" s="61">
        <v>0</v>
      </c>
      <c r="BX53" s="61">
        <v>0</v>
      </c>
      <c r="BY53" s="61">
        <v>1</v>
      </c>
      <c r="BZ53" s="61">
        <v>1</v>
      </c>
      <c r="CA53" s="61">
        <v>1</v>
      </c>
      <c r="CB53" s="61">
        <v>0</v>
      </c>
      <c r="CC53" s="61">
        <v>0</v>
      </c>
      <c r="CD53" s="61">
        <v>0</v>
      </c>
      <c r="CE53" s="61">
        <v>0</v>
      </c>
      <c r="CF53" s="61">
        <v>0</v>
      </c>
      <c r="CG53" s="61">
        <v>0</v>
      </c>
      <c r="CH53" s="61">
        <v>0</v>
      </c>
      <c r="CI53" s="61">
        <v>0</v>
      </c>
      <c r="CJ53" s="61">
        <v>0</v>
      </c>
      <c r="CK53" s="61">
        <v>0</v>
      </c>
      <c r="CL53" s="61">
        <v>0</v>
      </c>
      <c r="CM53" s="61">
        <v>0</v>
      </c>
      <c r="CN53" s="61">
        <v>1</v>
      </c>
      <c r="CO53" s="61">
        <v>0</v>
      </c>
      <c r="CP53" s="61">
        <v>0</v>
      </c>
      <c r="CQ53" s="61">
        <v>0</v>
      </c>
      <c r="CR53" s="61">
        <v>0</v>
      </c>
      <c r="CS53" s="61">
        <v>0</v>
      </c>
      <c r="CT53" s="61">
        <v>1</v>
      </c>
      <c r="CU53" s="61">
        <v>1</v>
      </c>
      <c r="CV53" s="61">
        <v>0</v>
      </c>
      <c r="CW53" s="61">
        <v>0</v>
      </c>
      <c r="CX53" s="61">
        <v>0</v>
      </c>
      <c r="CY53" s="61">
        <v>0</v>
      </c>
      <c r="CZ53" s="61">
        <v>0</v>
      </c>
      <c r="DA53" s="61">
        <v>1</v>
      </c>
      <c r="DB53" s="61">
        <v>1</v>
      </c>
      <c r="DC53" s="61">
        <v>0</v>
      </c>
      <c r="DD53" s="61">
        <v>1</v>
      </c>
      <c r="DE53" s="61">
        <v>1</v>
      </c>
      <c r="DF53" s="61">
        <v>1</v>
      </c>
      <c r="DG53" s="61">
        <v>1</v>
      </c>
      <c r="DH53" s="4">
        <f t="shared" si="0"/>
        <v>45</v>
      </c>
      <c r="DI53" s="15">
        <f t="shared" si="1"/>
        <v>0.41666666666666669</v>
      </c>
    </row>
    <row r="54" spans="1:113" ht="15.5" x14ac:dyDescent="0.35">
      <c r="A54" s="52"/>
      <c r="B54" s="52"/>
      <c r="C54" s="66">
        <v>2019</v>
      </c>
      <c r="D54" s="65">
        <v>1</v>
      </c>
      <c r="E54" s="65">
        <v>1</v>
      </c>
      <c r="F54" s="65">
        <v>0</v>
      </c>
      <c r="G54" s="65">
        <v>1</v>
      </c>
      <c r="H54" s="65">
        <v>1</v>
      </c>
      <c r="I54" s="65">
        <v>1</v>
      </c>
      <c r="J54" s="65">
        <v>1</v>
      </c>
      <c r="K54" s="65">
        <v>1</v>
      </c>
      <c r="L54" s="65">
        <v>1</v>
      </c>
      <c r="M54" s="65">
        <v>0</v>
      </c>
      <c r="N54" s="65">
        <v>1</v>
      </c>
      <c r="O54" s="65">
        <v>1</v>
      </c>
      <c r="P54" s="65">
        <v>1</v>
      </c>
      <c r="Q54" s="65">
        <v>1</v>
      </c>
      <c r="R54" s="65">
        <v>1</v>
      </c>
      <c r="S54" s="65">
        <v>1</v>
      </c>
      <c r="T54" s="65">
        <v>1</v>
      </c>
      <c r="U54" s="65">
        <v>1</v>
      </c>
      <c r="V54" s="65">
        <v>0</v>
      </c>
      <c r="W54" s="65">
        <v>0</v>
      </c>
      <c r="X54" s="65">
        <v>0</v>
      </c>
      <c r="Y54" s="65">
        <v>0</v>
      </c>
      <c r="Z54" s="65">
        <v>1</v>
      </c>
      <c r="AA54" s="65">
        <v>0</v>
      </c>
      <c r="AB54" s="65">
        <v>0</v>
      </c>
      <c r="AC54" s="65">
        <v>1</v>
      </c>
      <c r="AD54" s="65">
        <v>1</v>
      </c>
      <c r="AE54" s="65">
        <v>0</v>
      </c>
      <c r="AF54" s="65">
        <v>0</v>
      </c>
      <c r="AG54" s="65">
        <v>1</v>
      </c>
      <c r="AH54" s="65">
        <v>1</v>
      </c>
      <c r="AI54" s="65">
        <v>1</v>
      </c>
      <c r="AJ54" s="65">
        <v>1</v>
      </c>
      <c r="AK54" s="65">
        <v>1</v>
      </c>
      <c r="AL54" s="65">
        <v>1</v>
      </c>
      <c r="AM54" s="65">
        <v>0</v>
      </c>
      <c r="AN54" s="65">
        <v>1</v>
      </c>
      <c r="AO54" s="65">
        <v>1</v>
      </c>
      <c r="AP54" s="65">
        <v>0</v>
      </c>
      <c r="AQ54" s="65">
        <v>1</v>
      </c>
      <c r="AR54" s="65">
        <v>1</v>
      </c>
      <c r="AS54" s="65">
        <v>1</v>
      </c>
      <c r="AT54" s="65">
        <v>0</v>
      </c>
      <c r="AU54" s="65">
        <v>0</v>
      </c>
      <c r="AV54" s="65">
        <v>1</v>
      </c>
      <c r="AW54" s="65">
        <v>1</v>
      </c>
      <c r="AX54" s="61">
        <v>1</v>
      </c>
      <c r="AY54" s="61">
        <v>1</v>
      </c>
      <c r="AZ54" s="61">
        <v>1</v>
      </c>
      <c r="BA54" s="61">
        <v>0</v>
      </c>
      <c r="BB54" s="61">
        <v>1</v>
      </c>
      <c r="BC54" s="61">
        <v>0</v>
      </c>
      <c r="BD54" s="61">
        <v>1</v>
      </c>
      <c r="BE54" s="61">
        <v>1</v>
      </c>
      <c r="BF54" s="61">
        <v>0</v>
      </c>
      <c r="BG54" s="61">
        <v>1</v>
      </c>
      <c r="BH54" s="61">
        <v>1</v>
      </c>
      <c r="BI54" s="61">
        <v>1</v>
      </c>
      <c r="BJ54" s="61">
        <v>0</v>
      </c>
      <c r="BK54" s="61">
        <v>0</v>
      </c>
      <c r="BL54" s="61">
        <v>1</v>
      </c>
      <c r="BM54" s="61">
        <v>1</v>
      </c>
      <c r="BN54" s="61">
        <v>1</v>
      </c>
      <c r="BO54" s="61">
        <v>1</v>
      </c>
      <c r="BP54" s="61">
        <v>0</v>
      </c>
      <c r="BQ54" s="61">
        <v>1</v>
      </c>
      <c r="BR54" s="61">
        <v>1</v>
      </c>
      <c r="BS54" s="61">
        <v>1</v>
      </c>
      <c r="BT54" s="61">
        <v>1</v>
      </c>
      <c r="BU54" s="61">
        <v>1</v>
      </c>
      <c r="BV54" s="61">
        <v>1</v>
      </c>
      <c r="BW54" s="61">
        <v>0</v>
      </c>
      <c r="BX54" s="61">
        <v>1</v>
      </c>
      <c r="BY54" s="61">
        <v>1</v>
      </c>
      <c r="BZ54" s="61">
        <v>1</v>
      </c>
      <c r="CA54" s="61">
        <v>1</v>
      </c>
      <c r="CB54" s="61">
        <v>1</v>
      </c>
      <c r="CC54" s="61">
        <v>1</v>
      </c>
      <c r="CD54" s="61">
        <v>1</v>
      </c>
      <c r="CE54" s="61">
        <v>1</v>
      </c>
      <c r="CF54" s="61">
        <v>0</v>
      </c>
      <c r="CG54" s="61">
        <v>0</v>
      </c>
      <c r="CH54" s="61">
        <v>0</v>
      </c>
      <c r="CI54" s="61">
        <v>0</v>
      </c>
      <c r="CJ54" s="61">
        <v>1</v>
      </c>
      <c r="CK54" s="61">
        <v>0</v>
      </c>
      <c r="CL54" s="61">
        <v>0</v>
      </c>
      <c r="CM54" s="61">
        <v>1</v>
      </c>
      <c r="CN54" s="61">
        <v>1</v>
      </c>
      <c r="CO54" s="61">
        <v>0</v>
      </c>
      <c r="CP54" s="61">
        <v>0</v>
      </c>
      <c r="CQ54" s="61">
        <v>1</v>
      </c>
      <c r="CR54" s="61">
        <v>1</v>
      </c>
      <c r="CS54" s="61">
        <v>0</v>
      </c>
      <c r="CT54" s="61">
        <v>1</v>
      </c>
      <c r="CU54" s="61">
        <v>1</v>
      </c>
      <c r="CV54" s="61">
        <v>1</v>
      </c>
      <c r="CW54" s="61">
        <v>0</v>
      </c>
      <c r="CX54" s="61">
        <v>0</v>
      </c>
      <c r="CY54" s="61">
        <v>1</v>
      </c>
      <c r="CZ54" s="61">
        <v>1</v>
      </c>
      <c r="DA54" s="61">
        <v>1</v>
      </c>
      <c r="DB54" s="61">
        <v>1</v>
      </c>
      <c r="DC54" s="61">
        <v>0</v>
      </c>
      <c r="DD54" s="61">
        <v>1</v>
      </c>
      <c r="DE54" s="61">
        <v>1</v>
      </c>
      <c r="DF54" s="61">
        <v>1</v>
      </c>
      <c r="DG54" s="61">
        <v>1</v>
      </c>
      <c r="DH54" s="4">
        <f t="shared" si="0"/>
        <v>75</v>
      </c>
      <c r="DI54" s="15">
        <f t="shared" si="1"/>
        <v>0.69444444444444442</v>
      </c>
    </row>
    <row r="55" spans="1:113" ht="15.5" x14ac:dyDescent="0.35">
      <c r="A55" s="52"/>
      <c r="B55" s="52"/>
      <c r="C55" s="66">
        <v>2020</v>
      </c>
      <c r="D55" s="65">
        <v>1</v>
      </c>
      <c r="E55" s="65">
        <v>0</v>
      </c>
      <c r="F55" s="65">
        <v>0</v>
      </c>
      <c r="G55" s="65">
        <v>1</v>
      </c>
      <c r="H55" s="65">
        <v>1</v>
      </c>
      <c r="I55" s="65">
        <v>1</v>
      </c>
      <c r="J55" s="65">
        <v>0</v>
      </c>
      <c r="K55" s="65">
        <v>1</v>
      </c>
      <c r="L55" s="65">
        <v>1</v>
      </c>
      <c r="M55" s="65">
        <v>0</v>
      </c>
      <c r="N55" s="65">
        <v>0</v>
      </c>
      <c r="O55" s="65">
        <v>1</v>
      </c>
      <c r="P55" s="65">
        <v>1</v>
      </c>
      <c r="Q55" s="65">
        <v>1</v>
      </c>
      <c r="R55" s="65">
        <v>0</v>
      </c>
      <c r="S55" s="65">
        <v>1</v>
      </c>
      <c r="T55" s="65">
        <v>1</v>
      </c>
      <c r="U55" s="65">
        <v>1</v>
      </c>
      <c r="V55" s="65">
        <v>0</v>
      </c>
      <c r="W55" s="65">
        <v>0</v>
      </c>
      <c r="X55" s="65">
        <v>0</v>
      </c>
      <c r="Y55" s="65">
        <v>0</v>
      </c>
      <c r="Z55" s="65">
        <v>1</v>
      </c>
      <c r="AA55" s="65">
        <v>0</v>
      </c>
      <c r="AB55" s="65">
        <v>0</v>
      </c>
      <c r="AC55" s="65">
        <v>0</v>
      </c>
      <c r="AD55" s="65">
        <v>1</v>
      </c>
      <c r="AE55" s="65">
        <v>1</v>
      </c>
      <c r="AF55" s="65">
        <v>0</v>
      </c>
      <c r="AG55" s="65">
        <v>1</v>
      </c>
      <c r="AH55" s="65">
        <v>1</v>
      </c>
      <c r="AI55" s="65">
        <v>1</v>
      </c>
      <c r="AJ55" s="65">
        <v>1</v>
      </c>
      <c r="AK55" s="65">
        <v>0</v>
      </c>
      <c r="AL55" s="65">
        <v>1</v>
      </c>
      <c r="AM55" s="65">
        <v>1</v>
      </c>
      <c r="AN55" s="65">
        <v>1</v>
      </c>
      <c r="AO55" s="65">
        <v>1</v>
      </c>
      <c r="AP55" s="65">
        <v>0</v>
      </c>
      <c r="AQ55" s="65">
        <v>1</v>
      </c>
      <c r="AR55" s="65">
        <v>1</v>
      </c>
      <c r="AS55" s="65">
        <v>0</v>
      </c>
      <c r="AT55" s="65">
        <v>0</v>
      </c>
      <c r="AU55" s="65">
        <v>0</v>
      </c>
      <c r="AV55" s="65">
        <v>1</v>
      </c>
      <c r="AW55" s="65">
        <v>1</v>
      </c>
      <c r="AX55" s="61">
        <v>1</v>
      </c>
      <c r="AY55" s="61">
        <v>1</v>
      </c>
      <c r="AZ55" s="61">
        <v>1</v>
      </c>
      <c r="BA55" s="61">
        <v>1</v>
      </c>
      <c r="BB55" s="61">
        <v>1</v>
      </c>
      <c r="BC55" s="61">
        <v>1</v>
      </c>
      <c r="BD55" s="61">
        <v>1</v>
      </c>
      <c r="BE55" s="61">
        <v>1</v>
      </c>
      <c r="BF55" s="61">
        <v>0</v>
      </c>
      <c r="BG55" s="61">
        <v>1</v>
      </c>
      <c r="BH55" s="61">
        <v>1</v>
      </c>
      <c r="BI55" s="61">
        <v>0</v>
      </c>
      <c r="BJ55" s="61">
        <v>0</v>
      </c>
      <c r="BK55" s="61">
        <v>0</v>
      </c>
      <c r="BL55" s="61">
        <v>1</v>
      </c>
      <c r="BM55" s="61">
        <v>1</v>
      </c>
      <c r="BN55" s="61">
        <v>1</v>
      </c>
      <c r="BO55" s="61">
        <v>1</v>
      </c>
      <c r="BP55" s="61">
        <v>0</v>
      </c>
      <c r="BQ55" s="61">
        <v>1</v>
      </c>
      <c r="BR55" s="61">
        <v>1</v>
      </c>
      <c r="BS55" s="61">
        <v>1</v>
      </c>
      <c r="BT55" s="61">
        <v>0</v>
      </c>
      <c r="BU55" s="61">
        <v>1</v>
      </c>
      <c r="BV55" s="61">
        <v>1</v>
      </c>
      <c r="BW55" s="61">
        <v>0</v>
      </c>
      <c r="BX55" s="61">
        <v>0</v>
      </c>
      <c r="BY55" s="61">
        <v>1</v>
      </c>
      <c r="BZ55" s="61">
        <v>1</v>
      </c>
      <c r="CA55" s="61">
        <v>1</v>
      </c>
      <c r="CB55" s="61">
        <v>1</v>
      </c>
      <c r="CC55" s="61">
        <v>1</v>
      </c>
      <c r="CD55" s="61">
        <v>1</v>
      </c>
      <c r="CE55" s="61">
        <v>1</v>
      </c>
      <c r="CF55" s="61">
        <v>0</v>
      </c>
      <c r="CG55" s="61">
        <v>0</v>
      </c>
      <c r="CH55" s="61">
        <v>0</v>
      </c>
      <c r="CI55" s="61">
        <v>0</v>
      </c>
      <c r="CJ55" s="61">
        <v>1</v>
      </c>
      <c r="CK55" s="61">
        <v>0</v>
      </c>
      <c r="CL55" s="61">
        <v>0</v>
      </c>
      <c r="CM55" s="61">
        <v>0</v>
      </c>
      <c r="CN55" s="61">
        <v>1</v>
      </c>
      <c r="CO55" s="61">
        <v>0</v>
      </c>
      <c r="CP55" s="61">
        <v>0</v>
      </c>
      <c r="CQ55" s="61">
        <v>0</v>
      </c>
      <c r="CR55" s="61">
        <v>1</v>
      </c>
      <c r="CS55" s="61">
        <v>0</v>
      </c>
      <c r="CT55" s="61">
        <v>1</v>
      </c>
      <c r="CU55" s="61">
        <v>1</v>
      </c>
      <c r="CV55" s="61">
        <v>0</v>
      </c>
      <c r="CW55" s="61">
        <v>0</v>
      </c>
      <c r="CX55" s="61">
        <v>0</v>
      </c>
      <c r="CY55" s="61">
        <v>1</v>
      </c>
      <c r="CZ55" s="61">
        <v>1</v>
      </c>
      <c r="DA55" s="61">
        <v>1</v>
      </c>
      <c r="DB55" s="61">
        <v>1</v>
      </c>
      <c r="DC55" s="61">
        <v>0</v>
      </c>
      <c r="DD55" s="61">
        <v>1</v>
      </c>
      <c r="DE55" s="61">
        <v>1</v>
      </c>
      <c r="DF55" s="61">
        <v>1</v>
      </c>
      <c r="DG55" s="61">
        <v>0</v>
      </c>
      <c r="DH55" s="4">
        <f t="shared" si="0"/>
        <v>65</v>
      </c>
      <c r="DI55" s="15">
        <f t="shared" si="1"/>
        <v>0.60185185185185186</v>
      </c>
    </row>
    <row r="56" spans="1:113" ht="15.5" x14ac:dyDescent="0.35">
      <c r="A56" s="52"/>
      <c r="B56" s="52"/>
      <c r="C56" s="66">
        <v>2021</v>
      </c>
      <c r="D56" s="65">
        <v>1</v>
      </c>
      <c r="E56" s="65">
        <v>0</v>
      </c>
      <c r="F56" s="65">
        <v>0</v>
      </c>
      <c r="G56" s="65">
        <v>1</v>
      </c>
      <c r="H56" s="65">
        <v>1</v>
      </c>
      <c r="I56" s="65">
        <v>1</v>
      </c>
      <c r="J56" s="65">
        <v>0</v>
      </c>
      <c r="K56" s="65">
        <v>1</v>
      </c>
      <c r="L56" s="65">
        <v>1</v>
      </c>
      <c r="M56" s="65">
        <v>0</v>
      </c>
      <c r="N56" s="65">
        <v>0</v>
      </c>
      <c r="O56" s="65">
        <v>1</v>
      </c>
      <c r="P56" s="65">
        <v>1</v>
      </c>
      <c r="Q56" s="65">
        <v>1</v>
      </c>
      <c r="R56" s="65">
        <v>0</v>
      </c>
      <c r="S56" s="65">
        <v>1</v>
      </c>
      <c r="T56" s="65">
        <v>1</v>
      </c>
      <c r="U56" s="65">
        <v>1</v>
      </c>
      <c r="V56" s="65">
        <v>0</v>
      </c>
      <c r="W56" s="65">
        <v>0</v>
      </c>
      <c r="X56" s="65">
        <v>0</v>
      </c>
      <c r="Y56" s="65">
        <v>0</v>
      </c>
      <c r="Z56" s="65">
        <v>1</v>
      </c>
      <c r="AA56" s="65">
        <v>0</v>
      </c>
      <c r="AB56" s="65">
        <v>0</v>
      </c>
      <c r="AC56" s="65">
        <v>0</v>
      </c>
      <c r="AD56" s="65">
        <v>1</v>
      </c>
      <c r="AE56" s="65">
        <v>1</v>
      </c>
      <c r="AF56" s="65">
        <v>0</v>
      </c>
      <c r="AG56" s="65">
        <v>1</v>
      </c>
      <c r="AH56" s="65">
        <v>1</v>
      </c>
      <c r="AI56" s="65">
        <v>1</v>
      </c>
      <c r="AJ56" s="65">
        <v>1</v>
      </c>
      <c r="AK56" s="65">
        <v>0</v>
      </c>
      <c r="AL56" s="65">
        <v>1</v>
      </c>
      <c r="AM56" s="65">
        <v>1</v>
      </c>
      <c r="AN56" s="65">
        <v>1</v>
      </c>
      <c r="AO56" s="65">
        <v>1</v>
      </c>
      <c r="AP56" s="65">
        <v>0</v>
      </c>
      <c r="AQ56" s="65">
        <v>1</v>
      </c>
      <c r="AR56" s="65">
        <v>1</v>
      </c>
      <c r="AS56" s="65">
        <v>0</v>
      </c>
      <c r="AT56" s="65">
        <v>0</v>
      </c>
      <c r="AU56" s="65">
        <v>0</v>
      </c>
      <c r="AV56" s="65">
        <v>1</v>
      </c>
      <c r="AW56" s="65">
        <v>1</v>
      </c>
      <c r="AX56" s="61">
        <v>1</v>
      </c>
      <c r="AY56" s="61">
        <v>1</v>
      </c>
      <c r="AZ56" s="61">
        <v>1</v>
      </c>
      <c r="BA56" s="61">
        <v>1</v>
      </c>
      <c r="BB56" s="61">
        <v>1</v>
      </c>
      <c r="BC56" s="61">
        <v>1</v>
      </c>
      <c r="BD56" s="61">
        <v>1</v>
      </c>
      <c r="BE56" s="61">
        <v>1</v>
      </c>
      <c r="BF56" s="61">
        <v>0</v>
      </c>
      <c r="BG56" s="61">
        <v>1</v>
      </c>
      <c r="BH56" s="61">
        <v>1</v>
      </c>
      <c r="BI56" s="61">
        <v>0</v>
      </c>
      <c r="BJ56" s="61">
        <v>0</v>
      </c>
      <c r="BK56" s="61">
        <v>0</v>
      </c>
      <c r="BL56" s="61">
        <v>1</v>
      </c>
      <c r="BM56" s="61">
        <v>1</v>
      </c>
      <c r="BN56" s="61">
        <v>1</v>
      </c>
      <c r="BO56" s="61">
        <v>1</v>
      </c>
      <c r="BP56" s="61">
        <v>0</v>
      </c>
      <c r="BQ56" s="61">
        <v>1</v>
      </c>
      <c r="BR56" s="61">
        <v>0</v>
      </c>
      <c r="BS56" s="61">
        <v>1</v>
      </c>
      <c r="BT56" s="61">
        <v>1</v>
      </c>
      <c r="BU56" s="61">
        <v>1</v>
      </c>
      <c r="BV56" s="61">
        <v>1</v>
      </c>
      <c r="BW56" s="61">
        <v>0</v>
      </c>
      <c r="BX56" s="61">
        <v>1</v>
      </c>
      <c r="BY56" s="61">
        <v>1</v>
      </c>
      <c r="BZ56" s="61">
        <v>1</v>
      </c>
      <c r="CA56" s="61">
        <v>1</v>
      </c>
      <c r="CB56" s="61">
        <v>1</v>
      </c>
      <c r="CC56" s="61">
        <v>1</v>
      </c>
      <c r="CD56" s="61">
        <v>1</v>
      </c>
      <c r="CE56" s="61">
        <v>1</v>
      </c>
      <c r="CF56" s="61">
        <v>0</v>
      </c>
      <c r="CG56" s="61">
        <v>0</v>
      </c>
      <c r="CH56" s="61">
        <v>0</v>
      </c>
      <c r="CI56" s="61">
        <v>0</v>
      </c>
      <c r="CJ56" s="61">
        <v>1</v>
      </c>
      <c r="CK56" s="61">
        <v>0</v>
      </c>
      <c r="CL56" s="61">
        <v>0</v>
      </c>
      <c r="CM56" s="61">
        <v>0</v>
      </c>
      <c r="CN56" s="61">
        <v>1</v>
      </c>
      <c r="CO56" s="61">
        <v>1</v>
      </c>
      <c r="CP56" s="61">
        <v>1</v>
      </c>
      <c r="CQ56" s="61">
        <v>1</v>
      </c>
      <c r="CR56" s="61">
        <v>1</v>
      </c>
      <c r="CS56" s="61">
        <v>0</v>
      </c>
      <c r="CT56" s="61">
        <v>1</v>
      </c>
      <c r="CU56" s="61">
        <v>1</v>
      </c>
      <c r="CV56" s="61">
        <v>0</v>
      </c>
      <c r="CW56" s="61">
        <v>0</v>
      </c>
      <c r="CX56" s="61">
        <v>0</v>
      </c>
      <c r="CY56" s="61">
        <v>1</v>
      </c>
      <c r="CZ56" s="61">
        <v>1</v>
      </c>
      <c r="DA56" s="61">
        <v>1</v>
      </c>
      <c r="DB56" s="61">
        <v>1</v>
      </c>
      <c r="DC56" s="61">
        <v>0</v>
      </c>
      <c r="DD56" s="61">
        <v>1</v>
      </c>
      <c r="DE56" s="61">
        <v>0</v>
      </c>
      <c r="DF56" s="61">
        <v>1</v>
      </c>
      <c r="DG56" s="61">
        <v>1</v>
      </c>
      <c r="DH56" s="4">
        <f t="shared" si="0"/>
        <v>69</v>
      </c>
      <c r="DI56" s="15">
        <f t="shared" si="1"/>
        <v>0.63888888888888884</v>
      </c>
    </row>
    <row r="57" spans="1:113" ht="15.5" x14ac:dyDescent="0.35">
      <c r="A57" s="52"/>
      <c r="B57" s="52"/>
      <c r="C57" s="66">
        <v>2022</v>
      </c>
      <c r="D57" s="65">
        <v>1</v>
      </c>
      <c r="E57" s="65">
        <v>1</v>
      </c>
      <c r="F57" s="65">
        <v>0</v>
      </c>
      <c r="G57" s="65">
        <v>1</v>
      </c>
      <c r="H57" s="65">
        <v>1</v>
      </c>
      <c r="I57" s="65">
        <v>1</v>
      </c>
      <c r="J57" s="65">
        <v>1</v>
      </c>
      <c r="K57" s="65">
        <v>1</v>
      </c>
      <c r="L57" s="65">
        <v>1</v>
      </c>
      <c r="M57" s="65">
        <v>0</v>
      </c>
      <c r="N57" s="65">
        <v>0</v>
      </c>
      <c r="O57" s="65">
        <v>1</v>
      </c>
      <c r="P57" s="65">
        <v>1</v>
      </c>
      <c r="Q57" s="65">
        <v>1</v>
      </c>
      <c r="R57" s="65">
        <v>1</v>
      </c>
      <c r="S57" s="65">
        <v>0</v>
      </c>
      <c r="T57" s="65">
        <v>1</v>
      </c>
      <c r="U57" s="65">
        <v>1</v>
      </c>
      <c r="V57" s="65">
        <v>0</v>
      </c>
      <c r="W57" s="65">
        <v>0</v>
      </c>
      <c r="X57" s="65">
        <v>0</v>
      </c>
      <c r="Y57" s="65">
        <v>1</v>
      </c>
      <c r="Z57" s="65">
        <v>1</v>
      </c>
      <c r="AA57" s="65">
        <v>0</v>
      </c>
      <c r="AB57" s="65">
        <v>0</v>
      </c>
      <c r="AC57" s="65">
        <v>1</v>
      </c>
      <c r="AD57" s="65">
        <v>1</v>
      </c>
      <c r="AE57" s="65">
        <v>0</v>
      </c>
      <c r="AF57" s="65">
        <v>1</v>
      </c>
      <c r="AG57" s="65">
        <v>1</v>
      </c>
      <c r="AH57" s="65">
        <v>1</v>
      </c>
      <c r="AI57" s="65">
        <v>1</v>
      </c>
      <c r="AJ57" s="65">
        <v>1</v>
      </c>
      <c r="AK57" s="65">
        <v>1</v>
      </c>
      <c r="AL57" s="65">
        <v>1</v>
      </c>
      <c r="AM57" s="65">
        <v>1</v>
      </c>
      <c r="AN57" s="65">
        <v>1</v>
      </c>
      <c r="AO57" s="65">
        <v>1</v>
      </c>
      <c r="AP57" s="65">
        <v>0</v>
      </c>
      <c r="AQ57" s="65">
        <v>1</v>
      </c>
      <c r="AR57" s="65">
        <v>1</v>
      </c>
      <c r="AS57" s="65">
        <v>0</v>
      </c>
      <c r="AT57" s="65">
        <v>0</v>
      </c>
      <c r="AU57" s="65">
        <v>0</v>
      </c>
      <c r="AV57" s="65">
        <v>1</v>
      </c>
      <c r="AW57" s="65">
        <v>1</v>
      </c>
      <c r="AX57" s="61">
        <v>0</v>
      </c>
      <c r="AY57" s="61">
        <v>1</v>
      </c>
      <c r="AZ57" s="61">
        <v>1</v>
      </c>
      <c r="BA57" s="61">
        <v>0</v>
      </c>
      <c r="BB57" s="61">
        <v>0</v>
      </c>
      <c r="BC57" s="61">
        <v>1</v>
      </c>
      <c r="BD57" s="61">
        <v>1</v>
      </c>
      <c r="BE57" s="61">
        <v>0</v>
      </c>
      <c r="BF57" s="61">
        <v>0</v>
      </c>
      <c r="BG57" s="61">
        <v>1</v>
      </c>
      <c r="BH57" s="61">
        <v>1</v>
      </c>
      <c r="BI57" s="61">
        <v>0</v>
      </c>
      <c r="BJ57" s="61">
        <v>0</v>
      </c>
      <c r="BK57" s="61">
        <v>0</v>
      </c>
      <c r="BL57" s="61">
        <v>1</v>
      </c>
      <c r="BM57" s="61">
        <v>0</v>
      </c>
      <c r="BN57" s="61">
        <v>0</v>
      </c>
      <c r="BO57" s="61">
        <v>0</v>
      </c>
      <c r="BP57" s="61">
        <v>0</v>
      </c>
      <c r="BQ57" s="61">
        <v>1</v>
      </c>
      <c r="BR57" s="61">
        <v>1</v>
      </c>
      <c r="BS57" s="61">
        <v>0</v>
      </c>
      <c r="BT57" s="61">
        <v>0</v>
      </c>
      <c r="BU57" s="61">
        <v>0</v>
      </c>
      <c r="BV57" s="61">
        <v>0</v>
      </c>
      <c r="BW57" s="61">
        <v>0</v>
      </c>
      <c r="BX57" s="61">
        <v>1</v>
      </c>
      <c r="BY57" s="61">
        <v>1</v>
      </c>
      <c r="BZ57" s="61">
        <v>0</v>
      </c>
      <c r="CA57" s="61">
        <v>1</v>
      </c>
      <c r="CB57" s="61">
        <v>1</v>
      </c>
      <c r="CC57" s="61">
        <v>1</v>
      </c>
      <c r="CD57" s="61">
        <v>1</v>
      </c>
      <c r="CE57" s="61">
        <v>1</v>
      </c>
      <c r="CF57" s="61">
        <v>0</v>
      </c>
      <c r="CG57" s="61">
        <v>0</v>
      </c>
      <c r="CH57" s="61">
        <v>0</v>
      </c>
      <c r="CI57" s="61">
        <v>1</v>
      </c>
      <c r="CJ57" s="61">
        <v>1</v>
      </c>
      <c r="CK57" s="61">
        <v>1</v>
      </c>
      <c r="CL57" s="61">
        <v>0</v>
      </c>
      <c r="CM57" s="61">
        <v>0</v>
      </c>
      <c r="CN57" s="61">
        <v>0</v>
      </c>
      <c r="CO57" s="61">
        <v>0</v>
      </c>
      <c r="CP57" s="61">
        <v>0</v>
      </c>
      <c r="CQ57" s="61">
        <v>0</v>
      </c>
      <c r="CR57" s="61">
        <v>0</v>
      </c>
      <c r="CS57" s="61">
        <v>0</v>
      </c>
      <c r="CT57" s="61">
        <v>1</v>
      </c>
      <c r="CU57" s="61">
        <v>1</v>
      </c>
      <c r="CV57" s="61">
        <v>0</v>
      </c>
      <c r="CW57" s="61">
        <v>0</v>
      </c>
      <c r="CX57" s="61">
        <v>0</v>
      </c>
      <c r="CY57" s="61">
        <v>1</v>
      </c>
      <c r="CZ57" s="61">
        <v>0</v>
      </c>
      <c r="DA57" s="61">
        <v>0</v>
      </c>
      <c r="DB57" s="61">
        <v>0</v>
      </c>
      <c r="DC57" s="61">
        <v>0</v>
      </c>
      <c r="DD57" s="61">
        <v>1</v>
      </c>
      <c r="DE57" s="61">
        <v>1</v>
      </c>
      <c r="DF57" s="61">
        <v>0</v>
      </c>
      <c r="DG57" s="61">
        <v>0</v>
      </c>
      <c r="DH57" s="4">
        <f t="shared" si="0"/>
        <v>56</v>
      </c>
      <c r="DI57" s="15">
        <f t="shared" si="1"/>
        <v>0.51851851851851849</v>
      </c>
    </row>
    <row r="58" spans="1:113" ht="15.5" x14ac:dyDescent="0.35">
      <c r="A58" s="4">
        <v>27</v>
      </c>
      <c r="B58" s="52" t="s">
        <v>90</v>
      </c>
      <c r="C58" s="66">
        <v>2018</v>
      </c>
      <c r="D58" s="65">
        <v>1</v>
      </c>
      <c r="E58" s="65">
        <v>1</v>
      </c>
      <c r="F58" s="65">
        <v>0</v>
      </c>
      <c r="G58" s="65">
        <v>1</v>
      </c>
      <c r="H58" s="65">
        <v>1</v>
      </c>
      <c r="I58" s="65">
        <v>1</v>
      </c>
      <c r="J58" s="65">
        <v>0</v>
      </c>
      <c r="K58" s="65">
        <v>1</v>
      </c>
      <c r="L58" s="65">
        <v>1</v>
      </c>
      <c r="M58" s="65">
        <v>0</v>
      </c>
      <c r="N58" s="65">
        <v>0</v>
      </c>
      <c r="O58" s="65">
        <v>1</v>
      </c>
      <c r="P58" s="65">
        <v>1</v>
      </c>
      <c r="Q58" s="65">
        <v>1</v>
      </c>
      <c r="R58" s="65">
        <v>1</v>
      </c>
      <c r="S58" s="65">
        <v>0</v>
      </c>
      <c r="T58" s="65">
        <v>1</v>
      </c>
      <c r="U58" s="65">
        <v>1</v>
      </c>
      <c r="V58" s="65">
        <v>0</v>
      </c>
      <c r="W58" s="65">
        <v>0</v>
      </c>
      <c r="X58" s="65">
        <v>0</v>
      </c>
      <c r="Y58" s="65">
        <v>0</v>
      </c>
      <c r="Z58" s="65">
        <v>1</v>
      </c>
      <c r="AA58" s="65">
        <v>0</v>
      </c>
      <c r="AB58" s="65">
        <v>0</v>
      </c>
      <c r="AC58" s="65">
        <v>0</v>
      </c>
      <c r="AD58" s="65">
        <v>1</v>
      </c>
      <c r="AE58" s="65">
        <v>0</v>
      </c>
      <c r="AF58" s="65">
        <v>1</v>
      </c>
      <c r="AG58" s="65">
        <v>0</v>
      </c>
      <c r="AH58" s="65">
        <v>1</v>
      </c>
      <c r="AI58" s="65">
        <v>1</v>
      </c>
      <c r="AJ58" s="65">
        <v>1</v>
      </c>
      <c r="AK58" s="65">
        <v>0</v>
      </c>
      <c r="AL58" s="65">
        <v>1</v>
      </c>
      <c r="AM58" s="65">
        <v>0</v>
      </c>
      <c r="AN58" s="65">
        <v>0</v>
      </c>
      <c r="AO58" s="65">
        <v>0</v>
      </c>
      <c r="AP58" s="65">
        <v>0</v>
      </c>
      <c r="AQ58" s="65">
        <v>1</v>
      </c>
      <c r="AR58" s="65">
        <v>1</v>
      </c>
      <c r="AS58" s="65">
        <v>1</v>
      </c>
      <c r="AT58" s="65">
        <v>0</v>
      </c>
      <c r="AU58" s="65">
        <v>0</v>
      </c>
      <c r="AV58" s="65">
        <v>1</v>
      </c>
      <c r="AW58" s="65">
        <v>1</v>
      </c>
      <c r="AX58" s="61">
        <v>0</v>
      </c>
      <c r="AY58" s="61">
        <v>1</v>
      </c>
      <c r="AZ58" s="61">
        <v>1</v>
      </c>
      <c r="BA58" s="61">
        <v>1</v>
      </c>
      <c r="BB58" s="61">
        <v>1</v>
      </c>
      <c r="BC58" s="61">
        <v>1</v>
      </c>
      <c r="BD58" s="61">
        <v>1</v>
      </c>
      <c r="BE58" s="61">
        <v>1</v>
      </c>
      <c r="BF58" s="61">
        <v>0</v>
      </c>
      <c r="BG58" s="61">
        <v>1</v>
      </c>
      <c r="BH58" s="61">
        <v>1</v>
      </c>
      <c r="BI58" s="61">
        <v>0</v>
      </c>
      <c r="BJ58" s="61">
        <v>0</v>
      </c>
      <c r="BK58" s="61">
        <v>0</v>
      </c>
      <c r="BL58" s="61">
        <v>1</v>
      </c>
      <c r="BM58" s="61">
        <v>1</v>
      </c>
      <c r="BN58" s="61">
        <v>1</v>
      </c>
      <c r="BO58" s="61">
        <v>1</v>
      </c>
      <c r="BP58" s="61">
        <v>0</v>
      </c>
      <c r="BQ58" s="61">
        <v>1</v>
      </c>
      <c r="BR58" s="61">
        <v>1</v>
      </c>
      <c r="BS58" s="61">
        <v>0</v>
      </c>
      <c r="BT58" s="61">
        <v>0</v>
      </c>
      <c r="BU58" s="61">
        <v>0</v>
      </c>
      <c r="BV58" s="61">
        <v>1</v>
      </c>
      <c r="BW58" s="61">
        <v>1</v>
      </c>
      <c r="BX58" s="61">
        <v>1</v>
      </c>
      <c r="BY58" s="61">
        <v>1</v>
      </c>
      <c r="BZ58" s="61">
        <v>0</v>
      </c>
      <c r="CA58" s="61">
        <v>1</v>
      </c>
      <c r="CB58" s="61">
        <v>1</v>
      </c>
      <c r="CC58" s="61">
        <v>1</v>
      </c>
      <c r="CD58" s="61">
        <v>1</v>
      </c>
      <c r="CE58" s="61">
        <v>1</v>
      </c>
      <c r="CF58" s="61">
        <v>1</v>
      </c>
      <c r="CG58" s="61">
        <v>0</v>
      </c>
      <c r="CH58" s="61">
        <v>1</v>
      </c>
      <c r="CI58" s="61">
        <v>1</v>
      </c>
      <c r="CJ58" s="61">
        <v>1</v>
      </c>
      <c r="CK58" s="61">
        <v>1</v>
      </c>
      <c r="CL58" s="61">
        <v>1</v>
      </c>
      <c r="CM58" s="61">
        <v>1</v>
      </c>
      <c r="CN58" s="61">
        <v>1</v>
      </c>
      <c r="CO58" s="61">
        <v>1</v>
      </c>
      <c r="CP58" s="61">
        <v>0</v>
      </c>
      <c r="CQ58" s="61">
        <v>0</v>
      </c>
      <c r="CR58" s="61">
        <v>1</v>
      </c>
      <c r="CS58" s="61">
        <v>0</v>
      </c>
      <c r="CT58" s="61">
        <v>1</v>
      </c>
      <c r="CU58" s="61">
        <v>1</v>
      </c>
      <c r="CV58" s="61">
        <v>0</v>
      </c>
      <c r="CW58" s="61">
        <v>0</v>
      </c>
      <c r="CX58" s="61">
        <v>0</v>
      </c>
      <c r="CY58" s="61">
        <v>1</v>
      </c>
      <c r="CZ58" s="61">
        <v>1</v>
      </c>
      <c r="DA58" s="61">
        <v>1</v>
      </c>
      <c r="DB58" s="61">
        <v>1</v>
      </c>
      <c r="DC58" s="61">
        <v>0</v>
      </c>
      <c r="DD58" s="61">
        <v>1</v>
      </c>
      <c r="DE58" s="61">
        <v>1</v>
      </c>
      <c r="DF58" s="61">
        <v>0</v>
      </c>
      <c r="DG58" s="61">
        <v>0</v>
      </c>
      <c r="DH58" s="4">
        <f t="shared" si="0"/>
        <v>67</v>
      </c>
      <c r="DI58" s="15">
        <f t="shared" si="1"/>
        <v>0.62037037037037035</v>
      </c>
    </row>
    <row r="59" spans="1:113" ht="15.5" x14ac:dyDescent="0.35">
      <c r="A59" s="52"/>
      <c r="B59" s="52"/>
      <c r="C59" s="66">
        <v>2019</v>
      </c>
      <c r="D59" s="65">
        <v>1</v>
      </c>
      <c r="E59" s="65">
        <v>1</v>
      </c>
      <c r="F59" s="65">
        <v>0</v>
      </c>
      <c r="G59" s="65">
        <v>1</v>
      </c>
      <c r="H59" s="65">
        <v>1</v>
      </c>
      <c r="I59" s="65">
        <v>1</v>
      </c>
      <c r="J59" s="65">
        <v>1</v>
      </c>
      <c r="K59" s="65">
        <v>1</v>
      </c>
      <c r="L59" s="65">
        <v>0</v>
      </c>
      <c r="M59" s="65">
        <v>0</v>
      </c>
      <c r="N59" s="65">
        <v>1</v>
      </c>
      <c r="O59" s="65">
        <v>1</v>
      </c>
      <c r="P59" s="65">
        <v>1</v>
      </c>
      <c r="Q59" s="65">
        <v>1</v>
      </c>
      <c r="R59" s="65">
        <v>1</v>
      </c>
      <c r="S59" s="65">
        <v>1</v>
      </c>
      <c r="T59" s="65">
        <v>1</v>
      </c>
      <c r="U59" s="65">
        <v>1</v>
      </c>
      <c r="V59" s="65">
        <v>0</v>
      </c>
      <c r="W59" s="65">
        <v>0</v>
      </c>
      <c r="X59" s="65">
        <v>0</v>
      </c>
      <c r="Y59" s="65">
        <v>1</v>
      </c>
      <c r="Z59" s="65">
        <v>1</v>
      </c>
      <c r="AA59" s="65">
        <v>0</v>
      </c>
      <c r="AB59" s="65">
        <v>0</v>
      </c>
      <c r="AC59" s="65">
        <v>0</v>
      </c>
      <c r="AD59" s="65">
        <v>0</v>
      </c>
      <c r="AE59" s="65">
        <v>0</v>
      </c>
      <c r="AF59" s="65">
        <v>0</v>
      </c>
      <c r="AG59" s="65">
        <v>1</v>
      </c>
      <c r="AH59" s="65">
        <v>1</v>
      </c>
      <c r="AI59" s="65">
        <v>1</v>
      </c>
      <c r="AJ59" s="65">
        <v>1</v>
      </c>
      <c r="AK59" s="65">
        <v>1</v>
      </c>
      <c r="AL59" s="65">
        <v>1</v>
      </c>
      <c r="AM59" s="65">
        <v>1</v>
      </c>
      <c r="AN59" s="65">
        <v>1</v>
      </c>
      <c r="AO59" s="65">
        <v>1</v>
      </c>
      <c r="AP59" s="65">
        <v>0</v>
      </c>
      <c r="AQ59" s="65">
        <v>1</v>
      </c>
      <c r="AR59" s="65">
        <v>1</v>
      </c>
      <c r="AS59" s="65">
        <v>0</v>
      </c>
      <c r="AT59" s="65">
        <v>0</v>
      </c>
      <c r="AU59" s="65">
        <v>0</v>
      </c>
      <c r="AV59" s="65">
        <v>1</v>
      </c>
      <c r="AW59" s="65">
        <v>1</v>
      </c>
      <c r="AX59" s="65">
        <v>1</v>
      </c>
      <c r="AY59" s="65">
        <v>1</v>
      </c>
      <c r="AZ59" s="65">
        <v>1</v>
      </c>
      <c r="BA59" s="65">
        <v>1</v>
      </c>
      <c r="BB59" s="65">
        <v>1</v>
      </c>
      <c r="BC59" s="65">
        <v>0</v>
      </c>
      <c r="BD59" s="65">
        <v>1</v>
      </c>
      <c r="BE59" s="65">
        <v>1</v>
      </c>
      <c r="BF59" s="65">
        <v>0</v>
      </c>
      <c r="BG59" s="65">
        <v>0</v>
      </c>
      <c r="BH59" s="65">
        <v>0</v>
      </c>
      <c r="BI59" s="65">
        <v>1</v>
      </c>
      <c r="BJ59" s="65">
        <v>1</v>
      </c>
      <c r="BK59" s="65">
        <v>1</v>
      </c>
      <c r="BL59" s="65">
        <v>0</v>
      </c>
      <c r="BM59" s="65">
        <v>0</v>
      </c>
      <c r="BN59" s="61">
        <v>1</v>
      </c>
      <c r="BO59" s="61">
        <v>0</v>
      </c>
      <c r="BP59" s="61">
        <v>0</v>
      </c>
      <c r="BQ59" s="61">
        <v>1</v>
      </c>
      <c r="BR59" s="61">
        <v>1</v>
      </c>
      <c r="BS59" s="61">
        <v>0</v>
      </c>
      <c r="BT59" s="61">
        <v>0</v>
      </c>
      <c r="BU59" s="61">
        <v>0</v>
      </c>
      <c r="BV59" s="61">
        <v>0</v>
      </c>
      <c r="BW59" s="61">
        <v>0</v>
      </c>
      <c r="BX59" s="61">
        <v>1</v>
      </c>
      <c r="BY59" s="61">
        <v>1</v>
      </c>
      <c r="BZ59" s="61">
        <v>0</v>
      </c>
      <c r="CA59" s="61">
        <v>1</v>
      </c>
      <c r="CB59" s="61">
        <v>1</v>
      </c>
      <c r="CC59" s="61">
        <v>1</v>
      </c>
      <c r="CD59" s="61">
        <v>0</v>
      </c>
      <c r="CE59" s="61">
        <v>1</v>
      </c>
      <c r="CF59" s="61">
        <v>1</v>
      </c>
      <c r="CG59" s="61">
        <v>0</v>
      </c>
      <c r="CH59" s="61">
        <v>0</v>
      </c>
      <c r="CI59" s="61">
        <v>1</v>
      </c>
      <c r="CJ59" s="61">
        <v>1</v>
      </c>
      <c r="CK59" s="61">
        <v>1</v>
      </c>
      <c r="CL59" s="61">
        <v>1</v>
      </c>
      <c r="CM59" s="61">
        <v>1</v>
      </c>
      <c r="CN59" s="61">
        <v>1</v>
      </c>
      <c r="CO59" s="61">
        <v>1</v>
      </c>
      <c r="CP59" s="61">
        <v>0</v>
      </c>
      <c r="CQ59" s="61">
        <v>0</v>
      </c>
      <c r="CR59" s="65">
        <v>1</v>
      </c>
      <c r="CS59" s="65">
        <v>0</v>
      </c>
      <c r="CT59" s="65">
        <v>0</v>
      </c>
      <c r="CU59" s="65">
        <v>0</v>
      </c>
      <c r="CV59" s="65">
        <v>1</v>
      </c>
      <c r="CW59" s="65">
        <v>1</v>
      </c>
      <c r="CX59" s="65">
        <v>1</v>
      </c>
      <c r="CY59" s="65">
        <v>0</v>
      </c>
      <c r="CZ59" s="65">
        <v>0</v>
      </c>
      <c r="DA59" s="61">
        <v>1</v>
      </c>
      <c r="DB59" s="61">
        <v>0</v>
      </c>
      <c r="DC59" s="61">
        <v>0</v>
      </c>
      <c r="DD59" s="61">
        <v>1</v>
      </c>
      <c r="DE59" s="61">
        <v>1</v>
      </c>
      <c r="DF59" s="61">
        <v>0</v>
      </c>
      <c r="DG59" s="61">
        <v>0</v>
      </c>
      <c r="DH59" s="4">
        <f t="shared" si="0"/>
        <v>64</v>
      </c>
      <c r="DI59" s="15">
        <f t="shared" si="1"/>
        <v>0.59259259259259256</v>
      </c>
    </row>
    <row r="60" spans="1:113" ht="15.5" x14ac:dyDescent="0.35">
      <c r="A60" s="52"/>
      <c r="B60" s="52"/>
      <c r="C60" s="66">
        <v>2020</v>
      </c>
      <c r="D60" s="65">
        <v>1</v>
      </c>
      <c r="E60" s="65">
        <v>1</v>
      </c>
      <c r="F60" s="65">
        <v>0</v>
      </c>
      <c r="G60" s="65">
        <v>1</v>
      </c>
      <c r="H60" s="65">
        <v>1</v>
      </c>
      <c r="I60" s="65">
        <v>1</v>
      </c>
      <c r="J60" s="65">
        <v>1</v>
      </c>
      <c r="K60" s="65">
        <v>1</v>
      </c>
      <c r="L60" s="65">
        <v>1</v>
      </c>
      <c r="M60" s="65">
        <v>0</v>
      </c>
      <c r="N60" s="65">
        <v>0</v>
      </c>
      <c r="O60" s="65">
        <v>1</v>
      </c>
      <c r="P60" s="65">
        <v>1</v>
      </c>
      <c r="Q60" s="65">
        <v>1</v>
      </c>
      <c r="R60" s="65">
        <v>1</v>
      </c>
      <c r="S60" s="65">
        <v>1</v>
      </c>
      <c r="T60" s="65">
        <v>1</v>
      </c>
      <c r="U60" s="65">
        <v>1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>
        <v>1</v>
      </c>
      <c r="AH60" s="65">
        <v>0</v>
      </c>
      <c r="AI60" s="65">
        <v>1</v>
      </c>
      <c r="AJ60" s="65">
        <v>0</v>
      </c>
      <c r="AK60" s="65">
        <v>0</v>
      </c>
      <c r="AL60" s="65">
        <v>1</v>
      </c>
      <c r="AM60" s="65">
        <v>1</v>
      </c>
      <c r="AN60" s="65">
        <v>0</v>
      </c>
      <c r="AO60" s="65">
        <v>0</v>
      </c>
      <c r="AP60" s="65">
        <v>0</v>
      </c>
      <c r="AQ60" s="65">
        <v>1</v>
      </c>
      <c r="AR60" s="65">
        <v>1</v>
      </c>
      <c r="AS60" s="65">
        <v>0</v>
      </c>
      <c r="AT60" s="65">
        <v>0</v>
      </c>
      <c r="AU60" s="65">
        <v>0</v>
      </c>
      <c r="AV60" s="65">
        <v>1</v>
      </c>
      <c r="AW60" s="65">
        <v>1</v>
      </c>
      <c r="AX60" s="65">
        <v>0</v>
      </c>
      <c r="AY60" s="65">
        <v>1</v>
      </c>
      <c r="AZ60" s="65">
        <v>1</v>
      </c>
      <c r="BA60" s="65">
        <v>0</v>
      </c>
      <c r="BB60" s="65">
        <v>0</v>
      </c>
      <c r="BC60" s="65">
        <v>0</v>
      </c>
      <c r="BD60" s="65">
        <v>1</v>
      </c>
      <c r="BE60" s="65">
        <v>1</v>
      </c>
      <c r="BF60" s="65">
        <v>0</v>
      </c>
      <c r="BG60" s="65">
        <v>0</v>
      </c>
      <c r="BH60" s="65">
        <v>0</v>
      </c>
      <c r="BI60" s="65">
        <v>1</v>
      </c>
      <c r="BJ60" s="65">
        <v>1</v>
      </c>
      <c r="BK60" s="65">
        <v>1</v>
      </c>
      <c r="BL60" s="65">
        <v>0</v>
      </c>
      <c r="BM60" s="65">
        <v>0</v>
      </c>
      <c r="BN60" s="61">
        <v>1</v>
      </c>
      <c r="BO60" s="61">
        <v>1</v>
      </c>
      <c r="BP60" s="61">
        <v>0</v>
      </c>
      <c r="BQ60" s="61">
        <v>1</v>
      </c>
      <c r="BR60" s="61">
        <v>1</v>
      </c>
      <c r="BS60" s="61">
        <v>1</v>
      </c>
      <c r="BT60" s="61">
        <v>0</v>
      </c>
      <c r="BU60" s="61">
        <v>0</v>
      </c>
      <c r="BV60" s="61">
        <v>1</v>
      </c>
      <c r="BW60" s="61">
        <v>1</v>
      </c>
      <c r="BX60" s="61">
        <v>1</v>
      </c>
      <c r="BY60" s="61">
        <v>1</v>
      </c>
      <c r="BZ60" s="61">
        <v>0</v>
      </c>
      <c r="CA60" s="61">
        <v>1</v>
      </c>
      <c r="CB60" s="61">
        <v>0</v>
      </c>
      <c r="CC60" s="61">
        <v>1</v>
      </c>
      <c r="CD60" s="61">
        <v>1</v>
      </c>
      <c r="CE60" s="61">
        <v>1</v>
      </c>
      <c r="CF60" s="61">
        <v>1</v>
      </c>
      <c r="CG60" s="61">
        <v>0</v>
      </c>
      <c r="CH60" s="61">
        <v>1</v>
      </c>
      <c r="CI60" s="61">
        <v>1</v>
      </c>
      <c r="CJ60" s="61">
        <v>1</v>
      </c>
      <c r="CK60" s="61">
        <v>1</v>
      </c>
      <c r="CL60" s="61">
        <v>1</v>
      </c>
      <c r="CM60" s="61">
        <v>1</v>
      </c>
      <c r="CN60" s="61">
        <v>1</v>
      </c>
      <c r="CO60" s="61">
        <v>1</v>
      </c>
      <c r="CP60" s="61">
        <v>0</v>
      </c>
      <c r="CQ60" s="61">
        <v>0</v>
      </c>
      <c r="CR60" s="65">
        <v>1</v>
      </c>
      <c r="CS60" s="65">
        <v>0</v>
      </c>
      <c r="CT60" s="65">
        <v>0</v>
      </c>
      <c r="CU60" s="65">
        <v>0</v>
      </c>
      <c r="CV60" s="65">
        <v>1</v>
      </c>
      <c r="CW60" s="65">
        <v>1</v>
      </c>
      <c r="CX60" s="65">
        <v>1</v>
      </c>
      <c r="CY60" s="65">
        <v>0</v>
      </c>
      <c r="CZ60" s="65">
        <v>0</v>
      </c>
      <c r="DA60" s="61">
        <v>1</v>
      </c>
      <c r="DB60" s="61">
        <v>1</v>
      </c>
      <c r="DC60" s="61">
        <v>0</v>
      </c>
      <c r="DD60" s="61">
        <v>1</v>
      </c>
      <c r="DE60" s="61">
        <v>1</v>
      </c>
      <c r="DF60" s="61">
        <v>1</v>
      </c>
      <c r="DG60" s="61">
        <v>0</v>
      </c>
      <c r="DH60" s="4">
        <f t="shared" si="0"/>
        <v>61</v>
      </c>
      <c r="DI60" s="15">
        <f t="shared" si="1"/>
        <v>0.56481481481481477</v>
      </c>
    </row>
    <row r="61" spans="1:113" ht="15.5" x14ac:dyDescent="0.35">
      <c r="A61" s="52"/>
      <c r="B61" s="52"/>
      <c r="C61" s="66">
        <v>2021</v>
      </c>
      <c r="D61" s="65">
        <v>1</v>
      </c>
      <c r="E61" s="65">
        <v>1</v>
      </c>
      <c r="F61" s="65">
        <v>0</v>
      </c>
      <c r="G61" s="65">
        <v>1</v>
      </c>
      <c r="H61" s="65">
        <v>1</v>
      </c>
      <c r="I61" s="65">
        <v>1</v>
      </c>
      <c r="J61" s="65">
        <v>1</v>
      </c>
      <c r="K61" s="65">
        <v>1</v>
      </c>
      <c r="L61" s="65">
        <v>0</v>
      </c>
      <c r="M61" s="65">
        <v>0</v>
      </c>
      <c r="N61" s="65">
        <v>1</v>
      </c>
      <c r="O61" s="65">
        <v>1</v>
      </c>
      <c r="P61" s="65">
        <v>1</v>
      </c>
      <c r="Q61" s="65">
        <v>1</v>
      </c>
      <c r="R61" s="65">
        <v>1</v>
      </c>
      <c r="S61" s="65">
        <v>1</v>
      </c>
      <c r="T61" s="65">
        <v>1</v>
      </c>
      <c r="U61" s="65">
        <v>1</v>
      </c>
      <c r="V61" s="65">
        <v>0</v>
      </c>
      <c r="W61" s="65">
        <v>0</v>
      </c>
      <c r="X61" s="65">
        <v>0</v>
      </c>
      <c r="Y61" s="65">
        <v>1</v>
      </c>
      <c r="Z61" s="65">
        <v>0</v>
      </c>
      <c r="AA61" s="65">
        <v>0</v>
      </c>
      <c r="AB61" s="65">
        <v>0</v>
      </c>
      <c r="AC61" s="65">
        <v>0</v>
      </c>
      <c r="AD61" s="65">
        <v>0</v>
      </c>
      <c r="AE61" s="65">
        <v>0</v>
      </c>
      <c r="AF61" s="65">
        <v>0</v>
      </c>
      <c r="AG61" s="65">
        <v>1</v>
      </c>
      <c r="AH61" s="65">
        <v>1</v>
      </c>
      <c r="AI61" s="65">
        <v>1</v>
      </c>
      <c r="AJ61" s="65">
        <v>1</v>
      </c>
      <c r="AK61" s="65">
        <v>1</v>
      </c>
      <c r="AL61" s="65">
        <v>1</v>
      </c>
      <c r="AM61" s="65">
        <v>0</v>
      </c>
      <c r="AN61" s="65">
        <v>1</v>
      </c>
      <c r="AO61" s="65">
        <v>1</v>
      </c>
      <c r="AP61" s="65">
        <v>0</v>
      </c>
      <c r="AQ61" s="65">
        <v>1</v>
      </c>
      <c r="AR61" s="65">
        <v>1</v>
      </c>
      <c r="AS61" s="65">
        <v>0</v>
      </c>
      <c r="AT61" s="65">
        <v>0</v>
      </c>
      <c r="AU61" s="65">
        <v>0</v>
      </c>
      <c r="AV61" s="65">
        <v>1</v>
      </c>
      <c r="AW61" s="65">
        <v>1</v>
      </c>
      <c r="AX61" s="65">
        <v>1</v>
      </c>
      <c r="AY61" s="65">
        <v>1</v>
      </c>
      <c r="AZ61" s="65">
        <v>0</v>
      </c>
      <c r="BA61" s="65">
        <v>1</v>
      </c>
      <c r="BB61" s="65">
        <v>1</v>
      </c>
      <c r="BC61" s="65">
        <v>0</v>
      </c>
      <c r="BD61" s="65">
        <v>1</v>
      </c>
      <c r="BE61" s="65">
        <v>1</v>
      </c>
      <c r="BF61" s="65">
        <v>0</v>
      </c>
      <c r="BG61" s="65">
        <v>0</v>
      </c>
      <c r="BH61" s="65">
        <v>0</v>
      </c>
      <c r="BI61" s="65">
        <v>1</v>
      </c>
      <c r="BJ61" s="65">
        <v>1</v>
      </c>
      <c r="BK61" s="65">
        <v>1</v>
      </c>
      <c r="BL61" s="65">
        <v>0</v>
      </c>
      <c r="BM61" s="65">
        <v>0</v>
      </c>
      <c r="BN61" s="61">
        <v>1</v>
      </c>
      <c r="BO61" s="61">
        <v>1</v>
      </c>
      <c r="BP61" s="61">
        <v>0</v>
      </c>
      <c r="BQ61" s="61">
        <v>1</v>
      </c>
      <c r="BR61" s="61">
        <v>1</v>
      </c>
      <c r="BS61" s="61">
        <v>0</v>
      </c>
      <c r="BT61" s="61">
        <v>0</v>
      </c>
      <c r="BU61" s="61">
        <v>0</v>
      </c>
      <c r="BV61" s="61">
        <v>1</v>
      </c>
      <c r="BW61" s="61">
        <v>1</v>
      </c>
      <c r="BX61" s="61">
        <v>1</v>
      </c>
      <c r="BY61" s="61">
        <v>1</v>
      </c>
      <c r="BZ61" s="61">
        <v>0</v>
      </c>
      <c r="CA61" s="61">
        <v>1</v>
      </c>
      <c r="CB61" s="61">
        <v>0</v>
      </c>
      <c r="CC61" s="61">
        <v>0</v>
      </c>
      <c r="CD61" s="61">
        <v>0</v>
      </c>
      <c r="CE61" s="61">
        <v>1</v>
      </c>
      <c r="CF61" s="61">
        <v>0</v>
      </c>
      <c r="CG61" s="61">
        <v>0</v>
      </c>
      <c r="CH61" s="61">
        <v>0</v>
      </c>
      <c r="CI61" s="61">
        <v>1</v>
      </c>
      <c r="CJ61" s="61">
        <v>1</v>
      </c>
      <c r="CK61" s="61">
        <v>1</v>
      </c>
      <c r="CL61" s="61">
        <v>0</v>
      </c>
      <c r="CM61" s="61">
        <v>0</v>
      </c>
      <c r="CN61" s="61">
        <v>1</v>
      </c>
      <c r="CO61" s="61">
        <v>1</v>
      </c>
      <c r="CP61" s="61">
        <v>0</v>
      </c>
      <c r="CQ61" s="61">
        <v>0</v>
      </c>
      <c r="CR61" s="65">
        <v>1</v>
      </c>
      <c r="CS61" s="65">
        <v>0</v>
      </c>
      <c r="CT61" s="65">
        <v>0</v>
      </c>
      <c r="CU61" s="65">
        <v>0</v>
      </c>
      <c r="CV61" s="65">
        <v>1</v>
      </c>
      <c r="CW61" s="65">
        <v>1</v>
      </c>
      <c r="CX61" s="65">
        <v>1</v>
      </c>
      <c r="CY61" s="65">
        <v>0</v>
      </c>
      <c r="CZ61" s="65">
        <v>0</v>
      </c>
      <c r="DA61" s="61">
        <v>1</v>
      </c>
      <c r="DB61" s="61">
        <v>1</v>
      </c>
      <c r="DC61" s="61">
        <v>0</v>
      </c>
      <c r="DD61" s="61">
        <v>1</v>
      </c>
      <c r="DE61" s="61">
        <v>1</v>
      </c>
      <c r="DF61" s="61">
        <v>0</v>
      </c>
      <c r="DG61" s="61">
        <v>0</v>
      </c>
      <c r="DH61" s="4">
        <f t="shared" si="0"/>
        <v>60</v>
      </c>
      <c r="DI61" s="15">
        <f t="shared" si="1"/>
        <v>0.55555555555555558</v>
      </c>
    </row>
    <row r="62" spans="1:113" ht="15.5" x14ac:dyDescent="0.35">
      <c r="A62" s="52"/>
      <c r="B62" s="52"/>
      <c r="C62" s="66">
        <v>2022</v>
      </c>
      <c r="D62" s="65">
        <v>1</v>
      </c>
      <c r="E62" s="65">
        <v>1</v>
      </c>
      <c r="F62" s="65">
        <v>0</v>
      </c>
      <c r="G62" s="65">
        <v>1</v>
      </c>
      <c r="H62" s="65">
        <v>1</v>
      </c>
      <c r="I62" s="65">
        <v>1</v>
      </c>
      <c r="J62" s="65">
        <v>1</v>
      </c>
      <c r="K62" s="65">
        <v>1</v>
      </c>
      <c r="L62" s="65">
        <v>1</v>
      </c>
      <c r="M62" s="65">
        <v>0</v>
      </c>
      <c r="N62" s="65">
        <v>0</v>
      </c>
      <c r="O62" s="65">
        <v>1</v>
      </c>
      <c r="P62" s="65">
        <v>1</v>
      </c>
      <c r="Q62" s="65">
        <v>1</v>
      </c>
      <c r="R62" s="65">
        <v>1</v>
      </c>
      <c r="S62" s="65">
        <v>1</v>
      </c>
      <c r="T62" s="65">
        <v>1</v>
      </c>
      <c r="U62" s="65">
        <v>1</v>
      </c>
      <c r="V62" s="65">
        <v>0</v>
      </c>
      <c r="W62" s="65">
        <v>0</v>
      </c>
      <c r="X62" s="65">
        <v>0</v>
      </c>
      <c r="Y62" s="65">
        <v>0</v>
      </c>
      <c r="Z62" s="65">
        <v>0</v>
      </c>
      <c r="AA62" s="65">
        <v>0</v>
      </c>
      <c r="AB62" s="65">
        <v>0</v>
      </c>
      <c r="AC62" s="65">
        <v>0</v>
      </c>
      <c r="AD62" s="65">
        <v>0</v>
      </c>
      <c r="AE62" s="65">
        <v>0</v>
      </c>
      <c r="AF62" s="65">
        <v>0</v>
      </c>
      <c r="AG62" s="65">
        <v>1</v>
      </c>
      <c r="AH62" s="65">
        <v>0</v>
      </c>
      <c r="AI62" s="65">
        <v>1</v>
      </c>
      <c r="AJ62" s="65">
        <v>1</v>
      </c>
      <c r="AK62" s="65">
        <v>0</v>
      </c>
      <c r="AL62" s="65">
        <v>1</v>
      </c>
      <c r="AM62" s="65">
        <v>1</v>
      </c>
      <c r="AN62" s="65">
        <v>0</v>
      </c>
      <c r="AO62" s="65">
        <v>0</v>
      </c>
      <c r="AP62" s="65">
        <v>0</v>
      </c>
      <c r="AQ62" s="65">
        <v>1</v>
      </c>
      <c r="AR62" s="65">
        <v>1</v>
      </c>
      <c r="AS62" s="65">
        <v>0</v>
      </c>
      <c r="AT62" s="65">
        <v>0</v>
      </c>
      <c r="AU62" s="65">
        <v>0</v>
      </c>
      <c r="AV62" s="65">
        <v>1</v>
      </c>
      <c r="AW62" s="65">
        <v>1</v>
      </c>
      <c r="AX62" s="65">
        <v>0</v>
      </c>
      <c r="AY62" s="65">
        <v>1</v>
      </c>
      <c r="AZ62" s="65">
        <v>1</v>
      </c>
      <c r="BA62" s="65">
        <v>0</v>
      </c>
      <c r="BB62" s="65">
        <v>0</v>
      </c>
      <c r="BC62" s="65">
        <v>0</v>
      </c>
      <c r="BD62" s="65">
        <v>1</v>
      </c>
      <c r="BE62" s="65">
        <v>1</v>
      </c>
      <c r="BF62" s="65">
        <v>0</v>
      </c>
      <c r="BG62" s="65">
        <v>0</v>
      </c>
      <c r="BH62" s="65">
        <v>0</v>
      </c>
      <c r="BI62" s="65">
        <v>1</v>
      </c>
      <c r="BJ62" s="65">
        <v>1</v>
      </c>
      <c r="BK62" s="65">
        <v>1</v>
      </c>
      <c r="BL62" s="65">
        <v>0</v>
      </c>
      <c r="BM62" s="65">
        <v>0</v>
      </c>
      <c r="BN62" s="61">
        <v>1</v>
      </c>
      <c r="BO62" s="61">
        <v>1</v>
      </c>
      <c r="BP62" s="61">
        <v>0</v>
      </c>
      <c r="BQ62" s="61">
        <v>1</v>
      </c>
      <c r="BR62" s="61">
        <v>1</v>
      </c>
      <c r="BS62" s="61">
        <v>0</v>
      </c>
      <c r="BT62" s="61">
        <v>0</v>
      </c>
      <c r="BU62" s="61">
        <v>0</v>
      </c>
      <c r="BV62" s="61">
        <v>1</v>
      </c>
      <c r="BW62" s="61">
        <v>1</v>
      </c>
      <c r="BX62" s="61">
        <v>1</v>
      </c>
      <c r="BY62" s="61">
        <v>1</v>
      </c>
      <c r="BZ62" s="61">
        <v>0</v>
      </c>
      <c r="CA62" s="61">
        <v>1</v>
      </c>
      <c r="CB62" s="61">
        <v>1</v>
      </c>
      <c r="CC62" s="61">
        <v>1</v>
      </c>
      <c r="CD62" s="61">
        <v>0</v>
      </c>
      <c r="CE62" s="61">
        <v>1</v>
      </c>
      <c r="CF62" s="61">
        <v>1</v>
      </c>
      <c r="CG62" s="61">
        <v>0</v>
      </c>
      <c r="CH62" s="61">
        <v>1</v>
      </c>
      <c r="CI62" s="61">
        <v>1</v>
      </c>
      <c r="CJ62" s="61">
        <v>1</v>
      </c>
      <c r="CK62" s="61">
        <v>1</v>
      </c>
      <c r="CL62" s="61">
        <v>1</v>
      </c>
      <c r="CM62" s="61">
        <v>1</v>
      </c>
      <c r="CN62" s="61">
        <v>1</v>
      </c>
      <c r="CO62" s="61">
        <v>1</v>
      </c>
      <c r="CP62" s="61">
        <v>0</v>
      </c>
      <c r="CQ62" s="61">
        <v>0</v>
      </c>
      <c r="CR62" s="65">
        <v>1</v>
      </c>
      <c r="CS62" s="65">
        <v>0</v>
      </c>
      <c r="CT62" s="65">
        <v>0</v>
      </c>
      <c r="CU62" s="65">
        <v>0</v>
      </c>
      <c r="CV62" s="65">
        <v>1</v>
      </c>
      <c r="CW62" s="65">
        <v>1</v>
      </c>
      <c r="CX62" s="65">
        <v>1</v>
      </c>
      <c r="CY62" s="65">
        <v>0</v>
      </c>
      <c r="CZ62" s="65">
        <v>0</v>
      </c>
      <c r="DA62" s="61">
        <v>1</v>
      </c>
      <c r="DB62" s="61">
        <v>1</v>
      </c>
      <c r="DC62" s="61">
        <v>0</v>
      </c>
      <c r="DD62" s="61">
        <v>1</v>
      </c>
      <c r="DE62" s="61">
        <v>1</v>
      </c>
      <c r="DF62" s="61">
        <v>0</v>
      </c>
      <c r="DG62" s="61">
        <v>0</v>
      </c>
      <c r="DH62" s="4">
        <f t="shared" si="0"/>
        <v>60</v>
      </c>
      <c r="DI62" s="15">
        <f t="shared" si="1"/>
        <v>0.55555555555555558</v>
      </c>
    </row>
    <row r="63" spans="1:113" ht="15.5" x14ac:dyDescent="0.35">
      <c r="A63" s="4">
        <v>28</v>
      </c>
      <c r="B63" s="4" t="s">
        <v>30</v>
      </c>
      <c r="C63" s="66">
        <v>2018</v>
      </c>
      <c r="D63" s="65">
        <v>1</v>
      </c>
      <c r="E63" s="65">
        <v>1</v>
      </c>
      <c r="F63" s="65">
        <v>0</v>
      </c>
      <c r="G63" s="65">
        <v>1</v>
      </c>
      <c r="H63" s="65">
        <v>1</v>
      </c>
      <c r="I63" s="65">
        <v>1</v>
      </c>
      <c r="J63" s="65">
        <v>0</v>
      </c>
      <c r="K63" s="65">
        <v>1</v>
      </c>
      <c r="L63" s="65">
        <v>1</v>
      </c>
      <c r="M63" s="65">
        <v>0</v>
      </c>
      <c r="N63" s="65">
        <v>1</v>
      </c>
      <c r="O63" s="65">
        <v>1</v>
      </c>
      <c r="P63" s="65">
        <v>1</v>
      </c>
      <c r="Q63" s="65">
        <v>1</v>
      </c>
      <c r="R63" s="65">
        <v>1</v>
      </c>
      <c r="S63" s="65">
        <v>1</v>
      </c>
      <c r="T63" s="65">
        <v>1</v>
      </c>
      <c r="U63" s="65">
        <v>1</v>
      </c>
      <c r="V63" s="65">
        <v>0</v>
      </c>
      <c r="W63" s="65">
        <v>0</v>
      </c>
      <c r="X63" s="65">
        <v>0</v>
      </c>
      <c r="Y63" s="65">
        <v>0</v>
      </c>
      <c r="Z63" s="65">
        <v>1</v>
      </c>
      <c r="AA63" s="65">
        <v>0</v>
      </c>
      <c r="AB63" s="65">
        <v>0</v>
      </c>
      <c r="AC63" s="65">
        <v>0</v>
      </c>
      <c r="AD63" s="65">
        <v>1</v>
      </c>
      <c r="AE63" s="65">
        <v>0</v>
      </c>
      <c r="AF63" s="65">
        <v>0</v>
      </c>
      <c r="AG63" s="65">
        <v>1</v>
      </c>
      <c r="AH63" s="65">
        <v>1</v>
      </c>
      <c r="AI63" s="65">
        <v>1</v>
      </c>
      <c r="AJ63" s="65">
        <v>1</v>
      </c>
      <c r="AK63" s="65">
        <v>1</v>
      </c>
      <c r="AL63" s="65">
        <v>1</v>
      </c>
      <c r="AM63" s="65">
        <v>1</v>
      </c>
      <c r="AN63" s="65">
        <v>1</v>
      </c>
      <c r="AO63" s="65">
        <v>1</v>
      </c>
      <c r="AP63" s="65">
        <v>0</v>
      </c>
      <c r="AQ63" s="65">
        <v>1</v>
      </c>
      <c r="AR63" s="65">
        <v>1</v>
      </c>
      <c r="AS63" s="65">
        <v>1</v>
      </c>
      <c r="AT63" s="65">
        <v>0</v>
      </c>
      <c r="AU63" s="65">
        <v>0</v>
      </c>
      <c r="AV63" s="65">
        <v>1</v>
      </c>
      <c r="AW63" s="65">
        <v>1</v>
      </c>
      <c r="AX63" s="65">
        <v>1</v>
      </c>
      <c r="AY63" s="65">
        <v>1</v>
      </c>
      <c r="AZ63" s="65">
        <v>1</v>
      </c>
      <c r="BA63" s="65">
        <v>1</v>
      </c>
      <c r="BB63" s="65">
        <v>1</v>
      </c>
      <c r="BC63" s="65">
        <v>0</v>
      </c>
      <c r="BD63" s="65">
        <v>1</v>
      </c>
      <c r="BE63" s="65">
        <v>1</v>
      </c>
      <c r="BF63" s="65">
        <v>1</v>
      </c>
      <c r="BG63" s="65">
        <v>0</v>
      </c>
      <c r="BH63" s="65">
        <v>0</v>
      </c>
      <c r="BI63" s="65">
        <v>1</v>
      </c>
      <c r="BJ63" s="65">
        <v>1</v>
      </c>
      <c r="BK63" s="65">
        <v>1</v>
      </c>
      <c r="BL63" s="65">
        <v>1</v>
      </c>
      <c r="BM63" s="65">
        <v>0</v>
      </c>
      <c r="BN63" s="61">
        <v>1</v>
      </c>
      <c r="BO63" s="61">
        <v>0</v>
      </c>
      <c r="BP63" s="61">
        <v>0</v>
      </c>
      <c r="BQ63" s="61">
        <v>1</v>
      </c>
      <c r="BR63" s="61">
        <v>1</v>
      </c>
      <c r="BS63" s="61">
        <v>0</v>
      </c>
      <c r="BT63" s="61">
        <v>0</v>
      </c>
      <c r="BU63" s="61">
        <v>0</v>
      </c>
      <c r="BV63" s="61">
        <v>1</v>
      </c>
      <c r="BW63" s="61">
        <v>0</v>
      </c>
      <c r="BX63" s="61">
        <v>1</v>
      </c>
      <c r="BY63" s="61">
        <v>1</v>
      </c>
      <c r="BZ63" s="61">
        <v>0</v>
      </c>
      <c r="CA63" s="61">
        <v>1</v>
      </c>
      <c r="CB63" s="61">
        <v>1</v>
      </c>
      <c r="CC63" s="61">
        <v>1</v>
      </c>
      <c r="CD63" s="61">
        <v>1</v>
      </c>
      <c r="CE63" s="61">
        <v>1</v>
      </c>
      <c r="CF63" s="61">
        <v>1</v>
      </c>
      <c r="CG63" s="61">
        <v>0</v>
      </c>
      <c r="CH63" s="61">
        <v>1</v>
      </c>
      <c r="CI63" s="61">
        <v>1</v>
      </c>
      <c r="CJ63" s="61">
        <v>1</v>
      </c>
      <c r="CK63" s="61">
        <v>1</v>
      </c>
      <c r="CL63" s="61">
        <v>1</v>
      </c>
      <c r="CM63" s="61">
        <v>0</v>
      </c>
      <c r="CN63" s="61">
        <v>1</v>
      </c>
      <c r="CO63" s="61">
        <v>1</v>
      </c>
      <c r="CP63" s="61">
        <v>0</v>
      </c>
      <c r="CQ63" s="61">
        <v>0</v>
      </c>
      <c r="CR63" s="65">
        <v>1</v>
      </c>
      <c r="CS63" s="65">
        <v>1</v>
      </c>
      <c r="CT63" s="65">
        <v>0</v>
      </c>
      <c r="CU63" s="65">
        <v>0</v>
      </c>
      <c r="CV63" s="65">
        <v>1</v>
      </c>
      <c r="CW63" s="65">
        <v>1</v>
      </c>
      <c r="CX63" s="65">
        <v>1</v>
      </c>
      <c r="CY63" s="65">
        <v>1</v>
      </c>
      <c r="CZ63" s="65">
        <v>0</v>
      </c>
      <c r="DA63" s="61">
        <v>1</v>
      </c>
      <c r="DB63" s="61">
        <v>0</v>
      </c>
      <c r="DC63" s="61">
        <v>0</v>
      </c>
      <c r="DD63" s="61">
        <v>1</v>
      </c>
      <c r="DE63" s="61">
        <v>1</v>
      </c>
      <c r="DF63" s="61">
        <v>0</v>
      </c>
      <c r="DG63" s="61">
        <v>0</v>
      </c>
      <c r="DH63" s="4">
        <f t="shared" si="0"/>
        <v>71</v>
      </c>
      <c r="DI63" s="15">
        <f t="shared" si="1"/>
        <v>0.65740740740740744</v>
      </c>
    </row>
    <row r="64" spans="1:113" ht="15.5" x14ac:dyDescent="0.35">
      <c r="A64" s="52"/>
      <c r="B64" s="52"/>
      <c r="C64" s="66">
        <v>2019</v>
      </c>
      <c r="D64" s="65">
        <v>1</v>
      </c>
      <c r="E64" s="65">
        <v>1</v>
      </c>
      <c r="F64" s="65">
        <v>0</v>
      </c>
      <c r="G64" s="65">
        <v>1</v>
      </c>
      <c r="H64" s="65">
        <v>1</v>
      </c>
      <c r="I64" s="65">
        <v>1</v>
      </c>
      <c r="J64" s="65">
        <v>1</v>
      </c>
      <c r="K64" s="65">
        <v>1</v>
      </c>
      <c r="L64" s="65">
        <v>1</v>
      </c>
      <c r="M64" s="65">
        <v>0</v>
      </c>
      <c r="N64" s="65">
        <v>1</v>
      </c>
      <c r="O64" s="65">
        <v>1</v>
      </c>
      <c r="P64" s="65">
        <v>1</v>
      </c>
      <c r="Q64" s="65">
        <v>1</v>
      </c>
      <c r="R64" s="65">
        <v>1</v>
      </c>
      <c r="S64" s="65">
        <v>1</v>
      </c>
      <c r="T64" s="65">
        <v>1</v>
      </c>
      <c r="U64" s="65">
        <v>1</v>
      </c>
      <c r="V64" s="65">
        <v>0</v>
      </c>
      <c r="W64" s="65">
        <v>0</v>
      </c>
      <c r="X64" s="65">
        <v>0</v>
      </c>
      <c r="Y64" s="65">
        <v>1</v>
      </c>
      <c r="Z64" s="65">
        <v>1</v>
      </c>
      <c r="AA64" s="65">
        <v>0</v>
      </c>
      <c r="AB64" s="65">
        <v>0</v>
      </c>
      <c r="AC64" s="65">
        <v>0</v>
      </c>
      <c r="AD64" s="65">
        <v>1</v>
      </c>
      <c r="AE64" s="65">
        <v>0</v>
      </c>
      <c r="AF64" s="65">
        <v>0</v>
      </c>
      <c r="AG64" s="65">
        <v>1</v>
      </c>
      <c r="AH64" s="65">
        <v>1</v>
      </c>
      <c r="AI64" s="65">
        <v>1</v>
      </c>
      <c r="AJ64" s="65">
        <v>1</v>
      </c>
      <c r="AK64" s="65">
        <v>1</v>
      </c>
      <c r="AL64" s="65">
        <v>1</v>
      </c>
      <c r="AM64" s="65">
        <v>1</v>
      </c>
      <c r="AN64" s="65">
        <v>1</v>
      </c>
      <c r="AO64" s="65">
        <v>1</v>
      </c>
      <c r="AP64" s="65">
        <v>0</v>
      </c>
      <c r="AQ64" s="65">
        <v>1</v>
      </c>
      <c r="AR64" s="65">
        <v>1</v>
      </c>
      <c r="AS64" s="65">
        <v>0</v>
      </c>
      <c r="AT64" s="65">
        <v>0</v>
      </c>
      <c r="AU64" s="65">
        <v>0</v>
      </c>
      <c r="AV64" s="65">
        <v>1</v>
      </c>
      <c r="AW64" s="65">
        <v>1</v>
      </c>
      <c r="AX64" s="65">
        <v>1</v>
      </c>
      <c r="AY64" s="65">
        <v>1</v>
      </c>
      <c r="AZ64" s="65">
        <v>1</v>
      </c>
      <c r="BA64" s="65">
        <v>1</v>
      </c>
      <c r="BB64" s="65">
        <v>1</v>
      </c>
      <c r="BC64" s="65">
        <v>0</v>
      </c>
      <c r="BD64" s="65">
        <v>1</v>
      </c>
      <c r="BE64" s="65">
        <v>1</v>
      </c>
      <c r="BF64" s="65">
        <v>0</v>
      </c>
      <c r="BG64" s="65">
        <v>0</v>
      </c>
      <c r="BH64" s="65">
        <v>0</v>
      </c>
      <c r="BI64" s="65">
        <v>1</v>
      </c>
      <c r="BJ64" s="65">
        <v>1</v>
      </c>
      <c r="BK64" s="65">
        <v>1</v>
      </c>
      <c r="BL64" s="65">
        <v>0</v>
      </c>
      <c r="BM64" s="65">
        <v>0</v>
      </c>
      <c r="BN64" s="61">
        <v>1</v>
      </c>
      <c r="BO64" s="61">
        <v>1</v>
      </c>
      <c r="BP64" s="61">
        <v>0</v>
      </c>
      <c r="BQ64" s="61">
        <v>1</v>
      </c>
      <c r="BR64" s="61">
        <v>1</v>
      </c>
      <c r="BS64" s="61">
        <v>0</v>
      </c>
      <c r="BT64" s="61">
        <v>0</v>
      </c>
      <c r="BU64" s="61">
        <v>0</v>
      </c>
      <c r="BV64" s="61">
        <v>1</v>
      </c>
      <c r="BW64" s="61">
        <v>1</v>
      </c>
      <c r="BX64" s="61">
        <v>1</v>
      </c>
      <c r="BY64" s="61">
        <v>1</v>
      </c>
      <c r="BZ64" s="61">
        <v>0</v>
      </c>
      <c r="CA64" s="61">
        <v>1</v>
      </c>
      <c r="CB64" s="61">
        <v>1</v>
      </c>
      <c r="CC64" s="61">
        <v>1</v>
      </c>
      <c r="CD64" s="61">
        <v>0</v>
      </c>
      <c r="CE64" s="61">
        <v>1</v>
      </c>
      <c r="CF64" s="61">
        <v>1</v>
      </c>
      <c r="CG64" s="61">
        <v>0</v>
      </c>
      <c r="CH64" s="61">
        <v>0</v>
      </c>
      <c r="CI64" s="61">
        <v>1</v>
      </c>
      <c r="CJ64" s="61">
        <v>1</v>
      </c>
      <c r="CK64" s="61">
        <v>1</v>
      </c>
      <c r="CL64" s="61">
        <v>0</v>
      </c>
      <c r="CM64" s="61">
        <v>0</v>
      </c>
      <c r="CN64" s="61">
        <v>1</v>
      </c>
      <c r="CO64" s="61">
        <v>1</v>
      </c>
      <c r="CP64" s="61">
        <v>0</v>
      </c>
      <c r="CQ64" s="61">
        <v>0</v>
      </c>
      <c r="CR64" s="65">
        <v>1</v>
      </c>
      <c r="CS64" s="65">
        <v>0</v>
      </c>
      <c r="CT64" s="65">
        <v>0</v>
      </c>
      <c r="CU64" s="65">
        <v>0</v>
      </c>
      <c r="CV64" s="65">
        <v>1</v>
      </c>
      <c r="CW64" s="65">
        <v>1</v>
      </c>
      <c r="CX64" s="65">
        <v>1</v>
      </c>
      <c r="CY64" s="65">
        <v>0</v>
      </c>
      <c r="CZ64" s="65">
        <v>0</v>
      </c>
      <c r="DA64" s="61">
        <v>1</v>
      </c>
      <c r="DB64" s="61">
        <v>1</v>
      </c>
      <c r="DC64" s="61">
        <v>0</v>
      </c>
      <c r="DD64" s="61">
        <v>1</v>
      </c>
      <c r="DE64" s="61">
        <v>1</v>
      </c>
      <c r="DF64" s="61">
        <v>0</v>
      </c>
      <c r="DG64" s="61">
        <v>0</v>
      </c>
      <c r="DH64" s="4">
        <f t="shared" si="0"/>
        <v>68</v>
      </c>
      <c r="DI64" s="15">
        <f t="shared" si="1"/>
        <v>0.62962962962962965</v>
      </c>
    </row>
    <row r="65" spans="1:113" ht="15.5" x14ac:dyDescent="0.35">
      <c r="A65" s="52"/>
      <c r="B65" s="52"/>
      <c r="C65" s="66">
        <v>2020</v>
      </c>
      <c r="D65" s="65">
        <v>1</v>
      </c>
      <c r="E65" s="65">
        <v>1</v>
      </c>
      <c r="F65" s="65">
        <v>0</v>
      </c>
      <c r="G65" s="65">
        <v>1</v>
      </c>
      <c r="H65" s="65">
        <v>1</v>
      </c>
      <c r="I65" s="65">
        <v>1</v>
      </c>
      <c r="J65" s="65">
        <v>0</v>
      </c>
      <c r="K65" s="65">
        <v>1</v>
      </c>
      <c r="L65" s="65">
        <v>1</v>
      </c>
      <c r="M65" s="65">
        <v>1</v>
      </c>
      <c r="N65" s="65">
        <v>1</v>
      </c>
      <c r="O65" s="65">
        <v>1</v>
      </c>
      <c r="P65" s="65">
        <v>1</v>
      </c>
      <c r="Q65" s="65">
        <v>1</v>
      </c>
      <c r="R65" s="65">
        <v>1</v>
      </c>
      <c r="S65" s="65">
        <v>1</v>
      </c>
      <c r="T65" s="65">
        <v>1</v>
      </c>
      <c r="U65" s="65">
        <v>1</v>
      </c>
      <c r="V65" s="65">
        <v>0</v>
      </c>
      <c r="W65" s="65">
        <v>0</v>
      </c>
      <c r="X65" s="65">
        <v>1</v>
      </c>
      <c r="Y65" s="65">
        <v>1</v>
      </c>
      <c r="Z65" s="65">
        <v>1</v>
      </c>
      <c r="AA65" s="65">
        <v>0</v>
      </c>
      <c r="AB65" s="65">
        <v>0</v>
      </c>
      <c r="AC65" s="65">
        <v>0</v>
      </c>
      <c r="AD65" s="65">
        <v>1</v>
      </c>
      <c r="AE65" s="65">
        <v>1</v>
      </c>
      <c r="AF65" s="65">
        <v>0</v>
      </c>
      <c r="AG65" s="65">
        <v>1</v>
      </c>
      <c r="AH65" s="65">
        <v>1</v>
      </c>
      <c r="AI65" s="65">
        <v>1</v>
      </c>
      <c r="AJ65" s="65">
        <v>1</v>
      </c>
      <c r="AK65" s="65">
        <v>1</v>
      </c>
      <c r="AL65" s="65">
        <v>1</v>
      </c>
      <c r="AM65" s="65">
        <v>1</v>
      </c>
      <c r="AN65" s="65">
        <v>1</v>
      </c>
      <c r="AO65" s="65">
        <v>1</v>
      </c>
      <c r="AP65" s="65">
        <v>0</v>
      </c>
      <c r="AQ65" s="65">
        <v>1</v>
      </c>
      <c r="AR65" s="65">
        <v>1</v>
      </c>
      <c r="AS65" s="65">
        <v>0</v>
      </c>
      <c r="AT65" s="65">
        <v>0</v>
      </c>
      <c r="AU65" s="65">
        <v>0</v>
      </c>
      <c r="AV65" s="65">
        <v>1</v>
      </c>
      <c r="AW65" s="65">
        <v>1</v>
      </c>
      <c r="AX65" s="65">
        <v>1</v>
      </c>
      <c r="AY65" s="65">
        <v>1</v>
      </c>
      <c r="AZ65" s="65">
        <v>1</v>
      </c>
      <c r="BA65" s="65">
        <v>1</v>
      </c>
      <c r="BB65" s="65">
        <v>1</v>
      </c>
      <c r="BC65" s="65">
        <v>0</v>
      </c>
      <c r="BD65" s="65">
        <v>1</v>
      </c>
      <c r="BE65" s="65">
        <v>1</v>
      </c>
      <c r="BF65" s="65">
        <v>0</v>
      </c>
      <c r="BG65" s="65">
        <v>0</v>
      </c>
      <c r="BH65" s="65">
        <v>0</v>
      </c>
      <c r="BI65" s="65">
        <v>1</v>
      </c>
      <c r="BJ65" s="65">
        <v>1</v>
      </c>
      <c r="BK65" s="61">
        <v>1</v>
      </c>
      <c r="BL65" s="61">
        <v>1</v>
      </c>
      <c r="BM65" s="61">
        <v>1</v>
      </c>
      <c r="BN65" s="61">
        <v>1</v>
      </c>
      <c r="BO65" s="61">
        <v>1</v>
      </c>
      <c r="BP65" s="61">
        <v>1</v>
      </c>
      <c r="BQ65" s="61">
        <v>0</v>
      </c>
      <c r="BR65" s="61">
        <v>1</v>
      </c>
      <c r="BS65" s="65">
        <v>1</v>
      </c>
      <c r="BT65" s="65">
        <v>0</v>
      </c>
      <c r="BU65" s="65">
        <v>0</v>
      </c>
      <c r="BV65" s="61">
        <v>1</v>
      </c>
      <c r="BW65" s="61">
        <v>1</v>
      </c>
      <c r="BX65" s="65">
        <v>1</v>
      </c>
      <c r="BY65" s="65">
        <v>1</v>
      </c>
      <c r="BZ65" s="65">
        <v>0</v>
      </c>
      <c r="CA65" s="65">
        <v>1</v>
      </c>
      <c r="CB65" s="65">
        <v>0</v>
      </c>
      <c r="CC65" s="65">
        <v>1</v>
      </c>
      <c r="CD65" s="65">
        <v>1</v>
      </c>
      <c r="CE65" s="65">
        <v>1</v>
      </c>
      <c r="CF65" s="65">
        <v>1</v>
      </c>
      <c r="CG65" s="65">
        <v>1</v>
      </c>
      <c r="CH65" s="65">
        <v>1</v>
      </c>
      <c r="CI65" s="65">
        <v>1</v>
      </c>
      <c r="CJ65" s="65">
        <v>1</v>
      </c>
      <c r="CK65" s="65">
        <v>1</v>
      </c>
      <c r="CL65" s="65">
        <v>1</v>
      </c>
      <c r="CM65" s="65">
        <v>1</v>
      </c>
      <c r="CN65" s="65">
        <v>1</v>
      </c>
      <c r="CO65" s="65">
        <v>1</v>
      </c>
      <c r="CP65" s="65">
        <v>0</v>
      </c>
      <c r="CQ65" s="65">
        <v>0</v>
      </c>
      <c r="CR65" s="65">
        <v>1</v>
      </c>
      <c r="CS65" s="65">
        <v>0</v>
      </c>
      <c r="CT65" s="65">
        <v>0</v>
      </c>
      <c r="CU65" s="65">
        <v>0</v>
      </c>
      <c r="CV65" s="65">
        <v>1</v>
      </c>
      <c r="CW65" s="65">
        <v>1</v>
      </c>
      <c r="CX65" s="61">
        <v>1</v>
      </c>
      <c r="CY65" s="61">
        <v>1</v>
      </c>
      <c r="CZ65" s="61">
        <v>1</v>
      </c>
      <c r="DA65" s="61">
        <v>1</v>
      </c>
      <c r="DB65" s="61">
        <v>1</v>
      </c>
      <c r="DC65" s="61">
        <v>1</v>
      </c>
      <c r="DD65" s="61">
        <v>0</v>
      </c>
      <c r="DE65" s="61">
        <v>1</v>
      </c>
      <c r="DF65" s="65">
        <v>1</v>
      </c>
      <c r="DG65" s="65">
        <v>0</v>
      </c>
      <c r="DH65" s="4">
        <f t="shared" si="0"/>
        <v>80</v>
      </c>
      <c r="DI65" s="15">
        <f t="shared" si="1"/>
        <v>0.7407407407407407</v>
      </c>
    </row>
    <row r="66" spans="1:113" ht="15.5" x14ac:dyDescent="0.35">
      <c r="A66" s="52"/>
      <c r="B66" s="52"/>
      <c r="C66" s="66">
        <v>2021</v>
      </c>
      <c r="D66" s="65">
        <v>1</v>
      </c>
      <c r="E66" s="65">
        <v>1</v>
      </c>
      <c r="F66" s="65">
        <v>0</v>
      </c>
      <c r="G66" s="65">
        <v>1</v>
      </c>
      <c r="H66" s="65">
        <v>1</v>
      </c>
      <c r="I66" s="65">
        <v>1</v>
      </c>
      <c r="J66" s="65">
        <v>0</v>
      </c>
      <c r="K66" s="65">
        <v>1</v>
      </c>
      <c r="L66" s="65">
        <v>0</v>
      </c>
      <c r="M66" s="65">
        <v>0</v>
      </c>
      <c r="N66" s="65">
        <v>0</v>
      </c>
      <c r="O66" s="65">
        <v>1</v>
      </c>
      <c r="P66" s="65">
        <v>1</v>
      </c>
      <c r="Q66" s="65">
        <v>1</v>
      </c>
      <c r="R66" s="65">
        <v>1</v>
      </c>
      <c r="S66" s="65">
        <v>1</v>
      </c>
      <c r="T66" s="65">
        <v>1</v>
      </c>
      <c r="U66" s="65">
        <v>1</v>
      </c>
      <c r="V66" s="65">
        <v>0</v>
      </c>
      <c r="W66" s="65">
        <v>0</v>
      </c>
      <c r="X66" s="65">
        <v>0</v>
      </c>
      <c r="Y66" s="65">
        <v>1</v>
      </c>
      <c r="Z66" s="65">
        <v>1</v>
      </c>
      <c r="AA66" s="65">
        <v>0</v>
      </c>
      <c r="AB66" s="65">
        <v>0</v>
      </c>
      <c r="AC66" s="65">
        <v>0</v>
      </c>
      <c r="AD66" s="65">
        <v>0</v>
      </c>
      <c r="AE66" s="65">
        <v>1</v>
      </c>
      <c r="AF66" s="65">
        <v>0</v>
      </c>
      <c r="AG66" s="65">
        <v>1</v>
      </c>
      <c r="AH66" s="65">
        <v>0</v>
      </c>
      <c r="AI66" s="65">
        <v>1</v>
      </c>
      <c r="AJ66" s="65">
        <v>1</v>
      </c>
      <c r="AK66" s="65">
        <v>0</v>
      </c>
      <c r="AL66" s="65">
        <v>1</v>
      </c>
      <c r="AM66" s="65">
        <v>0</v>
      </c>
      <c r="AN66" s="65">
        <v>0</v>
      </c>
      <c r="AO66" s="65">
        <v>0</v>
      </c>
      <c r="AP66" s="65">
        <v>0</v>
      </c>
      <c r="AQ66" s="65">
        <v>1</v>
      </c>
      <c r="AR66" s="65">
        <v>1</v>
      </c>
      <c r="AS66" s="65">
        <v>0</v>
      </c>
      <c r="AT66" s="65">
        <v>0</v>
      </c>
      <c r="AU66" s="65">
        <v>0</v>
      </c>
      <c r="AV66" s="65">
        <v>0</v>
      </c>
      <c r="AW66" s="65">
        <v>0</v>
      </c>
      <c r="AX66" s="65">
        <v>0</v>
      </c>
      <c r="AY66" s="65">
        <v>1</v>
      </c>
      <c r="AZ66" s="65">
        <v>0</v>
      </c>
      <c r="BA66" s="65">
        <v>0</v>
      </c>
      <c r="BB66" s="65">
        <v>0</v>
      </c>
      <c r="BC66" s="65">
        <v>0</v>
      </c>
      <c r="BD66" s="65">
        <v>1</v>
      </c>
      <c r="BE66" s="65">
        <v>1</v>
      </c>
      <c r="BF66" s="65">
        <v>0</v>
      </c>
      <c r="BG66" s="65">
        <v>0</v>
      </c>
      <c r="BH66" s="65">
        <v>0</v>
      </c>
      <c r="BI66" s="65">
        <v>0</v>
      </c>
      <c r="BJ66" s="65">
        <v>0</v>
      </c>
      <c r="BK66" s="61">
        <v>0</v>
      </c>
      <c r="BL66" s="61">
        <v>0</v>
      </c>
      <c r="BM66" s="61">
        <v>1</v>
      </c>
      <c r="BN66" s="61">
        <v>1</v>
      </c>
      <c r="BO66" s="61">
        <v>1</v>
      </c>
      <c r="BP66" s="61">
        <v>0</v>
      </c>
      <c r="BQ66" s="61">
        <v>0</v>
      </c>
      <c r="BR66" s="61">
        <v>1</v>
      </c>
      <c r="BS66" s="65">
        <v>1</v>
      </c>
      <c r="BT66" s="65">
        <v>0</v>
      </c>
      <c r="BU66" s="65">
        <v>0</v>
      </c>
      <c r="BV66" s="61">
        <v>1</v>
      </c>
      <c r="BW66" s="61">
        <v>1</v>
      </c>
      <c r="BX66" s="65">
        <v>1</v>
      </c>
      <c r="BY66" s="65">
        <v>1</v>
      </c>
      <c r="BZ66" s="65">
        <v>0</v>
      </c>
      <c r="CA66" s="65">
        <v>1</v>
      </c>
      <c r="CB66" s="65">
        <v>1</v>
      </c>
      <c r="CC66" s="65">
        <v>1</v>
      </c>
      <c r="CD66" s="65">
        <v>1</v>
      </c>
      <c r="CE66" s="65">
        <v>1</v>
      </c>
      <c r="CF66" s="65">
        <v>0</v>
      </c>
      <c r="CG66" s="65">
        <v>0</v>
      </c>
      <c r="CH66" s="65">
        <v>0</v>
      </c>
      <c r="CI66" s="65">
        <v>1</v>
      </c>
      <c r="CJ66" s="65">
        <v>1</v>
      </c>
      <c r="CK66" s="65">
        <v>1</v>
      </c>
      <c r="CL66" s="65">
        <v>1</v>
      </c>
      <c r="CM66" s="65">
        <v>0</v>
      </c>
      <c r="CN66" s="65">
        <v>1</v>
      </c>
      <c r="CO66" s="65">
        <v>1</v>
      </c>
      <c r="CP66" s="65">
        <v>0</v>
      </c>
      <c r="CQ66" s="65">
        <v>0</v>
      </c>
      <c r="CR66" s="65">
        <v>1</v>
      </c>
      <c r="CS66" s="65">
        <v>0</v>
      </c>
      <c r="CT66" s="65">
        <v>0</v>
      </c>
      <c r="CU66" s="65">
        <v>0</v>
      </c>
      <c r="CV66" s="65">
        <v>0</v>
      </c>
      <c r="CW66" s="65">
        <v>0</v>
      </c>
      <c r="CX66" s="61">
        <v>0</v>
      </c>
      <c r="CY66" s="61">
        <v>0</v>
      </c>
      <c r="CZ66" s="61">
        <v>1</v>
      </c>
      <c r="DA66" s="61">
        <v>1</v>
      </c>
      <c r="DB66" s="61">
        <v>1</v>
      </c>
      <c r="DC66" s="61">
        <v>0</v>
      </c>
      <c r="DD66" s="61">
        <v>0</v>
      </c>
      <c r="DE66" s="61">
        <v>1</v>
      </c>
      <c r="DF66" s="65">
        <v>1</v>
      </c>
      <c r="DG66" s="65">
        <v>0</v>
      </c>
      <c r="DH66" s="4">
        <f t="shared" si="0"/>
        <v>51</v>
      </c>
      <c r="DI66" s="15">
        <f t="shared" si="1"/>
        <v>0.47222222222222221</v>
      </c>
    </row>
    <row r="67" spans="1:113" ht="15.5" x14ac:dyDescent="0.35">
      <c r="A67" s="52"/>
      <c r="B67" s="52"/>
      <c r="C67" s="66">
        <v>2022</v>
      </c>
      <c r="D67" s="65">
        <v>1</v>
      </c>
      <c r="E67" s="65">
        <v>0</v>
      </c>
      <c r="F67" s="65">
        <v>0</v>
      </c>
      <c r="G67" s="65">
        <v>1</v>
      </c>
      <c r="H67" s="65">
        <v>1</v>
      </c>
      <c r="I67" s="65">
        <v>1</v>
      </c>
      <c r="J67" s="65">
        <v>0</v>
      </c>
      <c r="K67" s="65">
        <v>1</v>
      </c>
      <c r="L67" s="65">
        <v>0</v>
      </c>
      <c r="M67" s="65">
        <v>0</v>
      </c>
      <c r="N67" s="65">
        <v>0</v>
      </c>
      <c r="O67" s="65">
        <v>1</v>
      </c>
      <c r="P67" s="65">
        <v>1</v>
      </c>
      <c r="Q67" s="65">
        <v>1</v>
      </c>
      <c r="R67" s="65">
        <v>1</v>
      </c>
      <c r="S67" s="65">
        <v>1</v>
      </c>
      <c r="T67" s="65">
        <v>1</v>
      </c>
      <c r="U67" s="65">
        <v>1</v>
      </c>
      <c r="V67" s="65">
        <v>0</v>
      </c>
      <c r="W67" s="65">
        <v>0</v>
      </c>
      <c r="X67" s="65">
        <v>0</v>
      </c>
      <c r="Y67" s="65">
        <v>0</v>
      </c>
      <c r="Z67" s="65">
        <v>1</v>
      </c>
      <c r="AA67" s="65">
        <v>0</v>
      </c>
      <c r="AB67" s="65">
        <v>0</v>
      </c>
      <c r="AC67" s="65">
        <v>0</v>
      </c>
      <c r="AD67" s="65">
        <v>0</v>
      </c>
      <c r="AE67" s="65">
        <v>0</v>
      </c>
      <c r="AF67" s="65">
        <v>0</v>
      </c>
      <c r="AG67" s="65">
        <v>1</v>
      </c>
      <c r="AH67" s="65">
        <v>1</v>
      </c>
      <c r="AI67" s="65">
        <v>1</v>
      </c>
      <c r="AJ67" s="65">
        <v>1</v>
      </c>
      <c r="AK67" s="65">
        <v>0</v>
      </c>
      <c r="AL67" s="65">
        <v>1</v>
      </c>
      <c r="AM67" s="65">
        <v>0</v>
      </c>
      <c r="AN67" s="65">
        <v>1</v>
      </c>
      <c r="AO67" s="65">
        <v>1</v>
      </c>
      <c r="AP67" s="65">
        <v>0</v>
      </c>
      <c r="AQ67" s="65">
        <v>1</v>
      </c>
      <c r="AR67" s="65">
        <v>1</v>
      </c>
      <c r="AS67" s="65">
        <v>0</v>
      </c>
      <c r="AT67" s="65">
        <v>0</v>
      </c>
      <c r="AU67" s="65">
        <v>0</v>
      </c>
      <c r="AV67" s="65">
        <v>1</v>
      </c>
      <c r="AW67" s="65">
        <v>1</v>
      </c>
      <c r="AX67" s="65">
        <v>0</v>
      </c>
      <c r="AY67" s="65">
        <v>1</v>
      </c>
      <c r="AZ67" s="65">
        <v>0</v>
      </c>
      <c r="BA67" s="65">
        <v>1</v>
      </c>
      <c r="BB67" s="65">
        <v>1</v>
      </c>
      <c r="BC67" s="65">
        <v>0</v>
      </c>
      <c r="BD67" s="65">
        <v>1</v>
      </c>
      <c r="BE67" s="65">
        <v>1</v>
      </c>
      <c r="BF67" s="65">
        <v>0</v>
      </c>
      <c r="BG67" s="65">
        <v>0</v>
      </c>
      <c r="BH67" s="65">
        <v>0</v>
      </c>
      <c r="BI67" s="65">
        <v>1</v>
      </c>
      <c r="BJ67" s="65">
        <v>1</v>
      </c>
      <c r="BK67" s="61">
        <v>0</v>
      </c>
      <c r="BL67" s="61">
        <v>1</v>
      </c>
      <c r="BM67" s="61">
        <v>1</v>
      </c>
      <c r="BN67" s="61">
        <v>1</v>
      </c>
      <c r="BO67" s="61">
        <v>1</v>
      </c>
      <c r="BP67" s="61">
        <v>1</v>
      </c>
      <c r="BQ67" s="61">
        <v>0</v>
      </c>
      <c r="BR67" s="61">
        <v>1</v>
      </c>
      <c r="BS67" s="65">
        <v>1</v>
      </c>
      <c r="BT67" s="65">
        <v>1</v>
      </c>
      <c r="BU67" s="65">
        <v>0</v>
      </c>
      <c r="BV67" s="61">
        <v>1</v>
      </c>
      <c r="BW67" s="61">
        <v>0</v>
      </c>
      <c r="BX67" s="65">
        <v>1</v>
      </c>
      <c r="BY67" s="65">
        <v>0</v>
      </c>
      <c r="BZ67" s="65">
        <v>0</v>
      </c>
      <c r="CA67" s="65">
        <v>1</v>
      </c>
      <c r="CB67" s="65">
        <v>1</v>
      </c>
      <c r="CC67" s="65">
        <v>1</v>
      </c>
      <c r="CD67" s="65">
        <v>0</v>
      </c>
      <c r="CE67" s="65">
        <v>1</v>
      </c>
      <c r="CF67" s="65">
        <v>1</v>
      </c>
      <c r="CG67" s="65">
        <v>1</v>
      </c>
      <c r="CH67" s="65">
        <v>1</v>
      </c>
      <c r="CI67" s="65">
        <v>1</v>
      </c>
      <c r="CJ67" s="65">
        <v>1</v>
      </c>
      <c r="CK67" s="65">
        <v>1</v>
      </c>
      <c r="CL67" s="65">
        <v>1</v>
      </c>
      <c r="CM67" s="65">
        <v>1</v>
      </c>
      <c r="CN67" s="65">
        <v>1</v>
      </c>
      <c r="CO67" s="65">
        <v>1</v>
      </c>
      <c r="CP67" s="65">
        <v>0</v>
      </c>
      <c r="CQ67" s="65">
        <v>0</v>
      </c>
      <c r="CR67" s="65">
        <v>1</v>
      </c>
      <c r="CS67" s="65">
        <v>0</v>
      </c>
      <c r="CT67" s="65">
        <v>0</v>
      </c>
      <c r="CU67" s="65">
        <v>0</v>
      </c>
      <c r="CV67" s="65">
        <v>1</v>
      </c>
      <c r="CW67" s="65">
        <v>1</v>
      </c>
      <c r="CX67" s="61">
        <v>0</v>
      </c>
      <c r="CY67" s="61">
        <v>1</v>
      </c>
      <c r="CZ67" s="61">
        <v>1</v>
      </c>
      <c r="DA67" s="61">
        <v>1</v>
      </c>
      <c r="DB67" s="61">
        <v>1</v>
      </c>
      <c r="DC67" s="61">
        <v>1</v>
      </c>
      <c r="DD67" s="61">
        <v>0</v>
      </c>
      <c r="DE67" s="61">
        <v>1</v>
      </c>
      <c r="DF67" s="65">
        <v>1</v>
      </c>
      <c r="DG67" s="65">
        <v>1</v>
      </c>
      <c r="DH67" s="4">
        <f t="shared" si="0"/>
        <v>66</v>
      </c>
      <c r="DI67" s="15">
        <f t="shared" si="1"/>
        <v>0.61111111111111116</v>
      </c>
    </row>
    <row r="68" spans="1:113" ht="15.5" x14ac:dyDescent="0.35">
      <c r="A68" s="4">
        <v>29</v>
      </c>
      <c r="B68" s="4" t="s">
        <v>31</v>
      </c>
      <c r="C68" s="66">
        <v>2018</v>
      </c>
      <c r="D68" s="65">
        <v>1</v>
      </c>
      <c r="E68" s="65">
        <v>1</v>
      </c>
      <c r="F68" s="65">
        <v>0</v>
      </c>
      <c r="G68" s="65">
        <v>1</v>
      </c>
      <c r="H68" s="65">
        <v>1</v>
      </c>
      <c r="I68" s="65">
        <v>1</v>
      </c>
      <c r="J68" s="65">
        <v>1</v>
      </c>
      <c r="K68" s="65">
        <v>1</v>
      </c>
      <c r="L68" s="65">
        <v>0</v>
      </c>
      <c r="M68" s="65">
        <v>0</v>
      </c>
      <c r="N68" s="65">
        <v>0</v>
      </c>
      <c r="O68" s="65">
        <v>1</v>
      </c>
      <c r="P68" s="65">
        <v>1</v>
      </c>
      <c r="Q68" s="65">
        <v>1</v>
      </c>
      <c r="R68" s="65">
        <v>0</v>
      </c>
      <c r="S68" s="65">
        <v>1</v>
      </c>
      <c r="T68" s="65">
        <v>0</v>
      </c>
      <c r="U68" s="65">
        <v>0</v>
      </c>
      <c r="V68" s="65">
        <v>0</v>
      </c>
      <c r="W68" s="65">
        <v>0</v>
      </c>
      <c r="X68" s="65">
        <v>0</v>
      </c>
      <c r="Y68" s="65">
        <v>0</v>
      </c>
      <c r="Z68" s="65">
        <v>0</v>
      </c>
      <c r="AA68" s="65">
        <v>0</v>
      </c>
      <c r="AB68" s="65">
        <v>0</v>
      </c>
      <c r="AC68" s="65">
        <v>0</v>
      </c>
      <c r="AD68" s="65">
        <v>1</v>
      </c>
      <c r="AE68" s="65">
        <v>0</v>
      </c>
      <c r="AF68" s="65">
        <v>0</v>
      </c>
      <c r="AG68" s="65">
        <v>1</v>
      </c>
      <c r="AH68" s="65">
        <v>1</v>
      </c>
      <c r="AI68" s="65">
        <v>1</v>
      </c>
      <c r="AJ68" s="65">
        <v>1</v>
      </c>
      <c r="AK68" s="65">
        <v>0</v>
      </c>
      <c r="AL68" s="65">
        <v>1</v>
      </c>
      <c r="AM68" s="65">
        <v>1</v>
      </c>
      <c r="AN68" s="65">
        <v>1</v>
      </c>
      <c r="AO68" s="65">
        <v>1</v>
      </c>
      <c r="AP68" s="65">
        <v>0</v>
      </c>
      <c r="AQ68" s="65">
        <v>1</v>
      </c>
      <c r="AR68" s="65">
        <v>1</v>
      </c>
      <c r="AS68" s="65">
        <v>0</v>
      </c>
      <c r="AT68" s="65">
        <v>0</v>
      </c>
      <c r="AU68" s="65">
        <v>0</v>
      </c>
      <c r="AV68" s="65">
        <v>0</v>
      </c>
      <c r="AW68" s="65">
        <v>0</v>
      </c>
      <c r="AX68" s="65">
        <v>0</v>
      </c>
      <c r="AY68" s="65">
        <v>1</v>
      </c>
      <c r="AZ68" s="65">
        <v>1</v>
      </c>
      <c r="BA68" s="65">
        <v>1</v>
      </c>
      <c r="BB68" s="65">
        <v>1</v>
      </c>
      <c r="BC68" s="65">
        <v>0</v>
      </c>
      <c r="BD68" s="65">
        <v>1</v>
      </c>
      <c r="BE68" s="65">
        <v>1</v>
      </c>
      <c r="BF68" s="65">
        <v>0</v>
      </c>
      <c r="BG68" s="65">
        <v>0</v>
      </c>
      <c r="BH68" s="65">
        <v>0</v>
      </c>
      <c r="BI68" s="65">
        <v>0</v>
      </c>
      <c r="BJ68" s="65">
        <v>0</v>
      </c>
      <c r="BK68" s="61">
        <v>0</v>
      </c>
      <c r="BL68" s="61">
        <v>0</v>
      </c>
      <c r="BM68" s="61">
        <v>1</v>
      </c>
      <c r="BN68" s="61">
        <v>1</v>
      </c>
      <c r="BO68" s="61">
        <v>1</v>
      </c>
      <c r="BP68" s="61">
        <v>1</v>
      </c>
      <c r="BQ68" s="61">
        <v>0</v>
      </c>
      <c r="BR68" s="61">
        <v>1</v>
      </c>
      <c r="BS68" s="65">
        <v>1</v>
      </c>
      <c r="BT68" s="65">
        <v>0</v>
      </c>
      <c r="BU68" s="65">
        <v>0</v>
      </c>
      <c r="BV68" s="61">
        <v>1</v>
      </c>
      <c r="BW68" s="61">
        <v>1</v>
      </c>
      <c r="BX68" s="65">
        <v>1</v>
      </c>
      <c r="BY68" s="65">
        <v>0</v>
      </c>
      <c r="BZ68" s="65">
        <v>0</v>
      </c>
      <c r="CA68" s="65">
        <v>1</v>
      </c>
      <c r="CB68" s="65">
        <v>1</v>
      </c>
      <c r="CC68" s="65">
        <v>1</v>
      </c>
      <c r="CD68" s="65">
        <v>0</v>
      </c>
      <c r="CE68" s="65">
        <v>1</v>
      </c>
      <c r="CF68" s="65">
        <v>1</v>
      </c>
      <c r="CG68" s="65">
        <v>0</v>
      </c>
      <c r="CH68" s="65">
        <v>0</v>
      </c>
      <c r="CI68" s="65">
        <v>1</v>
      </c>
      <c r="CJ68" s="65">
        <v>1</v>
      </c>
      <c r="CK68" s="65">
        <v>1</v>
      </c>
      <c r="CL68" s="65">
        <v>1</v>
      </c>
      <c r="CM68" s="65">
        <v>0</v>
      </c>
      <c r="CN68" s="65">
        <v>1</v>
      </c>
      <c r="CO68" s="65">
        <v>0</v>
      </c>
      <c r="CP68" s="65">
        <v>0</v>
      </c>
      <c r="CQ68" s="65">
        <v>0</v>
      </c>
      <c r="CR68" s="65">
        <v>1</v>
      </c>
      <c r="CS68" s="65">
        <v>0</v>
      </c>
      <c r="CT68" s="65">
        <v>0</v>
      </c>
      <c r="CU68" s="65">
        <v>0</v>
      </c>
      <c r="CV68" s="65">
        <v>0</v>
      </c>
      <c r="CW68" s="65">
        <v>0</v>
      </c>
      <c r="CX68" s="61">
        <v>0</v>
      </c>
      <c r="CY68" s="61">
        <v>0</v>
      </c>
      <c r="CZ68" s="61">
        <v>1</v>
      </c>
      <c r="DA68" s="61">
        <v>1</v>
      </c>
      <c r="DB68" s="61">
        <v>1</v>
      </c>
      <c r="DC68" s="61">
        <v>1</v>
      </c>
      <c r="DD68" s="61">
        <v>0</v>
      </c>
      <c r="DE68" s="61">
        <v>1</v>
      </c>
      <c r="DF68" s="65">
        <v>1</v>
      </c>
      <c r="DG68" s="65">
        <v>0</v>
      </c>
      <c r="DH68" s="4">
        <f t="shared" ref="DH68:DH72" si="2">SUM(D68:DG68)</f>
        <v>54</v>
      </c>
      <c r="DI68" s="15">
        <f t="shared" ref="DI68:DI72" si="3">SUM(DH68/108)</f>
        <v>0.5</v>
      </c>
    </row>
    <row r="69" spans="1:113" ht="15.5" x14ac:dyDescent="0.35">
      <c r="A69" s="52"/>
      <c r="B69" s="52"/>
      <c r="C69" s="66">
        <v>2019</v>
      </c>
      <c r="D69" s="65">
        <v>1</v>
      </c>
      <c r="E69" s="65">
        <v>1</v>
      </c>
      <c r="F69" s="65">
        <v>0</v>
      </c>
      <c r="G69" s="65">
        <v>1</v>
      </c>
      <c r="H69" s="65">
        <v>1</v>
      </c>
      <c r="I69" s="65">
        <v>1</v>
      </c>
      <c r="J69" s="65">
        <v>1</v>
      </c>
      <c r="K69" s="65">
        <v>1</v>
      </c>
      <c r="L69" s="65">
        <v>1</v>
      </c>
      <c r="M69" s="65">
        <v>0</v>
      </c>
      <c r="N69" s="65">
        <v>1</v>
      </c>
      <c r="O69" s="65">
        <v>1</v>
      </c>
      <c r="P69" s="65">
        <v>1</v>
      </c>
      <c r="Q69" s="65">
        <v>1</v>
      </c>
      <c r="R69" s="65">
        <v>1</v>
      </c>
      <c r="S69" s="65">
        <v>1</v>
      </c>
      <c r="T69" s="65">
        <v>1</v>
      </c>
      <c r="U69" s="65">
        <v>1</v>
      </c>
      <c r="V69" s="65">
        <v>0</v>
      </c>
      <c r="W69" s="65">
        <v>0</v>
      </c>
      <c r="X69" s="65">
        <v>0</v>
      </c>
      <c r="Y69" s="65">
        <v>0</v>
      </c>
      <c r="Z69" s="65">
        <v>1</v>
      </c>
      <c r="AA69" s="65">
        <v>0</v>
      </c>
      <c r="AB69" s="65">
        <v>0</v>
      </c>
      <c r="AC69" s="65">
        <v>1</v>
      </c>
      <c r="AD69" s="65">
        <v>1</v>
      </c>
      <c r="AE69" s="65">
        <v>1</v>
      </c>
      <c r="AF69" s="65">
        <v>0</v>
      </c>
      <c r="AG69" s="65">
        <v>1</v>
      </c>
      <c r="AH69" s="65">
        <v>1</v>
      </c>
      <c r="AI69" s="65">
        <v>1</v>
      </c>
      <c r="AJ69" s="65">
        <v>1</v>
      </c>
      <c r="AK69" s="65">
        <v>0</v>
      </c>
      <c r="AL69" s="65">
        <v>1</v>
      </c>
      <c r="AM69" s="65">
        <v>0</v>
      </c>
      <c r="AN69" s="65">
        <v>1</v>
      </c>
      <c r="AO69" s="65">
        <v>1</v>
      </c>
      <c r="AP69" s="65">
        <v>0</v>
      </c>
      <c r="AQ69" s="65">
        <v>1</v>
      </c>
      <c r="AR69" s="65">
        <v>1</v>
      </c>
      <c r="AS69" s="65">
        <v>1</v>
      </c>
      <c r="AT69" s="65">
        <v>0</v>
      </c>
      <c r="AU69" s="65">
        <v>0</v>
      </c>
      <c r="AV69" s="65">
        <v>1</v>
      </c>
      <c r="AW69" s="65">
        <v>1</v>
      </c>
      <c r="AX69" s="65">
        <v>0</v>
      </c>
      <c r="AY69" s="65">
        <v>1</v>
      </c>
      <c r="AZ69" s="65">
        <v>0</v>
      </c>
      <c r="BA69" s="65">
        <v>1</v>
      </c>
      <c r="BB69" s="65">
        <v>1</v>
      </c>
      <c r="BC69" s="65">
        <v>0</v>
      </c>
      <c r="BD69" s="65">
        <v>1</v>
      </c>
      <c r="BE69" s="65">
        <v>1</v>
      </c>
      <c r="BF69" s="65">
        <v>1</v>
      </c>
      <c r="BG69" s="65">
        <v>0</v>
      </c>
      <c r="BH69" s="65">
        <v>0</v>
      </c>
      <c r="BI69" s="65">
        <v>1</v>
      </c>
      <c r="BJ69" s="65">
        <v>1</v>
      </c>
      <c r="BK69" s="61">
        <v>0</v>
      </c>
      <c r="BL69" s="61">
        <v>1</v>
      </c>
      <c r="BM69" s="61">
        <v>1</v>
      </c>
      <c r="BN69" s="61">
        <v>1</v>
      </c>
      <c r="BO69" s="61">
        <v>1</v>
      </c>
      <c r="BP69" s="61">
        <v>1</v>
      </c>
      <c r="BQ69" s="61">
        <v>0</v>
      </c>
      <c r="BR69" s="61">
        <v>1</v>
      </c>
      <c r="BS69" s="61">
        <v>1</v>
      </c>
      <c r="BT69" s="61">
        <v>1</v>
      </c>
      <c r="BU69" s="61">
        <v>1</v>
      </c>
      <c r="BV69" s="61">
        <v>1</v>
      </c>
      <c r="BW69" s="61">
        <v>1</v>
      </c>
      <c r="BX69" s="65">
        <v>1</v>
      </c>
      <c r="BY69" s="65">
        <v>1</v>
      </c>
      <c r="BZ69" s="65">
        <v>0</v>
      </c>
      <c r="CA69" s="65">
        <v>1</v>
      </c>
      <c r="CB69" s="65">
        <v>1</v>
      </c>
      <c r="CC69" s="65">
        <v>1</v>
      </c>
      <c r="CD69" s="65">
        <v>1</v>
      </c>
      <c r="CE69" s="65">
        <v>1</v>
      </c>
      <c r="CF69" s="65">
        <v>1</v>
      </c>
      <c r="CG69" s="65">
        <v>0</v>
      </c>
      <c r="CH69" s="65">
        <v>1</v>
      </c>
      <c r="CI69" s="65">
        <v>1</v>
      </c>
      <c r="CJ69" s="65">
        <v>1</v>
      </c>
      <c r="CK69" s="65">
        <v>1</v>
      </c>
      <c r="CL69" s="65">
        <v>1</v>
      </c>
      <c r="CM69" s="65">
        <v>1</v>
      </c>
      <c r="CN69" s="65">
        <v>1</v>
      </c>
      <c r="CO69" s="65">
        <v>1</v>
      </c>
      <c r="CP69" s="65">
        <v>0</v>
      </c>
      <c r="CQ69" s="65">
        <v>0</v>
      </c>
      <c r="CR69" s="65">
        <v>1</v>
      </c>
      <c r="CS69" s="65">
        <v>1</v>
      </c>
      <c r="CT69" s="65">
        <v>0</v>
      </c>
      <c r="CU69" s="65">
        <v>0</v>
      </c>
      <c r="CV69" s="65">
        <v>1</v>
      </c>
      <c r="CW69" s="65">
        <v>1</v>
      </c>
      <c r="CX69" s="61">
        <v>0</v>
      </c>
      <c r="CY69" s="61">
        <v>1</v>
      </c>
      <c r="CZ69" s="61">
        <v>1</v>
      </c>
      <c r="DA69" s="61">
        <v>1</v>
      </c>
      <c r="DB69" s="61">
        <v>1</v>
      </c>
      <c r="DC69" s="61">
        <v>1</v>
      </c>
      <c r="DD69" s="61">
        <v>0</v>
      </c>
      <c r="DE69" s="61">
        <v>1</v>
      </c>
      <c r="DF69" s="61">
        <v>1</v>
      </c>
      <c r="DG69" s="61">
        <v>1</v>
      </c>
      <c r="DH69" s="4">
        <f t="shared" si="2"/>
        <v>79</v>
      </c>
      <c r="DI69" s="15">
        <f t="shared" si="3"/>
        <v>0.73148148148148151</v>
      </c>
    </row>
    <row r="70" spans="1:113" ht="15.5" x14ac:dyDescent="0.35">
      <c r="A70" s="52"/>
      <c r="B70" s="52"/>
      <c r="C70" s="66">
        <v>2020</v>
      </c>
      <c r="D70" s="65">
        <v>1</v>
      </c>
      <c r="E70" s="65">
        <v>1</v>
      </c>
      <c r="F70" s="65">
        <v>0</v>
      </c>
      <c r="G70" s="65">
        <v>1</v>
      </c>
      <c r="H70" s="65">
        <v>1</v>
      </c>
      <c r="I70" s="65">
        <v>1</v>
      </c>
      <c r="J70" s="65">
        <v>0</v>
      </c>
      <c r="K70" s="65">
        <v>1</v>
      </c>
      <c r="L70" s="65">
        <v>1</v>
      </c>
      <c r="M70" s="65">
        <v>0</v>
      </c>
      <c r="N70" s="65">
        <v>0</v>
      </c>
      <c r="O70" s="65">
        <v>1</v>
      </c>
      <c r="P70" s="65">
        <v>1</v>
      </c>
      <c r="Q70" s="65">
        <v>1</v>
      </c>
      <c r="R70" s="65">
        <v>1</v>
      </c>
      <c r="S70" s="65">
        <v>0</v>
      </c>
      <c r="T70" s="65">
        <v>1</v>
      </c>
      <c r="U70" s="65">
        <v>1</v>
      </c>
      <c r="V70" s="65">
        <v>0</v>
      </c>
      <c r="W70" s="65">
        <v>0</v>
      </c>
      <c r="X70" s="65">
        <v>0</v>
      </c>
      <c r="Y70" s="65">
        <v>0</v>
      </c>
      <c r="Z70" s="65">
        <v>1</v>
      </c>
      <c r="AA70" s="65">
        <v>0</v>
      </c>
      <c r="AB70" s="65">
        <v>0</v>
      </c>
      <c r="AC70" s="65">
        <v>0</v>
      </c>
      <c r="AD70" s="65">
        <v>1</v>
      </c>
      <c r="AE70" s="65">
        <v>0</v>
      </c>
      <c r="AF70" s="65">
        <v>0</v>
      </c>
      <c r="AG70" s="65">
        <v>1</v>
      </c>
      <c r="AH70" s="65">
        <v>1</v>
      </c>
      <c r="AI70" s="65">
        <v>1</v>
      </c>
      <c r="AJ70" s="65">
        <v>1</v>
      </c>
      <c r="AK70" s="65">
        <v>0</v>
      </c>
      <c r="AL70" s="65">
        <v>1</v>
      </c>
      <c r="AM70" s="65">
        <v>1</v>
      </c>
      <c r="AN70" s="65">
        <v>1</v>
      </c>
      <c r="AO70" s="65">
        <v>1</v>
      </c>
      <c r="AP70" s="65">
        <v>0</v>
      </c>
      <c r="AQ70" s="65">
        <v>1</v>
      </c>
      <c r="AR70" s="65">
        <v>1</v>
      </c>
      <c r="AS70" s="65">
        <v>0</v>
      </c>
      <c r="AT70" s="65">
        <v>0</v>
      </c>
      <c r="AU70" s="65">
        <v>0</v>
      </c>
      <c r="AV70" s="65">
        <v>1</v>
      </c>
      <c r="AW70" s="65">
        <v>1</v>
      </c>
      <c r="AX70" s="65">
        <v>0</v>
      </c>
      <c r="AY70" s="65">
        <v>1</v>
      </c>
      <c r="AZ70" s="65">
        <v>1</v>
      </c>
      <c r="BA70" s="65">
        <v>1</v>
      </c>
      <c r="BB70" s="65">
        <v>1</v>
      </c>
      <c r="BC70" s="65">
        <v>0</v>
      </c>
      <c r="BD70" s="65">
        <v>1</v>
      </c>
      <c r="BE70" s="65">
        <v>1</v>
      </c>
      <c r="BF70" s="65">
        <v>0</v>
      </c>
      <c r="BG70" s="65">
        <v>0</v>
      </c>
      <c r="BH70" s="65">
        <v>0</v>
      </c>
      <c r="BI70" s="65">
        <v>1</v>
      </c>
      <c r="BJ70" s="65">
        <v>1</v>
      </c>
      <c r="BK70" s="61">
        <v>0</v>
      </c>
      <c r="BL70" s="61">
        <v>1</v>
      </c>
      <c r="BM70" s="61">
        <v>1</v>
      </c>
      <c r="BN70" s="61">
        <v>1</v>
      </c>
      <c r="BO70" s="61">
        <v>1</v>
      </c>
      <c r="BP70" s="61">
        <v>1</v>
      </c>
      <c r="BQ70" s="61">
        <v>0</v>
      </c>
      <c r="BR70" s="61">
        <v>1</v>
      </c>
      <c r="BS70" s="61">
        <v>0</v>
      </c>
      <c r="BT70" s="61">
        <v>0</v>
      </c>
      <c r="BU70" s="61">
        <v>1</v>
      </c>
      <c r="BV70" s="61">
        <v>1</v>
      </c>
      <c r="BW70" s="61">
        <v>1</v>
      </c>
      <c r="BX70" s="65">
        <v>1</v>
      </c>
      <c r="BY70" s="65">
        <v>1</v>
      </c>
      <c r="BZ70" s="65">
        <v>0</v>
      </c>
      <c r="CA70" s="65">
        <v>1</v>
      </c>
      <c r="CB70" s="65">
        <v>1</v>
      </c>
      <c r="CC70" s="65">
        <v>1</v>
      </c>
      <c r="CD70" s="65">
        <v>1</v>
      </c>
      <c r="CE70" s="65">
        <v>1</v>
      </c>
      <c r="CF70" s="65">
        <v>1</v>
      </c>
      <c r="CG70" s="65">
        <v>0</v>
      </c>
      <c r="CH70" s="65">
        <v>1</v>
      </c>
      <c r="CI70" s="65">
        <v>1</v>
      </c>
      <c r="CJ70" s="65">
        <v>1</v>
      </c>
      <c r="CK70" s="65">
        <v>1</v>
      </c>
      <c r="CL70" s="65">
        <v>1</v>
      </c>
      <c r="CM70" s="65">
        <v>1</v>
      </c>
      <c r="CN70" s="65">
        <v>1</v>
      </c>
      <c r="CO70" s="65">
        <v>1</v>
      </c>
      <c r="CP70" s="65">
        <v>0</v>
      </c>
      <c r="CQ70" s="65">
        <v>0</v>
      </c>
      <c r="CR70" s="65">
        <v>1</v>
      </c>
      <c r="CS70" s="65">
        <v>0</v>
      </c>
      <c r="CT70" s="65">
        <v>0</v>
      </c>
      <c r="CU70" s="65">
        <v>0</v>
      </c>
      <c r="CV70" s="65">
        <v>1</v>
      </c>
      <c r="CW70" s="65">
        <v>1</v>
      </c>
      <c r="CX70" s="61">
        <v>0</v>
      </c>
      <c r="CY70" s="61">
        <v>1</v>
      </c>
      <c r="CZ70" s="61">
        <v>1</v>
      </c>
      <c r="DA70" s="61">
        <v>1</v>
      </c>
      <c r="DB70" s="61">
        <v>1</v>
      </c>
      <c r="DC70" s="61">
        <v>1</v>
      </c>
      <c r="DD70" s="61">
        <v>0</v>
      </c>
      <c r="DE70" s="61">
        <v>1</v>
      </c>
      <c r="DF70" s="61">
        <v>0</v>
      </c>
      <c r="DG70" s="61">
        <v>0</v>
      </c>
      <c r="DH70" s="4">
        <f t="shared" si="2"/>
        <v>69</v>
      </c>
      <c r="DI70" s="15">
        <f t="shared" si="3"/>
        <v>0.63888888888888884</v>
      </c>
    </row>
    <row r="71" spans="1:113" ht="15.5" x14ac:dyDescent="0.35">
      <c r="A71" s="52"/>
      <c r="B71" s="52"/>
      <c r="C71" s="66">
        <v>2021</v>
      </c>
      <c r="D71" s="65">
        <v>1</v>
      </c>
      <c r="E71" s="65">
        <v>0</v>
      </c>
      <c r="F71" s="65">
        <v>0</v>
      </c>
      <c r="G71" s="65">
        <v>1</v>
      </c>
      <c r="H71" s="65">
        <v>1</v>
      </c>
      <c r="I71" s="65">
        <v>1</v>
      </c>
      <c r="J71" s="65">
        <v>0</v>
      </c>
      <c r="K71" s="65">
        <v>1</v>
      </c>
      <c r="L71" s="65">
        <v>1</v>
      </c>
      <c r="M71" s="65">
        <v>0</v>
      </c>
      <c r="N71" s="65">
        <v>0</v>
      </c>
      <c r="O71" s="65">
        <v>1</v>
      </c>
      <c r="P71" s="65">
        <v>1</v>
      </c>
      <c r="Q71" s="65">
        <v>1</v>
      </c>
      <c r="R71" s="65">
        <v>1</v>
      </c>
      <c r="S71" s="65">
        <v>0</v>
      </c>
      <c r="T71" s="65">
        <v>1</v>
      </c>
      <c r="U71" s="65">
        <v>1</v>
      </c>
      <c r="V71" s="65">
        <v>0</v>
      </c>
      <c r="W71" s="65">
        <v>0</v>
      </c>
      <c r="X71" s="65">
        <v>0</v>
      </c>
      <c r="Y71" s="65">
        <v>0</v>
      </c>
      <c r="Z71" s="65">
        <v>1</v>
      </c>
      <c r="AA71" s="65">
        <v>0</v>
      </c>
      <c r="AB71" s="65">
        <v>0</v>
      </c>
      <c r="AC71" s="65">
        <v>0</v>
      </c>
      <c r="AD71" s="65">
        <v>1</v>
      </c>
      <c r="AE71" s="65">
        <v>1</v>
      </c>
      <c r="AF71" s="65">
        <v>0</v>
      </c>
      <c r="AG71" s="65">
        <v>1</v>
      </c>
      <c r="AH71" s="65">
        <v>1</v>
      </c>
      <c r="AI71" s="65">
        <v>1</v>
      </c>
      <c r="AJ71" s="65">
        <v>1</v>
      </c>
      <c r="AK71" s="65">
        <v>1</v>
      </c>
      <c r="AL71" s="65">
        <v>1</v>
      </c>
      <c r="AM71" s="65">
        <v>1</v>
      </c>
      <c r="AN71" s="65">
        <v>1</v>
      </c>
      <c r="AO71" s="65">
        <v>1</v>
      </c>
      <c r="AP71" s="65">
        <v>0</v>
      </c>
      <c r="AQ71" s="65">
        <v>1</v>
      </c>
      <c r="AR71" s="65">
        <v>1</v>
      </c>
      <c r="AS71" s="65">
        <v>0</v>
      </c>
      <c r="AT71" s="65">
        <v>0</v>
      </c>
      <c r="AU71" s="65">
        <v>0</v>
      </c>
      <c r="AV71" s="65">
        <v>1</v>
      </c>
      <c r="AW71" s="65">
        <v>1</v>
      </c>
      <c r="AX71" s="65">
        <v>1</v>
      </c>
      <c r="AY71" s="65">
        <v>1</v>
      </c>
      <c r="AZ71" s="65">
        <v>1</v>
      </c>
      <c r="BA71" s="65">
        <v>1</v>
      </c>
      <c r="BB71" s="65">
        <v>1</v>
      </c>
      <c r="BC71" s="65">
        <v>0</v>
      </c>
      <c r="BD71" s="65">
        <v>1</v>
      </c>
      <c r="BE71" s="65">
        <v>1</v>
      </c>
      <c r="BF71" s="65">
        <v>0</v>
      </c>
      <c r="BG71" s="65">
        <v>0</v>
      </c>
      <c r="BH71" s="65">
        <v>0</v>
      </c>
      <c r="BI71" s="65">
        <v>1</v>
      </c>
      <c r="BJ71" s="65">
        <v>1</v>
      </c>
      <c r="BK71" s="61">
        <v>0</v>
      </c>
      <c r="BL71" s="61">
        <v>0</v>
      </c>
      <c r="BM71" s="61">
        <v>1</v>
      </c>
      <c r="BN71" s="61">
        <v>1</v>
      </c>
      <c r="BO71" s="61">
        <v>1</v>
      </c>
      <c r="BP71" s="61">
        <v>0</v>
      </c>
      <c r="BQ71" s="61">
        <v>0</v>
      </c>
      <c r="BR71" s="61">
        <v>1</v>
      </c>
      <c r="BS71" s="61">
        <v>0</v>
      </c>
      <c r="BT71" s="61">
        <v>1</v>
      </c>
      <c r="BU71" s="61">
        <v>1</v>
      </c>
      <c r="BV71" s="61">
        <v>1</v>
      </c>
      <c r="BW71" s="61">
        <v>1</v>
      </c>
      <c r="BX71" s="65">
        <v>1</v>
      </c>
      <c r="BY71" s="65">
        <v>1</v>
      </c>
      <c r="BZ71" s="65">
        <v>0</v>
      </c>
      <c r="CA71" s="65">
        <v>1</v>
      </c>
      <c r="CB71" s="65">
        <v>0</v>
      </c>
      <c r="CC71" s="65">
        <v>0</v>
      </c>
      <c r="CD71" s="65">
        <v>0</v>
      </c>
      <c r="CE71" s="65">
        <v>1</v>
      </c>
      <c r="CF71" s="65">
        <v>0</v>
      </c>
      <c r="CG71" s="65">
        <v>0</v>
      </c>
      <c r="CH71" s="65">
        <v>0</v>
      </c>
      <c r="CI71" s="65">
        <v>1</v>
      </c>
      <c r="CJ71" s="65">
        <v>1</v>
      </c>
      <c r="CK71" s="65">
        <v>1</v>
      </c>
      <c r="CL71" s="65">
        <v>0</v>
      </c>
      <c r="CM71" s="65">
        <v>0</v>
      </c>
      <c r="CN71" s="65">
        <v>1</v>
      </c>
      <c r="CO71" s="65">
        <v>1</v>
      </c>
      <c r="CP71" s="65">
        <v>0</v>
      </c>
      <c r="CQ71" s="65">
        <v>0</v>
      </c>
      <c r="CR71" s="65">
        <v>1</v>
      </c>
      <c r="CS71" s="65">
        <v>0</v>
      </c>
      <c r="CT71" s="65">
        <v>0</v>
      </c>
      <c r="CU71" s="65">
        <v>0</v>
      </c>
      <c r="CV71" s="65">
        <v>1</v>
      </c>
      <c r="CW71" s="65">
        <v>1</v>
      </c>
      <c r="CX71" s="61">
        <v>0</v>
      </c>
      <c r="CY71" s="61">
        <v>0</v>
      </c>
      <c r="CZ71" s="61">
        <v>1</v>
      </c>
      <c r="DA71" s="61">
        <v>1</v>
      </c>
      <c r="DB71" s="61">
        <v>1</v>
      </c>
      <c r="DC71" s="61">
        <v>0</v>
      </c>
      <c r="DD71" s="61">
        <v>0</v>
      </c>
      <c r="DE71" s="61">
        <v>1</v>
      </c>
      <c r="DF71" s="61">
        <v>0</v>
      </c>
      <c r="DG71" s="61">
        <v>1</v>
      </c>
      <c r="DH71" s="4">
        <f t="shared" si="2"/>
        <v>62</v>
      </c>
      <c r="DI71" s="15">
        <f t="shared" si="3"/>
        <v>0.57407407407407407</v>
      </c>
    </row>
    <row r="72" spans="1:113" ht="15.5" x14ac:dyDescent="0.35">
      <c r="A72" s="52"/>
      <c r="B72" s="52"/>
      <c r="C72" s="66">
        <v>2022</v>
      </c>
      <c r="D72" s="65">
        <v>1</v>
      </c>
      <c r="E72" s="65">
        <v>1</v>
      </c>
      <c r="F72" s="65">
        <v>0</v>
      </c>
      <c r="G72" s="65">
        <v>1</v>
      </c>
      <c r="H72" s="65">
        <v>1</v>
      </c>
      <c r="I72" s="65">
        <v>1</v>
      </c>
      <c r="J72" s="65">
        <v>1</v>
      </c>
      <c r="K72" s="65">
        <v>1</v>
      </c>
      <c r="L72" s="65">
        <v>1</v>
      </c>
      <c r="M72" s="65">
        <v>0</v>
      </c>
      <c r="N72" s="65">
        <v>1</v>
      </c>
      <c r="O72" s="65">
        <v>1</v>
      </c>
      <c r="P72" s="65">
        <v>1</v>
      </c>
      <c r="Q72" s="65">
        <v>1</v>
      </c>
      <c r="R72" s="65">
        <v>1</v>
      </c>
      <c r="S72" s="65">
        <v>1</v>
      </c>
      <c r="T72" s="65">
        <v>1</v>
      </c>
      <c r="U72" s="65">
        <v>1</v>
      </c>
      <c r="V72" s="65">
        <v>1</v>
      </c>
      <c r="W72" s="65">
        <v>0</v>
      </c>
      <c r="X72" s="65">
        <v>0</v>
      </c>
      <c r="Y72" s="65">
        <v>0</v>
      </c>
      <c r="Z72" s="65">
        <v>1</v>
      </c>
      <c r="AA72" s="65">
        <v>0</v>
      </c>
      <c r="AB72" s="65">
        <v>0</v>
      </c>
      <c r="AC72" s="65">
        <v>1</v>
      </c>
      <c r="AD72" s="65">
        <v>1</v>
      </c>
      <c r="AE72" s="65">
        <v>0</v>
      </c>
      <c r="AF72" s="65">
        <v>1</v>
      </c>
      <c r="AG72" s="65">
        <v>1</v>
      </c>
      <c r="AH72" s="65">
        <v>1</v>
      </c>
      <c r="AI72" s="65">
        <v>1</v>
      </c>
      <c r="AJ72" s="65">
        <v>1</v>
      </c>
      <c r="AK72" s="65">
        <v>1</v>
      </c>
      <c r="AL72" s="65">
        <v>1</v>
      </c>
      <c r="AM72" s="65">
        <v>1</v>
      </c>
      <c r="AN72" s="65">
        <v>1</v>
      </c>
      <c r="AO72" s="65">
        <v>1</v>
      </c>
      <c r="AP72" s="65">
        <v>0</v>
      </c>
      <c r="AQ72" s="65">
        <v>1</v>
      </c>
      <c r="AR72" s="65">
        <v>1</v>
      </c>
      <c r="AS72" s="65">
        <v>0</v>
      </c>
      <c r="AT72" s="65">
        <v>0</v>
      </c>
      <c r="AU72" s="65">
        <v>0</v>
      </c>
      <c r="AV72" s="65">
        <v>1</v>
      </c>
      <c r="AW72" s="65">
        <v>1</v>
      </c>
      <c r="AX72" s="65">
        <v>1</v>
      </c>
      <c r="AY72" s="65">
        <v>1</v>
      </c>
      <c r="AZ72" s="65">
        <v>1</v>
      </c>
      <c r="BA72" s="65">
        <v>1</v>
      </c>
      <c r="BB72" s="65">
        <v>1</v>
      </c>
      <c r="BC72" s="65">
        <v>0</v>
      </c>
      <c r="BD72" s="65">
        <v>1</v>
      </c>
      <c r="BE72" s="65">
        <v>1</v>
      </c>
      <c r="BF72" s="65">
        <v>0</v>
      </c>
      <c r="BG72" s="65">
        <v>0</v>
      </c>
      <c r="BH72" s="65">
        <v>0</v>
      </c>
      <c r="BI72" s="65">
        <v>1</v>
      </c>
      <c r="BJ72" s="65">
        <v>1</v>
      </c>
      <c r="BK72" s="65">
        <v>1</v>
      </c>
      <c r="BL72" s="65">
        <v>0</v>
      </c>
      <c r="BM72" s="65">
        <v>0</v>
      </c>
      <c r="BN72" s="65">
        <v>1</v>
      </c>
      <c r="BO72" s="65">
        <v>1</v>
      </c>
      <c r="BP72" s="65">
        <v>1</v>
      </c>
      <c r="BQ72" s="65">
        <v>1</v>
      </c>
      <c r="BR72" s="65">
        <v>1</v>
      </c>
      <c r="BS72" s="61">
        <v>0</v>
      </c>
      <c r="BT72" s="61">
        <v>0</v>
      </c>
      <c r="BU72" s="61">
        <v>1</v>
      </c>
      <c r="BV72" s="61">
        <v>1</v>
      </c>
      <c r="BW72" s="61">
        <v>1</v>
      </c>
      <c r="BX72" s="65">
        <v>1</v>
      </c>
      <c r="BY72" s="65">
        <v>1</v>
      </c>
      <c r="BZ72" s="65">
        <v>0</v>
      </c>
      <c r="CA72" s="65">
        <v>1</v>
      </c>
      <c r="CB72" s="65">
        <v>1</v>
      </c>
      <c r="CC72" s="65">
        <v>1</v>
      </c>
      <c r="CD72" s="65">
        <v>0</v>
      </c>
      <c r="CE72" s="65">
        <v>1</v>
      </c>
      <c r="CF72" s="65">
        <v>1</v>
      </c>
      <c r="CG72" s="65">
        <v>1</v>
      </c>
      <c r="CH72" s="65">
        <v>1</v>
      </c>
      <c r="CI72" s="65">
        <v>1</v>
      </c>
      <c r="CJ72" s="65">
        <v>1</v>
      </c>
      <c r="CK72" s="65">
        <v>1</v>
      </c>
      <c r="CL72" s="65">
        <v>1</v>
      </c>
      <c r="CM72" s="65">
        <v>1</v>
      </c>
      <c r="CN72" s="65">
        <v>1</v>
      </c>
      <c r="CO72" s="65">
        <v>1</v>
      </c>
      <c r="CP72" s="65">
        <v>0</v>
      </c>
      <c r="CQ72" s="65">
        <v>0</v>
      </c>
      <c r="CR72" s="65">
        <v>1</v>
      </c>
      <c r="CS72" s="65">
        <v>0</v>
      </c>
      <c r="CT72" s="65">
        <v>0</v>
      </c>
      <c r="CU72" s="65">
        <v>0</v>
      </c>
      <c r="CV72" s="65">
        <v>1</v>
      </c>
      <c r="CW72" s="65">
        <v>1</v>
      </c>
      <c r="CX72" s="65">
        <v>1</v>
      </c>
      <c r="CY72" s="65">
        <v>0</v>
      </c>
      <c r="CZ72" s="65">
        <v>0</v>
      </c>
      <c r="DA72" s="65">
        <v>1</v>
      </c>
      <c r="DB72" s="65">
        <v>1</v>
      </c>
      <c r="DC72" s="65">
        <v>1</v>
      </c>
      <c r="DD72" s="65">
        <v>1</v>
      </c>
      <c r="DE72" s="65">
        <v>1</v>
      </c>
      <c r="DF72" s="61">
        <v>0</v>
      </c>
      <c r="DG72" s="61">
        <v>0</v>
      </c>
      <c r="DH72" s="4">
        <f t="shared" si="2"/>
        <v>77</v>
      </c>
      <c r="DI72" s="15">
        <f t="shared" si="3"/>
        <v>0.71296296296296291</v>
      </c>
    </row>
    <row r="73" spans="1:113" ht="15.5" x14ac:dyDescent="0.35"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  <c r="CI73" s="67"/>
      <c r="CJ73" s="67"/>
      <c r="CK73" s="67"/>
      <c r="CL73" s="67"/>
      <c r="CM73" s="67"/>
      <c r="CN73" s="67"/>
      <c r="CO73" s="67"/>
      <c r="CP73" s="67"/>
      <c r="CQ73" s="67"/>
    </row>
    <row r="74" spans="1:113" ht="15.5" x14ac:dyDescent="0.35"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  <c r="CI74" s="67"/>
      <c r="CJ74" s="67"/>
      <c r="CK74" s="67"/>
      <c r="CL74" s="67"/>
      <c r="CM74" s="67"/>
      <c r="CN74" s="67"/>
      <c r="CO74" s="67"/>
      <c r="CP74" s="67"/>
      <c r="CQ74" s="67"/>
    </row>
    <row r="75" spans="1:113" ht="15.5" x14ac:dyDescent="0.35"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  <c r="CI75" s="67"/>
      <c r="CJ75" s="67"/>
      <c r="CK75" s="67"/>
      <c r="CL75" s="67"/>
      <c r="CM75" s="67"/>
      <c r="CN75" s="67"/>
      <c r="CO75" s="67"/>
      <c r="CP75" s="67"/>
      <c r="CQ75" s="67"/>
    </row>
    <row r="76" spans="1:113" ht="15.5" x14ac:dyDescent="0.35"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67"/>
      <c r="CP76" s="67"/>
      <c r="CQ76" s="67"/>
    </row>
    <row r="77" spans="1:113" ht="15.5" x14ac:dyDescent="0.35"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7"/>
      <c r="CO77" s="67"/>
      <c r="CP77" s="67"/>
      <c r="CQ77" s="67"/>
    </row>
    <row r="78" spans="1:113" ht="15.5" x14ac:dyDescent="0.35"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7"/>
      <c r="CO78" s="67"/>
      <c r="CP78" s="67"/>
      <c r="CQ78" s="67"/>
    </row>
    <row r="79" spans="1:113" ht="15.5" x14ac:dyDescent="0.35"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  <c r="CI79" s="67"/>
      <c r="CJ79" s="67"/>
      <c r="CK79" s="67"/>
      <c r="CL79" s="67"/>
      <c r="CM79" s="67"/>
      <c r="CN79" s="67"/>
      <c r="CO79" s="67"/>
      <c r="CP79" s="67"/>
      <c r="CQ79" s="67"/>
    </row>
    <row r="80" spans="1:113" ht="15.5" x14ac:dyDescent="0.35"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  <c r="CI80" s="67"/>
      <c r="CJ80" s="67"/>
      <c r="CK80" s="67"/>
      <c r="CL80" s="67"/>
      <c r="CM80" s="67"/>
      <c r="CN80" s="67"/>
      <c r="CO80" s="67"/>
      <c r="CP80" s="67"/>
      <c r="CQ80" s="67"/>
    </row>
    <row r="81" spans="76:95" ht="15.5" x14ac:dyDescent="0.35"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  <c r="CI81" s="67"/>
      <c r="CJ81" s="67"/>
      <c r="CK81" s="67"/>
      <c r="CL81" s="67"/>
      <c r="CM81" s="67"/>
      <c r="CN81" s="67"/>
      <c r="CO81" s="67"/>
      <c r="CP81" s="67"/>
      <c r="CQ81" s="67"/>
    </row>
    <row r="82" spans="76:95" ht="15.5" x14ac:dyDescent="0.35"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  <c r="CI82" s="67"/>
      <c r="CJ82" s="67"/>
      <c r="CK82" s="67"/>
      <c r="CL82" s="67"/>
      <c r="CM82" s="67"/>
      <c r="CN82" s="67"/>
      <c r="CO82" s="67"/>
      <c r="CP82" s="67"/>
      <c r="CQ82" s="67"/>
    </row>
    <row r="83" spans="76:95" ht="15.5" x14ac:dyDescent="0.35"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  <c r="CI83" s="67"/>
      <c r="CJ83" s="67"/>
      <c r="CK83" s="67"/>
      <c r="CL83" s="67"/>
      <c r="CM83" s="67"/>
      <c r="CN83" s="67"/>
      <c r="CO83" s="67"/>
      <c r="CP83" s="67"/>
      <c r="CQ83" s="67"/>
    </row>
    <row r="84" spans="76:95" ht="15.5" x14ac:dyDescent="0.35"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67"/>
      <c r="CP84" s="67"/>
      <c r="CQ84" s="67"/>
    </row>
    <row r="85" spans="76:95" ht="15.5" x14ac:dyDescent="0.35"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7"/>
    </row>
    <row r="86" spans="76:95" ht="15.5" x14ac:dyDescent="0.35"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</row>
    <row r="87" spans="76:95" ht="15.5" x14ac:dyDescent="0.35"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  <c r="CI87" s="67"/>
      <c r="CJ87" s="67"/>
      <c r="CK87" s="67"/>
      <c r="CL87" s="67"/>
      <c r="CM87" s="67"/>
      <c r="CN87" s="67"/>
      <c r="CO87" s="67"/>
      <c r="CP87" s="67"/>
      <c r="CQ87" s="67"/>
    </row>
    <row r="88" spans="76:95" ht="15.5" x14ac:dyDescent="0.35"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  <c r="CI88" s="67"/>
      <c r="CJ88" s="67"/>
      <c r="CK88" s="67"/>
      <c r="CL88" s="67"/>
      <c r="CM88" s="67"/>
      <c r="CN88" s="67"/>
      <c r="CO88" s="67"/>
      <c r="CP88" s="67"/>
      <c r="CQ88" s="67"/>
    </row>
    <row r="89" spans="76:95" ht="15.5" x14ac:dyDescent="0.35"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</row>
    <row r="90" spans="76:95" ht="15.5" x14ac:dyDescent="0.35"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</row>
  </sheetData>
  <mergeCells count="13">
    <mergeCell ref="DI1:DI2"/>
    <mergeCell ref="AV1:BT1"/>
    <mergeCell ref="BU1:CT1"/>
    <mergeCell ref="CU1:DA1"/>
    <mergeCell ref="DB1:DD1"/>
    <mergeCell ref="DE1:DG1"/>
    <mergeCell ref="DH1:DH2"/>
    <mergeCell ref="A1:A2"/>
    <mergeCell ref="B1:B2"/>
    <mergeCell ref="C1:C2"/>
    <mergeCell ref="D1:P1"/>
    <mergeCell ref="Q1:V1"/>
    <mergeCell ref="W1:AU1"/>
  </mergeCells>
  <pageMargins left="0.7" right="0.7" top="0.75" bottom="0.75" header="0.3" footer="0.3"/>
  <ignoredErrors>
    <ignoredError sqref="DH3:DH72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text="BARU IPO" id="{35E35D81-8C64-4D42-981B-A479C66D2410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B23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9A2D-0C2D-4CA1-B166-608408FE2963}">
  <dimension ref="A1:U76"/>
  <sheetViews>
    <sheetView topLeftCell="A65" workbookViewId="0">
      <selection activeCell="I2" sqref="I2:O71"/>
    </sheetView>
  </sheetViews>
  <sheetFormatPr defaultRowHeight="15.5" x14ac:dyDescent="0.35"/>
  <cols>
    <col min="1" max="1" width="4.6328125" style="8" bestFit="1" customWidth="1"/>
    <col min="2" max="2" width="7.26953125" style="8" bestFit="1" customWidth="1"/>
    <col min="3" max="3" width="8.54296875" style="8" bestFit="1" customWidth="1"/>
    <col min="4" max="4" width="7.7265625" style="8" bestFit="1" customWidth="1"/>
    <col min="5" max="6" width="10.453125" style="8" bestFit="1" customWidth="1"/>
    <col min="7" max="7" width="9.1796875" style="8" bestFit="1" customWidth="1"/>
    <col min="8" max="8" width="8.7265625" style="8"/>
    <col min="9" max="9" width="4.6328125" style="8" bestFit="1" customWidth="1"/>
    <col min="10" max="10" width="7.26953125" style="8" bestFit="1" customWidth="1"/>
    <col min="11" max="11" width="8.54296875" style="8" bestFit="1" customWidth="1"/>
    <col min="12" max="12" width="7.7265625" style="8" bestFit="1" customWidth="1"/>
    <col min="13" max="14" width="10.453125" style="8" bestFit="1" customWidth="1"/>
    <col min="15" max="15" width="9.1796875" style="8" bestFit="1" customWidth="1"/>
    <col min="16" max="16" width="8.7265625" style="8"/>
    <col min="17" max="17" width="9" style="8" bestFit="1" customWidth="1"/>
    <col min="18" max="16384" width="8.7265625" style="8"/>
  </cols>
  <sheetData>
    <row r="1" spans="1:21" x14ac:dyDescent="0.35">
      <c r="A1" s="1" t="s">
        <v>33</v>
      </c>
      <c r="B1" s="1" t="s">
        <v>34</v>
      </c>
      <c r="C1" s="1" t="s">
        <v>115</v>
      </c>
      <c r="D1" s="1" t="s">
        <v>116</v>
      </c>
      <c r="E1" s="1" t="s">
        <v>117</v>
      </c>
      <c r="F1" s="1" t="s">
        <v>118</v>
      </c>
      <c r="G1" s="1" t="s">
        <v>119</v>
      </c>
      <c r="I1" s="1" t="s">
        <v>33</v>
      </c>
      <c r="J1" s="1" t="s">
        <v>34</v>
      </c>
      <c r="K1" s="1" t="s">
        <v>115</v>
      </c>
      <c r="L1" s="1" t="s">
        <v>116</v>
      </c>
      <c r="M1" s="1" t="s">
        <v>117</v>
      </c>
      <c r="N1" s="1" t="s">
        <v>118</v>
      </c>
      <c r="O1" s="1" t="s">
        <v>119</v>
      </c>
      <c r="Q1" s="17"/>
      <c r="R1" s="17"/>
      <c r="S1" s="17"/>
      <c r="T1" s="17"/>
      <c r="U1" s="17"/>
    </row>
    <row r="2" spans="1:21" x14ac:dyDescent="0.35">
      <c r="A2" s="28">
        <v>1</v>
      </c>
      <c r="B2" s="2" t="s">
        <v>15</v>
      </c>
      <c r="C2" s="30">
        <v>2018</v>
      </c>
      <c r="D2" s="17">
        <v>77.748443035764069</v>
      </c>
      <c r="E2" s="17">
        <v>0.52173913043478259</v>
      </c>
      <c r="F2" s="17">
        <v>0.67592592592592593</v>
      </c>
      <c r="G2" s="17">
        <v>5.6623035654026009E-2</v>
      </c>
      <c r="I2" s="28">
        <v>16</v>
      </c>
      <c r="J2" s="2" t="s">
        <v>23</v>
      </c>
      <c r="K2" s="30">
        <v>2018</v>
      </c>
      <c r="L2" s="17">
        <v>13.038775610948674</v>
      </c>
      <c r="M2" s="41">
        <v>0.43478260869565216</v>
      </c>
      <c r="N2" s="17">
        <v>0.66666666666666663</v>
      </c>
      <c r="O2" s="17">
        <v>5.6943058261340797E-3</v>
      </c>
      <c r="Q2" s="17"/>
      <c r="R2" s="17"/>
      <c r="S2" s="17"/>
      <c r="T2" s="17"/>
      <c r="U2" s="17"/>
    </row>
    <row r="3" spans="1:21" x14ac:dyDescent="0.35">
      <c r="C3" s="30">
        <v>2019</v>
      </c>
      <c r="D3" s="17">
        <v>70.111514905641243</v>
      </c>
      <c r="E3" s="17">
        <v>0.65217391304347827</v>
      </c>
      <c r="F3" s="17">
        <v>0.33333333333333331</v>
      </c>
      <c r="G3" s="17">
        <v>9.0319522517209455E-3</v>
      </c>
      <c r="K3" s="30">
        <v>2019</v>
      </c>
      <c r="L3" s="17">
        <v>10.699828815036298</v>
      </c>
      <c r="M3" s="17">
        <v>0.47826086956521741</v>
      </c>
      <c r="N3" s="17">
        <v>0.3611111111111111</v>
      </c>
      <c r="O3" s="17">
        <v>1.1583488414816538E-2</v>
      </c>
      <c r="Q3" s="17"/>
      <c r="R3" s="17"/>
      <c r="S3" s="17"/>
      <c r="T3" s="17"/>
      <c r="U3" s="17"/>
    </row>
    <row r="4" spans="1:21" x14ac:dyDescent="0.35">
      <c r="C4" s="30">
        <v>2020</v>
      </c>
      <c r="D4" s="17">
        <v>80.557288307915456</v>
      </c>
      <c r="E4" s="17">
        <v>0.58695652173913049</v>
      </c>
      <c r="F4" s="17">
        <v>0.5</v>
      </c>
      <c r="G4" s="17">
        <v>3.2172044500115925E-2</v>
      </c>
      <c r="K4" s="30">
        <v>2020</v>
      </c>
      <c r="L4" s="17">
        <v>10.992441463825276</v>
      </c>
      <c r="M4" s="17">
        <v>0.41304347826086957</v>
      </c>
      <c r="N4" s="17">
        <v>0.52777777777777779</v>
      </c>
      <c r="O4" s="17">
        <v>3.7089525273783933E-3</v>
      </c>
      <c r="Q4" s="17"/>
      <c r="R4" s="17"/>
      <c r="S4" s="17"/>
      <c r="T4" s="17"/>
      <c r="U4" s="17"/>
    </row>
    <row r="5" spans="1:21" x14ac:dyDescent="0.35">
      <c r="C5" s="30">
        <v>2021</v>
      </c>
      <c r="D5" s="17">
        <v>95.931801562461359</v>
      </c>
      <c r="E5" s="17">
        <v>0.63043478260869568</v>
      </c>
      <c r="F5" s="17">
        <v>0.41666666666666669</v>
      </c>
      <c r="G5" s="17">
        <v>6.8005539227654191E-2</v>
      </c>
      <c r="K5" s="30">
        <v>2021</v>
      </c>
      <c r="L5" s="17">
        <v>12.12142145772798</v>
      </c>
      <c r="M5" s="17">
        <v>0.5</v>
      </c>
      <c r="N5" s="17">
        <v>0.44444444444444442</v>
      </c>
      <c r="O5" s="17">
        <v>7.1294543988934906E-3</v>
      </c>
      <c r="Q5" s="17"/>
      <c r="R5" s="17"/>
      <c r="S5" s="17"/>
      <c r="T5" s="17"/>
      <c r="U5" s="17"/>
    </row>
    <row r="6" spans="1:21" x14ac:dyDescent="0.35">
      <c r="C6" s="30">
        <v>2022</v>
      </c>
      <c r="D6" s="17">
        <v>87.956114040716812</v>
      </c>
      <c r="E6" s="17">
        <v>0.67391304347826086</v>
      </c>
      <c r="F6" s="17">
        <v>0.59259259259259256</v>
      </c>
      <c r="G6" s="17">
        <v>6.1268049125211027E-2</v>
      </c>
      <c r="K6" s="30">
        <v>2022</v>
      </c>
      <c r="L6" s="17">
        <v>13.744957224085347</v>
      </c>
      <c r="M6" s="17">
        <v>0.52173913043478259</v>
      </c>
      <c r="N6" s="17">
        <v>0.61111111111111116</v>
      </c>
      <c r="O6" s="17">
        <v>3.1258124472177784E-3</v>
      </c>
      <c r="Q6" s="17"/>
      <c r="R6" s="17"/>
      <c r="S6" s="17"/>
      <c r="T6" s="17"/>
      <c r="U6" s="17"/>
    </row>
    <row r="7" spans="1:21" x14ac:dyDescent="0.35">
      <c r="A7" s="28">
        <v>2</v>
      </c>
      <c r="B7" s="16" t="s">
        <v>41</v>
      </c>
      <c r="C7" s="30">
        <v>2018</v>
      </c>
      <c r="D7" s="17">
        <v>7.5329203738768662</v>
      </c>
      <c r="E7" s="17">
        <v>0.36956521739130432</v>
      </c>
      <c r="F7" s="17">
        <v>0.62037037037037035</v>
      </c>
      <c r="G7" s="17">
        <v>0.1666686424989294</v>
      </c>
      <c r="I7" s="28">
        <v>17</v>
      </c>
      <c r="J7" s="2" t="s">
        <v>24</v>
      </c>
      <c r="K7" s="30">
        <v>2018</v>
      </c>
      <c r="L7" s="17">
        <v>11.063088990496141</v>
      </c>
      <c r="M7" s="41">
        <v>0.63043478260869568</v>
      </c>
      <c r="N7" s="17">
        <v>0.64814814814814814</v>
      </c>
      <c r="O7" s="17">
        <v>0.13761895708400257</v>
      </c>
      <c r="Q7" s="17"/>
      <c r="R7" s="17"/>
      <c r="S7" s="17"/>
      <c r="T7" s="17"/>
      <c r="U7" s="17"/>
    </row>
    <row r="8" spans="1:21" x14ac:dyDescent="0.35">
      <c r="C8" s="30">
        <v>2019</v>
      </c>
      <c r="D8" s="17">
        <v>7.3729871253725694</v>
      </c>
      <c r="E8" s="17">
        <v>0.36956521739130432</v>
      </c>
      <c r="F8" s="17">
        <v>0.44444444444444442</v>
      </c>
      <c r="G8" s="17">
        <v>0.15412016390808825</v>
      </c>
      <c r="K8" s="30">
        <v>2019</v>
      </c>
      <c r="L8" s="17">
        <v>11.293007394228626</v>
      </c>
      <c r="M8" s="17">
        <v>0.63043478260869568</v>
      </c>
      <c r="N8" s="17">
        <v>0.44444444444444442</v>
      </c>
      <c r="O8" s="17">
        <v>0.12522260185654557</v>
      </c>
      <c r="Q8" s="17"/>
      <c r="R8" s="17"/>
      <c r="S8" s="17"/>
      <c r="T8" s="17"/>
      <c r="U8" s="17"/>
    </row>
    <row r="9" spans="1:21" x14ac:dyDescent="0.35">
      <c r="C9" s="30">
        <v>2020</v>
      </c>
      <c r="D9" s="17">
        <v>6.0872271300520708</v>
      </c>
      <c r="E9" s="17">
        <v>0.32608695652173914</v>
      </c>
      <c r="F9" s="17">
        <v>0.60185185185185186</v>
      </c>
      <c r="G9" s="17">
        <v>0.10133551774083886</v>
      </c>
      <c r="K9" s="30">
        <v>2020</v>
      </c>
      <c r="L9" s="17">
        <v>11.426054733380038</v>
      </c>
      <c r="M9" s="17">
        <v>0.60869565217391308</v>
      </c>
      <c r="N9" s="17">
        <v>0.60185185185185186</v>
      </c>
      <c r="O9" s="17">
        <v>0.12407309229342042</v>
      </c>
      <c r="Q9" s="17"/>
      <c r="R9" s="17"/>
      <c r="S9" s="17"/>
      <c r="T9" s="17"/>
      <c r="U9" s="17"/>
    </row>
    <row r="10" spans="1:21" x14ac:dyDescent="0.35">
      <c r="C10" s="30">
        <v>2021</v>
      </c>
      <c r="D10" s="17">
        <v>5.9099978967417801</v>
      </c>
      <c r="E10" s="17">
        <v>0.47826086956521741</v>
      </c>
      <c r="F10" s="17">
        <v>0.61111111111111116</v>
      </c>
      <c r="G10" s="17">
        <v>9.8284057623275425E-2</v>
      </c>
      <c r="K10" s="30">
        <v>2021</v>
      </c>
      <c r="L10" s="17">
        <v>12.113978332185345</v>
      </c>
      <c r="M10" s="17">
        <v>0.63043478260869568</v>
      </c>
      <c r="N10" s="17">
        <v>0.58333333333333337</v>
      </c>
      <c r="O10" s="17">
        <v>0.1259225318629793</v>
      </c>
      <c r="Q10" s="17"/>
      <c r="R10" s="17"/>
      <c r="S10" s="17"/>
      <c r="T10" s="17"/>
      <c r="U10" s="17"/>
    </row>
    <row r="11" spans="1:21" x14ac:dyDescent="0.35">
      <c r="C11" s="30">
        <v>2022</v>
      </c>
      <c r="D11" s="17">
        <v>6.1620184053339031</v>
      </c>
      <c r="E11" s="17">
        <v>0.45652173913043476</v>
      </c>
      <c r="F11" s="17">
        <v>0.47222222222222221</v>
      </c>
      <c r="G11" s="17">
        <v>9.2926362851199942E-2</v>
      </c>
      <c r="K11" s="30">
        <v>2022</v>
      </c>
      <c r="L11" s="17">
        <v>13.104546835392687</v>
      </c>
      <c r="M11" s="17">
        <v>0.67391304347826086</v>
      </c>
      <c r="N11" s="17">
        <v>0.47222222222222221</v>
      </c>
      <c r="O11" s="17">
        <v>0.12664893975703062</v>
      </c>
      <c r="Q11" s="17"/>
      <c r="R11" s="17"/>
      <c r="S11" s="17"/>
      <c r="T11" s="17"/>
      <c r="U11" s="17"/>
    </row>
    <row r="12" spans="1:21" x14ac:dyDescent="0.35">
      <c r="A12" s="28">
        <v>3</v>
      </c>
      <c r="B12" s="2" t="s">
        <v>16</v>
      </c>
      <c r="C12" s="30">
        <v>2018</v>
      </c>
      <c r="D12" s="17">
        <v>9.5268262012649334</v>
      </c>
      <c r="E12" s="17">
        <v>0.52173913043478259</v>
      </c>
      <c r="F12" s="17">
        <v>0.5</v>
      </c>
      <c r="G12" s="17">
        <v>6.0092479645967492E-2</v>
      </c>
      <c r="I12" s="28">
        <v>18</v>
      </c>
      <c r="J12" s="2" t="s">
        <v>112</v>
      </c>
      <c r="K12" s="30">
        <v>2018</v>
      </c>
      <c r="L12" s="17">
        <v>7.8729683744305339</v>
      </c>
      <c r="M12" s="41">
        <v>0.47826086956521741</v>
      </c>
      <c r="N12" s="17">
        <v>0.49074074074074076</v>
      </c>
      <c r="O12" s="17">
        <v>0.10860814414882809</v>
      </c>
      <c r="Q12" s="17"/>
      <c r="R12" s="17"/>
      <c r="S12" s="17"/>
      <c r="T12" s="17"/>
      <c r="U12" s="17"/>
    </row>
    <row r="13" spans="1:21" x14ac:dyDescent="0.35">
      <c r="C13" s="30">
        <v>2019</v>
      </c>
      <c r="D13" s="17">
        <v>11.097981567897554</v>
      </c>
      <c r="E13" s="17">
        <v>0.5</v>
      </c>
      <c r="F13" s="17">
        <v>0.5092592592592593</v>
      </c>
      <c r="G13" s="17">
        <v>0.10200334397324821</v>
      </c>
      <c r="K13" s="30">
        <v>2019</v>
      </c>
      <c r="L13" s="17">
        <v>9.030668122213477</v>
      </c>
      <c r="M13" s="17">
        <v>0.52173913043478259</v>
      </c>
      <c r="N13" s="17">
        <v>0.51851851851851849</v>
      </c>
      <c r="O13" s="17">
        <v>9.208072626022247E-2</v>
      </c>
      <c r="Q13" s="17"/>
      <c r="R13" s="17"/>
      <c r="S13" s="17"/>
      <c r="T13" s="17"/>
      <c r="U13" s="17"/>
    </row>
    <row r="14" spans="1:21" x14ac:dyDescent="0.35">
      <c r="C14" s="30">
        <v>2020</v>
      </c>
      <c r="D14" s="17">
        <v>11.255329857163261</v>
      </c>
      <c r="E14" s="17">
        <v>0.5</v>
      </c>
      <c r="F14" s="17">
        <v>0.62962962962962965</v>
      </c>
      <c r="G14" s="17">
        <v>0.14162523427942064</v>
      </c>
      <c r="K14" s="30">
        <v>2020</v>
      </c>
      <c r="L14" s="17">
        <v>10.81081072986035</v>
      </c>
      <c r="M14" s="17">
        <v>0.47826086956521741</v>
      </c>
      <c r="N14" s="17">
        <v>0.66666666666666663</v>
      </c>
      <c r="O14" s="17">
        <v>1.9930818438533313E-2</v>
      </c>
      <c r="Q14" s="17"/>
      <c r="R14" s="17"/>
      <c r="S14" s="17"/>
      <c r="T14" s="17"/>
      <c r="U14" s="17"/>
    </row>
    <row r="15" spans="1:21" x14ac:dyDescent="0.35">
      <c r="C15" s="30">
        <v>2021</v>
      </c>
      <c r="D15" s="17">
        <v>14.976155243252188</v>
      </c>
      <c r="E15" s="17">
        <v>0.63043478260869568</v>
      </c>
      <c r="F15" s="17">
        <v>0.46296296296296297</v>
      </c>
      <c r="G15" s="17">
        <v>0.2037852693181853</v>
      </c>
      <c r="K15" s="30">
        <v>2021</v>
      </c>
      <c r="L15" s="17">
        <v>11.448782403655802</v>
      </c>
      <c r="M15" s="17">
        <v>0.56521739130434778</v>
      </c>
      <c r="N15" s="17">
        <v>0.49074074074074076</v>
      </c>
      <c r="O15" s="17">
        <v>7.529808088227706E-2</v>
      </c>
      <c r="Q15" s="17"/>
      <c r="R15" s="17"/>
      <c r="S15" s="17"/>
      <c r="T15" s="17"/>
      <c r="U15" s="17"/>
    </row>
    <row r="16" spans="1:21" x14ac:dyDescent="0.35">
      <c r="C16" s="30">
        <v>2022</v>
      </c>
      <c r="D16" s="17">
        <v>19.26990965425324</v>
      </c>
      <c r="E16" s="17">
        <v>0.67391304347826086</v>
      </c>
      <c r="F16" s="17">
        <v>0.7592592592592593</v>
      </c>
      <c r="G16" s="17">
        <v>0.22178900838730614</v>
      </c>
      <c r="K16" s="30">
        <v>2022</v>
      </c>
      <c r="L16" s="17">
        <v>16.039928799447686</v>
      </c>
      <c r="M16" s="17">
        <v>0.69565217391304346</v>
      </c>
      <c r="N16" s="17">
        <v>0.51851851851851849</v>
      </c>
      <c r="O16" s="17">
        <v>7.9045162322215812E-2</v>
      </c>
    </row>
    <row r="17" spans="1:15" x14ac:dyDescent="0.35">
      <c r="A17" s="28">
        <v>4</v>
      </c>
      <c r="B17" s="16" t="s">
        <v>43</v>
      </c>
      <c r="C17" s="30">
        <v>2018</v>
      </c>
      <c r="D17" s="17">
        <v>10.597593565967772</v>
      </c>
      <c r="E17" s="17">
        <v>0.36956521739130432</v>
      </c>
      <c r="F17" s="17">
        <v>0.45370370370370372</v>
      </c>
      <c r="G17" s="17">
        <v>1.7204906017144132E-2</v>
      </c>
      <c r="I17" s="28">
        <v>19</v>
      </c>
      <c r="J17" s="2" t="s">
        <v>25</v>
      </c>
      <c r="K17" s="30">
        <v>2018</v>
      </c>
      <c r="L17" s="17">
        <v>21.481551911044676</v>
      </c>
      <c r="M17" s="41">
        <v>0.54347826086956519</v>
      </c>
      <c r="N17" s="17">
        <v>0.49074074074074076</v>
      </c>
      <c r="O17" s="17">
        <v>3.2820200344833975E-2</v>
      </c>
    </row>
    <row r="18" spans="1:15" x14ac:dyDescent="0.35">
      <c r="C18" s="30">
        <v>2019</v>
      </c>
      <c r="D18" s="17">
        <v>10.489180643505071</v>
      </c>
      <c r="E18" s="17">
        <v>0.43478260869565216</v>
      </c>
      <c r="F18" s="17">
        <v>0.62962962962962965</v>
      </c>
      <c r="G18" s="17">
        <v>1.4731704121077115E-2</v>
      </c>
      <c r="K18" s="30">
        <v>2019</v>
      </c>
      <c r="L18" s="17">
        <v>18.241462880789292</v>
      </c>
      <c r="M18" s="17">
        <v>0.56521739130434778</v>
      </c>
      <c r="N18" s="17">
        <v>0.63888888888888884</v>
      </c>
      <c r="O18" s="17">
        <v>2.4706312427129434E-2</v>
      </c>
    </row>
    <row r="19" spans="1:15" x14ac:dyDescent="0.35">
      <c r="C19" s="30">
        <v>2020</v>
      </c>
      <c r="D19" s="17">
        <v>10.899173583091716</v>
      </c>
      <c r="E19" s="17">
        <v>0.41304347826086957</v>
      </c>
      <c r="F19" s="17">
        <v>0.52777777777777779</v>
      </c>
      <c r="G19" s="17">
        <v>1.40226902974082E-2</v>
      </c>
      <c r="K19" s="30">
        <v>2020</v>
      </c>
      <c r="L19" s="17">
        <v>24.736829714316332</v>
      </c>
      <c r="M19" s="17">
        <v>0.54347826086956519</v>
      </c>
      <c r="N19" s="17">
        <v>0.54629629629629628</v>
      </c>
      <c r="O19" s="17">
        <v>6.3673303922038946E-2</v>
      </c>
    </row>
    <row r="20" spans="1:15" x14ac:dyDescent="0.35">
      <c r="C20" s="30">
        <v>2021</v>
      </c>
      <c r="D20" s="17">
        <v>13.188077206673645</v>
      </c>
      <c r="E20" s="17">
        <v>0.45652173913043476</v>
      </c>
      <c r="F20" s="17">
        <v>0.54629629629629628</v>
      </c>
      <c r="G20" s="17">
        <v>2.5902680584802756E-2</v>
      </c>
      <c r="K20" s="30">
        <v>2021</v>
      </c>
      <c r="L20" s="17">
        <v>25.427976570049555</v>
      </c>
      <c r="M20" s="17">
        <v>0.58695652173913049</v>
      </c>
      <c r="N20" s="17">
        <v>0.57407407407407407</v>
      </c>
      <c r="O20" s="17">
        <v>8.36728961261448E-2</v>
      </c>
    </row>
    <row r="21" spans="1:15" x14ac:dyDescent="0.35">
      <c r="C21" s="30">
        <v>2022</v>
      </c>
      <c r="D21" s="17">
        <v>11.222497749397235</v>
      </c>
      <c r="E21" s="17">
        <v>0.47826086956521741</v>
      </c>
      <c r="F21" s="17">
        <v>0.42592592592592593</v>
      </c>
      <c r="G21" s="17">
        <v>1.2919192005858253E-2</v>
      </c>
      <c r="K21" s="30">
        <v>2022</v>
      </c>
      <c r="L21" s="17">
        <v>39.440369587730125</v>
      </c>
      <c r="M21" s="17">
        <v>0.73913043478260865</v>
      </c>
      <c r="N21" s="17">
        <v>0.43518518518518517</v>
      </c>
      <c r="O21" s="17">
        <v>8.3376332133984238E-2</v>
      </c>
    </row>
    <row r="22" spans="1:15" x14ac:dyDescent="0.35">
      <c r="A22" s="28">
        <v>5</v>
      </c>
      <c r="B22" s="16" t="s">
        <v>91</v>
      </c>
      <c r="C22" s="30">
        <v>2018</v>
      </c>
      <c r="D22" s="17">
        <v>51.210611285238564</v>
      </c>
      <c r="E22" s="17">
        <v>0.60869565217391308</v>
      </c>
      <c r="F22" s="17">
        <v>0.46296296296296297</v>
      </c>
      <c r="G22" s="17">
        <v>2.0917812509872052E-2</v>
      </c>
      <c r="I22" s="28">
        <v>20</v>
      </c>
      <c r="J22" s="2" t="s">
        <v>74</v>
      </c>
      <c r="K22" s="30">
        <v>2018</v>
      </c>
      <c r="L22" s="17">
        <v>9.0918028742740908</v>
      </c>
      <c r="M22" s="41">
        <v>0.39130434782608697</v>
      </c>
      <c r="N22" s="17">
        <v>0.48148148148148145</v>
      </c>
      <c r="O22" s="17">
        <v>0.9209971953680568</v>
      </c>
    </row>
    <row r="23" spans="1:15" x14ac:dyDescent="0.35">
      <c r="C23" s="30">
        <v>2019</v>
      </c>
      <c r="D23" s="17">
        <v>39.503154056013308</v>
      </c>
      <c r="E23" s="17">
        <v>0.58695652173913049</v>
      </c>
      <c r="F23" s="17">
        <v>0.37037037037037035</v>
      </c>
      <c r="G23" s="17">
        <v>1.9574957712213618E-2</v>
      </c>
      <c r="K23" s="30">
        <v>2019</v>
      </c>
      <c r="L23" s="17">
        <v>9.4720803872143655</v>
      </c>
      <c r="M23" s="17">
        <v>0.41304347826086957</v>
      </c>
      <c r="N23" s="17">
        <v>0.37037037037037035</v>
      </c>
      <c r="O23" s="17">
        <v>8.684961197509887E-2</v>
      </c>
    </row>
    <row r="24" spans="1:15" x14ac:dyDescent="0.35">
      <c r="C24" s="30">
        <v>2020</v>
      </c>
      <c r="D24" s="17">
        <v>42.299537506264869</v>
      </c>
      <c r="E24" s="17">
        <v>0.58695652173913049</v>
      </c>
      <c r="F24" s="17">
        <v>0.58333333333333337</v>
      </c>
      <c r="G24" s="17">
        <v>2.496174899410223E-2</v>
      </c>
      <c r="K24" s="30">
        <v>2020</v>
      </c>
      <c r="L24" s="17">
        <v>8.0073437969920391</v>
      </c>
      <c r="M24" s="17">
        <v>0.41304347826086957</v>
      </c>
      <c r="N24" s="17">
        <v>0.62962962962962965</v>
      </c>
      <c r="O24" s="17">
        <v>7.7322488569391279E-2</v>
      </c>
    </row>
    <row r="25" spans="1:15" x14ac:dyDescent="0.35">
      <c r="C25" s="30">
        <v>2021</v>
      </c>
      <c r="D25" s="17">
        <v>35.73212749061554</v>
      </c>
      <c r="E25" s="17">
        <v>0.69565217391304346</v>
      </c>
      <c r="F25" s="17">
        <v>0.5</v>
      </c>
      <c r="G25" s="17">
        <v>4.4314670834967103E-2</v>
      </c>
      <c r="K25" s="30">
        <v>2021</v>
      </c>
      <c r="L25" s="17">
        <v>11.144804829644341</v>
      </c>
      <c r="M25" s="17">
        <v>0.43478260869565216</v>
      </c>
      <c r="N25" s="17">
        <v>0.55555555555555558</v>
      </c>
      <c r="O25" s="17">
        <v>0.12829103068791856</v>
      </c>
    </row>
    <row r="26" spans="1:15" x14ac:dyDescent="0.35">
      <c r="C26" s="30">
        <v>2022</v>
      </c>
      <c r="D26" s="17">
        <v>38.17042134963269</v>
      </c>
      <c r="E26" s="17">
        <v>0.67391304347826086</v>
      </c>
      <c r="F26" s="17">
        <v>0.5092592592592593</v>
      </c>
      <c r="G26" s="17">
        <v>5.8956821015698109E-2</v>
      </c>
      <c r="K26" s="30">
        <v>2022</v>
      </c>
      <c r="L26" s="17">
        <v>14.085977395906971</v>
      </c>
      <c r="M26" s="17">
        <v>0.47826086956521741</v>
      </c>
      <c r="N26" s="17">
        <v>0.59259259259259256</v>
      </c>
      <c r="O26" s="17">
        <v>0.17331300278888614</v>
      </c>
    </row>
    <row r="27" spans="1:15" x14ac:dyDescent="0.35">
      <c r="A27" s="28">
        <v>6</v>
      </c>
      <c r="B27" s="16" t="s">
        <v>17</v>
      </c>
      <c r="C27" s="30">
        <v>2018</v>
      </c>
      <c r="D27" s="17">
        <v>62.246085176292212</v>
      </c>
      <c r="E27" s="17">
        <v>0.65217391304347827</v>
      </c>
      <c r="F27" s="17">
        <v>0.62962962962962965</v>
      </c>
      <c r="G27" s="17">
        <v>8.0069444032646708E-2</v>
      </c>
      <c r="I27" s="28">
        <v>21</v>
      </c>
      <c r="J27" s="2" t="s">
        <v>26</v>
      </c>
      <c r="K27" s="30">
        <v>2018</v>
      </c>
      <c r="L27" s="17">
        <v>57.862109101504075</v>
      </c>
      <c r="M27" s="41">
        <v>0.45652173913043476</v>
      </c>
      <c r="N27" s="17">
        <v>0.55555555555555558</v>
      </c>
      <c r="O27" s="17">
        <v>0.10007183144204174</v>
      </c>
    </row>
    <row r="28" spans="1:15" x14ac:dyDescent="0.35">
      <c r="C28" s="30">
        <v>2019</v>
      </c>
      <c r="D28" s="17">
        <v>51.496025756819208</v>
      </c>
      <c r="E28" s="17">
        <v>0.60869565217391308</v>
      </c>
      <c r="F28" s="17">
        <v>0.46296296296296297</v>
      </c>
      <c r="G28" s="17">
        <v>3.2840196303872957E-2</v>
      </c>
      <c r="K28" s="30">
        <v>2019</v>
      </c>
      <c r="L28" s="17">
        <v>50.670926489166938</v>
      </c>
      <c r="M28" s="17">
        <v>0.47826086956521741</v>
      </c>
      <c r="N28" s="17">
        <v>0.54629629629629628</v>
      </c>
      <c r="O28" s="17">
        <v>0.10775359573791811</v>
      </c>
    </row>
    <row r="29" spans="1:15" x14ac:dyDescent="0.35">
      <c r="C29" s="30">
        <v>2020</v>
      </c>
      <c r="D29" s="17">
        <v>35.237561771770103</v>
      </c>
      <c r="E29" s="17">
        <v>0.60869565217391308</v>
      </c>
      <c r="F29" s="17">
        <v>0.7592592592592593</v>
      </c>
      <c r="G29" s="17">
        <v>5.1488937502770664E-2</v>
      </c>
      <c r="K29" s="30">
        <v>2020</v>
      </c>
      <c r="L29" s="17">
        <v>49.237401870607464</v>
      </c>
      <c r="M29" s="17">
        <v>0.45652173913043476</v>
      </c>
      <c r="N29" s="17">
        <v>0.5092592592592593</v>
      </c>
      <c r="O29" s="17">
        <v>0.10608865933798915</v>
      </c>
    </row>
    <row r="30" spans="1:15" x14ac:dyDescent="0.35">
      <c r="C30" s="30">
        <v>2021</v>
      </c>
      <c r="D30" s="17">
        <v>57.316516771695198</v>
      </c>
      <c r="E30" s="17">
        <v>0.69565217391304346</v>
      </c>
      <c r="F30" s="17">
        <v>0.45370370370370372</v>
      </c>
      <c r="G30" s="17">
        <v>4.8280307830764521E-2</v>
      </c>
      <c r="K30" s="30">
        <v>2021</v>
      </c>
      <c r="L30" s="17">
        <v>53.878104469741473</v>
      </c>
      <c r="M30" s="17">
        <v>0.5</v>
      </c>
      <c r="N30" s="17">
        <v>0.49074074074074076</v>
      </c>
      <c r="O30" s="17">
        <v>6.0802978734899468E-2</v>
      </c>
    </row>
    <row r="31" spans="1:15" x14ac:dyDescent="0.35">
      <c r="C31" s="30">
        <v>2022</v>
      </c>
      <c r="D31" s="17">
        <v>86.555232851409116</v>
      </c>
      <c r="E31" s="17">
        <v>0.67391304347826086</v>
      </c>
      <c r="F31" s="17">
        <v>0.7592592592592593</v>
      </c>
      <c r="G31" s="17">
        <v>9.118342274603182E-2</v>
      </c>
      <c r="K31" s="30">
        <v>2022</v>
      </c>
      <c r="L31" s="17">
        <v>60.595293310548385</v>
      </c>
      <c r="M31" s="17">
        <v>0.52173913043478259</v>
      </c>
      <c r="N31" s="17">
        <v>0.63888888888888884</v>
      </c>
      <c r="O31" s="17">
        <v>8.8438244142979405E-2</v>
      </c>
    </row>
    <row r="32" spans="1:15" x14ac:dyDescent="0.35">
      <c r="A32" s="28">
        <v>7</v>
      </c>
      <c r="B32" s="16" t="s">
        <v>103</v>
      </c>
      <c r="C32" s="30">
        <v>2018</v>
      </c>
      <c r="D32" s="17">
        <v>31.767151240741274</v>
      </c>
      <c r="E32" s="17">
        <v>0.41304347826086957</v>
      </c>
      <c r="F32" s="17">
        <v>0.62037037037037035</v>
      </c>
      <c r="G32" s="17">
        <v>9.6297322987099879E-2</v>
      </c>
      <c r="I32" s="28">
        <v>22</v>
      </c>
      <c r="J32" s="26" t="s">
        <v>84</v>
      </c>
      <c r="K32" s="30">
        <v>2018</v>
      </c>
      <c r="L32" s="17">
        <v>40.181014929645535</v>
      </c>
      <c r="M32" s="41">
        <v>0.39130434782608697</v>
      </c>
      <c r="N32" s="17">
        <v>0.44444444444444442</v>
      </c>
      <c r="O32" s="17">
        <v>0.12964428354242163</v>
      </c>
    </row>
    <row r="33" spans="1:15" x14ac:dyDescent="0.35">
      <c r="C33" s="30">
        <v>2019</v>
      </c>
      <c r="D33" s="17">
        <v>42.816550866824549</v>
      </c>
      <c r="E33" s="17">
        <v>0.43478260869565216</v>
      </c>
      <c r="F33" s="17">
        <v>0.44444444444444442</v>
      </c>
      <c r="G33" s="17">
        <v>1.464784794301594E-2</v>
      </c>
      <c r="K33" s="30">
        <v>2019</v>
      </c>
      <c r="L33" s="17">
        <v>36.001569464405279</v>
      </c>
      <c r="M33" s="17">
        <v>0.39130434782608697</v>
      </c>
      <c r="N33" s="17">
        <v>0.58333333333333337</v>
      </c>
      <c r="O33" s="17">
        <v>9.5611070496729761E-2</v>
      </c>
    </row>
    <row r="34" spans="1:15" x14ac:dyDescent="0.35">
      <c r="C34" s="30">
        <v>2020</v>
      </c>
      <c r="D34" s="17">
        <v>38.437266236134747</v>
      </c>
      <c r="E34" s="17">
        <v>0.45652173913043476</v>
      </c>
      <c r="F34" s="17">
        <v>0.60185185185185186</v>
      </c>
      <c r="G34" s="17">
        <v>1.0179594325865272E-2</v>
      </c>
      <c r="K34" s="30">
        <v>2020</v>
      </c>
      <c r="L34" s="17">
        <v>24.8233397053502</v>
      </c>
      <c r="M34" s="17">
        <v>0.32608695652173914</v>
      </c>
      <c r="N34" s="17">
        <v>0.46296296296296297</v>
      </c>
      <c r="O34" s="17">
        <v>0.15457796079230213</v>
      </c>
    </row>
    <row r="35" spans="1:15" x14ac:dyDescent="0.35">
      <c r="C35" s="30">
        <v>2021</v>
      </c>
      <c r="D35" s="17">
        <v>31.916863742366903</v>
      </c>
      <c r="E35" s="17">
        <v>0.45652173913043476</v>
      </c>
      <c r="F35" s="17">
        <v>0.61111111111111116</v>
      </c>
      <c r="G35" s="17">
        <v>8.7781627234987725E-2</v>
      </c>
      <c r="K35" s="30">
        <v>2021</v>
      </c>
      <c r="L35" s="17">
        <v>27.952303267486386</v>
      </c>
      <c r="M35" s="17">
        <v>0.41304347826086957</v>
      </c>
      <c r="N35" s="17">
        <v>0.66666666666666663</v>
      </c>
      <c r="O35" s="17">
        <v>0.14886099842850273</v>
      </c>
    </row>
    <row r="36" spans="1:15" x14ac:dyDescent="0.35">
      <c r="C36" s="30">
        <v>2022</v>
      </c>
      <c r="D36" s="17">
        <v>30.425162292775511</v>
      </c>
      <c r="E36" s="17">
        <v>0.45652173913043476</v>
      </c>
      <c r="F36" s="17">
        <v>0.47222222222222221</v>
      </c>
      <c r="G36" s="17">
        <v>0.12827720954223126</v>
      </c>
      <c r="K36" s="30">
        <v>2022</v>
      </c>
      <c r="L36" s="17">
        <v>29.816175973618712</v>
      </c>
      <c r="M36" s="17">
        <v>0.47826086956521741</v>
      </c>
      <c r="N36" s="17">
        <v>0.69444444444444442</v>
      </c>
      <c r="O36" s="17">
        <v>0.11672986877159339</v>
      </c>
    </row>
    <row r="37" spans="1:15" x14ac:dyDescent="0.35">
      <c r="A37" s="28">
        <v>8</v>
      </c>
      <c r="B37" s="16" t="s">
        <v>104</v>
      </c>
      <c r="C37" s="30">
        <v>2018</v>
      </c>
      <c r="D37" s="17">
        <v>41.145389709707686</v>
      </c>
      <c r="E37" s="17">
        <v>0.60869565217391308</v>
      </c>
      <c r="F37" s="17">
        <v>0.5</v>
      </c>
      <c r="G37" s="17">
        <v>5.0814870720816335E-2</v>
      </c>
      <c r="I37" s="28">
        <v>23</v>
      </c>
      <c r="J37" s="2" t="s">
        <v>27</v>
      </c>
      <c r="K37" s="30">
        <v>2018</v>
      </c>
      <c r="L37" s="17">
        <v>17.74191588986023</v>
      </c>
      <c r="M37" s="41">
        <v>0.56521739130434778</v>
      </c>
      <c r="N37" s="17">
        <v>0.43518518518518517</v>
      </c>
      <c r="O37" s="17">
        <v>0.21185314996736226</v>
      </c>
    </row>
    <row r="38" spans="1:15" x14ac:dyDescent="0.35">
      <c r="C38" s="30">
        <v>2019</v>
      </c>
      <c r="D38" s="17">
        <v>44.428459242536256</v>
      </c>
      <c r="E38" s="17">
        <v>0.60869565217391308</v>
      </c>
      <c r="F38" s="17">
        <v>0.5092592592592593</v>
      </c>
      <c r="G38" s="17">
        <v>6.4200239568011422E-3</v>
      </c>
      <c r="K38" s="30">
        <v>2019</v>
      </c>
      <c r="L38" s="17">
        <v>19.290817643890634</v>
      </c>
      <c r="M38" s="17">
        <v>0.58695652173913049</v>
      </c>
      <c r="N38" s="17">
        <v>0.65740740740740744</v>
      </c>
      <c r="O38" s="17">
        <v>0.15481592265966823</v>
      </c>
    </row>
    <row r="39" spans="1:15" x14ac:dyDescent="0.35">
      <c r="C39" s="30">
        <v>2020</v>
      </c>
      <c r="D39" s="17">
        <v>29.843863750833844</v>
      </c>
      <c r="E39" s="17">
        <v>0.58695652173913049</v>
      </c>
      <c r="F39" s="17">
        <v>0.62962962962962965</v>
      </c>
      <c r="G39" s="17">
        <v>3.6223499553869609E-2</v>
      </c>
      <c r="K39" s="30">
        <v>2020</v>
      </c>
      <c r="L39" s="17">
        <v>21.772656587500418</v>
      </c>
      <c r="M39" s="17">
        <v>0.58695652173913049</v>
      </c>
      <c r="N39" s="17">
        <v>0.62962962962962965</v>
      </c>
      <c r="O39" s="17">
        <v>0.10009359117636606</v>
      </c>
    </row>
    <row r="40" spans="1:15" x14ac:dyDescent="0.35">
      <c r="C40" s="30">
        <v>2021</v>
      </c>
      <c r="D40" s="17">
        <v>37.192496094356642</v>
      </c>
      <c r="E40" s="17">
        <v>0.69565217391304346</v>
      </c>
      <c r="F40" s="17">
        <v>0.46296296296296297</v>
      </c>
      <c r="G40" s="17">
        <v>5.6560070778621345E-2</v>
      </c>
      <c r="K40" s="30">
        <v>2021</v>
      </c>
      <c r="L40" s="17">
        <v>15.695184099928399</v>
      </c>
      <c r="M40" s="17">
        <v>0.69565217391304346</v>
      </c>
      <c r="N40" s="17">
        <v>0.49074074074074076</v>
      </c>
      <c r="O40" s="17">
        <v>0.22248239611537057</v>
      </c>
    </row>
    <row r="41" spans="1:15" x14ac:dyDescent="0.35">
      <c r="C41" s="30">
        <v>2022</v>
      </c>
      <c r="D41" s="17">
        <v>45.426891455418705</v>
      </c>
      <c r="E41" s="17">
        <v>0.71739130434782605</v>
      </c>
      <c r="F41" s="17">
        <v>0.7592592592592593</v>
      </c>
      <c r="G41" s="17">
        <v>0.11359316277470904</v>
      </c>
      <c r="K41" s="30">
        <v>2022</v>
      </c>
      <c r="L41" s="17">
        <v>27.983891175022535</v>
      </c>
      <c r="M41" s="17">
        <v>0.69565217391304346</v>
      </c>
      <c r="N41" s="17">
        <v>0.49074074074074076</v>
      </c>
      <c r="O41" s="17">
        <v>0.28173832492265571</v>
      </c>
    </row>
    <row r="42" spans="1:15" x14ac:dyDescent="0.35">
      <c r="A42" s="28">
        <v>9</v>
      </c>
      <c r="B42" s="16" t="s">
        <v>105</v>
      </c>
      <c r="C42" s="30">
        <v>2018</v>
      </c>
      <c r="D42" s="17">
        <v>8.3022631721329283</v>
      </c>
      <c r="E42" s="17">
        <v>0.58695652173913049</v>
      </c>
      <c r="F42" s="17">
        <v>0.45370370370370372</v>
      </c>
      <c r="G42" s="17">
        <v>5.9128191276710436E-2</v>
      </c>
      <c r="I42" s="28">
        <v>24</v>
      </c>
      <c r="J42" s="2" t="s">
        <v>28</v>
      </c>
      <c r="K42" s="30">
        <v>2018</v>
      </c>
      <c r="L42" s="17">
        <v>12.924952019397455</v>
      </c>
      <c r="M42" s="41">
        <v>0.45652173913043476</v>
      </c>
      <c r="N42" s="17">
        <v>0.54629629629629628</v>
      </c>
      <c r="O42" s="17">
        <v>0.19889843925086917</v>
      </c>
    </row>
    <row r="43" spans="1:15" x14ac:dyDescent="0.35">
      <c r="C43" s="30">
        <v>2019</v>
      </c>
      <c r="D43" s="17">
        <v>5.3528010884805859</v>
      </c>
      <c r="E43" s="17">
        <v>0.60869565217391308</v>
      </c>
      <c r="F43" s="17">
        <v>0.62962962962962965</v>
      </c>
      <c r="G43" s="17">
        <v>2.6758673021625604E-2</v>
      </c>
      <c r="K43" s="30">
        <v>2019</v>
      </c>
      <c r="L43" s="17">
        <v>15.71684169907666</v>
      </c>
      <c r="M43" s="17">
        <v>0.5</v>
      </c>
      <c r="N43" s="17">
        <v>0.70370370370370372</v>
      </c>
      <c r="O43" s="17">
        <v>0.22883580007349363</v>
      </c>
    </row>
    <row r="44" spans="1:15" x14ac:dyDescent="0.35">
      <c r="C44" s="30">
        <v>2020</v>
      </c>
      <c r="D44" s="17">
        <v>3.213383598209524</v>
      </c>
      <c r="E44" s="17">
        <v>0.5</v>
      </c>
      <c r="F44" s="17">
        <v>0.52777777777777779</v>
      </c>
      <c r="G44" s="17">
        <v>1.4287170874305661E-2</v>
      </c>
      <c r="K44" s="30">
        <v>2020</v>
      </c>
      <c r="L44" s="17">
        <v>15.651689523028116</v>
      </c>
      <c r="M44" s="17">
        <v>0.56521739130434778</v>
      </c>
      <c r="N44" s="17">
        <v>0.52777777777777779</v>
      </c>
      <c r="O44" s="17">
        <v>0.242632060757768</v>
      </c>
    </row>
    <row r="45" spans="1:15" x14ac:dyDescent="0.35">
      <c r="C45" s="30">
        <v>2021</v>
      </c>
      <c r="D45" s="17">
        <v>2.6557101365972864</v>
      </c>
      <c r="E45" s="17">
        <v>0.69565217391304346</v>
      </c>
      <c r="F45" s="17">
        <v>0.54629629629629628</v>
      </c>
      <c r="G45" s="17">
        <v>1.3998775393384857E-4</v>
      </c>
      <c r="K45" s="30">
        <v>2021</v>
      </c>
      <c r="L45" s="17">
        <v>18.41932369886306</v>
      </c>
      <c r="M45" s="17">
        <v>0.58695652173913049</v>
      </c>
      <c r="N45" s="17">
        <v>0.62962962962962965</v>
      </c>
      <c r="O45" s="17">
        <v>0.30988137046967662</v>
      </c>
    </row>
    <row r="46" spans="1:15" x14ac:dyDescent="0.35">
      <c r="C46" s="30">
        <v>2022</v>
      </c>
      <c r="D46" s="17">
        <v>4.5032023788435778</v>
      </c>
      <c r="E46" s="17">
        <v>0.78260869565217395</v>
      </c>
      <c r="F46" s="17">
        <v>0.42592592592592593</v>
      </c>
      <c r="G46" s="17">
        <v>1.9302246389384038E-2</v>
      </c>
      <c r="K46" s="30">
        <v>2022</v>
      </c>
      <c r="L46" s="17">
        <v>15.404946607215631</v>
      </c>
      <c r="M46" s="17">
        <v>0.58695652173913049</v>
      </c>
      <c r="N46" s="17">
        <v>0.5092592592592593</v>
      </c>
      <c r="O46" s="17">
        <v>0.27066757288232934</v>
      </c>
    </row>
    <row r="47" spans="1:15" x14ac:dyDescent="0.35">
      <c r="A47" s="28">
        <v>10</v>
      </c>
      <c r="B47" s="2" t="s">
        <v>18</v>
      </c>
      <c r="C47" s="30">
        <v>2018</v>
      </c>
      <c r="D47" s="17">
        <v>53.632774235080049</v>
      </c>
      <c r="E47" s="17">
        <v>0.43478260869565216</v>
      </c>
      <c r="F47" s="17">
        <v>0.67592592592592593</v>
      </c>
      <c r="G47" s="17">
        <v>0.16525959239512172</v>
      </c>
      <c r="I47" s="28">
        <v>25</v>
      </c>
      <c r="J47" s="2" t="s">
        <v>29</v>
      </c>
      <c r="K47" s="30">
        <v>2018</v>
      </c>
      <c r="L47" s="17">
        <v>17.047123068702348</v>
      </c>
      <c r="M47" s="41">
        <v>0.65217391304347827</v>
      </c>
      <c r="N47" s="17">
        <v>0.64814814814814814</v>
      </c>
      <c r="O47" s="17">
        <v>1.3736661049880201E-2</v>
      </c>
    </row>
    <row r="48" spans="1:15" x14ac:dyDescent="0.35">
      <c r="C48" s="30">
        <v>2019</v>
      </c>
      <c r="D48" s="17">
        <v>41.267327324367812</v>
      </c>
      <c r="E48" s="17">
        <v>0.45652173913043476</v>
      </c>
      <c r="F48" s="17">
        <v>0.33333333333333331</v>
      </c>
      <c r="G48" s="17">
        <v>0.12477663578730286</v>
      </c>
      <c r="K48" s="30">
        <v>2019</v>
      </c>
      <c r="L48" s="17">
        <v>11.711170142514995</v>
      </c>
      <c r="M48" s="17">
        <v>0.5</v>
      </c>
      <c r="N48" s="17">
        <v>0.54629629629629628</v>
      </c>
      <c r="O48" s="17">
        <v>5.3980248486975016E-3</v>
      </c>
    </row>
    <row r="49" spans="1:15" x14ac:dyDescent="0.35">
      <c r="C49" s="30">
        <v>2020</v>
      </c>
      <c r="D49" s="17">
        <v>36.375089450509222</v>
      </c>
      <c r="E49" s="17">
        <v>0.43478260869565216</v>
      </c>
      <c r="F49" s="17">
        <v>0.5</v>
      </c>
      <c r="G49" s="17">
        <v>0.12342492003428447</v>
      </c>
      <c r="K49" s="30">
        <v>2020</v>
      </c>
      <c r="L49" s="17">
        <v>10.481629636893112</v>
      </c>
      <c r="M49" s="17">
        <v>0.60869565217391308</v>
      </c>
      <c r="N49" s="17">
        <v>0.59259259259259256</v>
      </c>
      <c r="O49" s="17">
        <v>2.1105583958303778E-3</v>
      </c>
    </row>
    <row r="50" spans="1:15" x14ac:dyDescent="0.35">
      <c r="C50" s="30">
        <v>2021</v>
      </c>
      <c r="D50" s="17">
        <v>37.611927893644442</v>
      </c>
      <c r="E50" s="17">
        <v>0.52173913043478259</v>
      </c>
      <c r="F50" s="17">
        <v>0.41666666666666669</v>
      </c>
      <c r="G50" s="17">
        <v>0.10209910266167591</v>
      </c>
      <c r="K50" s="30">
        <v>2021</v>
      </c>
      <c r="L50" s="17">
        <v>9.9073293205450224</v>
      </c>
      <c r="M50" s="17">
        <v>0.58695652173913049</v>
      </c>
      <c r="N50" s="17">
        <v>0.43518518518518517</v>
      </c>
      <c r="O50" s="17">
        <v>8.859313583610938E-3</v>
      </c>
    </row>
    <row r="51" spans="1:15" x14ac:dyDescent="0.35">
      <c r="C51" s="30">
        <v>2022</v>
      </c>
      <c r="D51" s="17">
        <v>37.853577104751146</v>
      </c>
      <c r="E51" s="17">
        <v>0.60869565217391308</v>
      </c>
      <c r="F51" s="17">
        <v>0.59259259259259256</v>
      </c>
      <c r="G51" s="17">
        <v>7.353921050845165E-2</v>
      </c>
      <c r="K51" s="30">
        <v>2022</v>
      </c>
      <c r="L51" s="17">
        <v>9.5639837300305111</v>
      </c>
      <c r="M51" s="17">
        <v>0.60869565217391308</v>
      </c>
      <c r="N51" s="17">
        <v>0.5</v>
      </c>
      <c r="O51" s="17">
        <v>1.8196769650320986E-2</v>
      </c>
    </row>
    <row r="52" spans="1:15" x14ac:dyDescent="0.35">
      <c r="A52" s="28">
        <v>11</v>
      </c>
      <c r="B52" s="2" t="s">
        <v>19</v>
      </c>
      <c r="C52" s="30">
        <v>2018</v>
      </c>
      <c r="D52" s="17">
        <v>23.663350062943152</v>
      </c>
      <c r="E52" s="17">
        <v>0.5</v>
      </c>
      <c r="F52" s="17">
        <v>0.62037037037037035</v>
      </c>
      <c r="G52" s="17">
        <v>0.13555911948830909</v>
      </c>
      <c r="I52" s="28">
        <v>26</v>
      </c>
      <c r="J52" s="16" t="s">
        <v>88</v>
      </c>
      <c r="K52" s="30">
        <v>2018</v>
      </c>
      <c r="L52" s="17">
        <v>50.361463402415161</v>
      </c>
      <c r="M52" s="41">
        <v>0.41304347826086957</v>
      </c>
      <c r="N52" s="17">
        <v>0.41666666666666669</v>
      </c>
      <c r="O52" s="17">
        <v>3.6022024916188312E-2</v>
      </c>
    </row>
    <row r="53" spans="1:15" x14ac:dyDescent="0.35">
      <c r="C53" s="30">
        <v>2019</v>
      </c>
      <c r="D53" s="17">
        <v>24.601716607688992</v>
      </c>
      <c r="E53" s="17">
        <v>0.5</v>
      </c>
      <c r="F53" s="17">
        <v>0.44444444444444442</v>
      </c>
      <c r="G53" s="17">
        <v>0.13846871582379372</v>
      </c>
      <c r="K53" s="30">
        <v>2019</v>
      </c>
      <c r="L53" s="17">
        <v>47.132545566485625</v>
      </c>
      <c r="M53" s="17">
        <v>0.63043478260869568</v>
      </c>
      <c r="N53" s="17">
        <v>0.69444444444444442</v>
      </c>
      <c r="O53" s="17">
        <v>5.5227002515438522E-2</v>
      </c>
    </row>
    <row r="54" spans="1:15" x14ac:dyDescent="0.35">
      <c r="C54" s="30">
        <v>2020</v>
      </c>
      <c r="D54" s="17">
        <v>23.61034076816544</v>
      </c>
      <c r="E54" s="17">
        <v>0.45652173913043476</v>
      </c>
      <c r="F54" s="17">
        <v>0.60185185185185186</v>
      </c>
      <c r="G54" s="17">
        <v>7.1675224935838833E-2</v>
      </c>
      <c r="K54" s="30">
        <v>2020</v>
      </c>
      <c r="L54" s="17">
        <v>38.218922994132399</v>
      </c>
      <c r="M54" s="17">
        <v>0.45652173913043476</v>
      </c>
      <c r="N54" s="17">
        <v>0.60185185185185186</v>
      </c>
      <c r="O54" s="17">
        <v>7.0172750023263827E-2</v>
      </c>
    </row>
    <row r="55" spans="1:15" x14ac:dyDescent="0.35">
      <c r="C55" s="30">
        <v>2021</v>
      </c>
      <c r="D55" s="17">
        <v>25.104388166188492</v>
      </c>
      <c r="E55" s="17">
        <v>0.5</v>
      </c>
      <c r="F55" s="17">
        <v>0.61111111111111116</v>
      </c>
      <c r="G55" s="17">
        <v>6.7041665466610514E-2</v>
      </c>
      <c r="K55" s="30">
        <v>2021</v>
      </c>
      <c r="L55" s="17">
        <v>45.883424568310687</v>
      </c>
      <c r="M55" s="17">
        <v>0.69565217391304346</v>
      </c>
      <c r="N55" s="17">
        <v>0.63888888888888884</v>
      </c>
      <c r="O55" s="17">
        <v>0.10717739631437614</v>
      </c>
    </row>
    <row r="56" spans="1:15" x14ac:dyDescent="0.35">
      <c r="C56" s="30">
        <v>2022</v>
      </c>
      <c r="D56" s="17">
        <v>29.576436599525668</v>
      </c>
      <c r="E56" s="17">
        <v>0.54347826086956519</v>
      </c>
      <c r="F56" s="17">
        <v>0.47222222222222221</v>
      </c>
      <c r="G56" s="17">
        <v>4.9626359657180728E-2</v>
      </c>
      <c r="K56" s="30">
        <v>2022</v>
      </c>
      <c r="L56" s="17">
        <v>51.356952616941328</v>
      </c>
      <c r="M56" s="17">
        <v>0.71739130434782605</v>
      </c>
      <c r="N56" s="17">
        <v>0.51851851851851849</v>
      </c>
      <c r="O56" s="17">
        <v>0.10377101775375971</v>
      </c>
    </row>
    <row r="57" spans="1:15" x14ac:dyDescent="0.35">
      <c r="A57" s="28">
        <v>12</v>
      </c>
      <c r="B57" s="2" t="s">
        <v>20</v>
      </c>
      <c r="C57" s="30">
        <v>2018</v>
      </c>
      <c r="D57" s="17">
        <v>18.272469018776803</v>
      </c>
      <c r="E57" s="17">
        <v>0.41304347826086957</v>
      </c>
      <c r="F57" s="17">
        <v>0.5</v>
      </c>
      <c r="G57" s="17">
        <v>5.1398014100094022E-2</v>
      </c>
      <c r="I57" s="28">
        <v>27</v>
      </c>
      <c r="J57" s="26" t="s">
        <v>90</v>
      </c>
      <c r="K57" s="30">
        <v>2018</v>
      </c>
      <c r="L57" s="17">
        <v>22.654274628253312</v>
      </c>
      <c r="M57" s="41">
        <v>0.60869565217391308</v>
      </c>
      <c r="N57" s="17">
        <v>0.62037037037037035</v>
      </c>
      <c r="O57" s="17">
        <v>6.3312456851277898E-2</v>
      </c>
    </row>
    <row r="58" spans="1:15" x14ac:dyDescent="0.35">
      <c r="C58" s="30">
        <v>2019</v>
      </c>
      <c r="D58" s="17">
        <v>17.515151437404921</v>
      </c>
      <c r="E58" s="17">
        <v>0.5</v>
      </c>
      <c r="F58" s="17">
        <v>0.5092592592592593</v>
      </c>
      <c r="G58" s="17">
        <v>6.1359848435983327E-2</v>
      </c>
      <c r="K58" s="30">
        <v>2019</v>
      </c>
      <c r="L58" s="17">
        <v>20.992149560108533</v>
      </c>
      <c r="M58" s="17">
        <v>0.47826086956521741</v>
      </c>
      <c r="N58" s="17">
        <v>0.59259259259259256</v>
      </c>
      <c r="O58" s="17">
        <v>5.9231313904166819E-2</v>
      </c>
    </row>
    <row r="59" spans="1:15" x14ac:dyDescent="0.35">
      <c r="C59" s="30">
        <v>2020</v>
      </c>
      <c r="D59" s="17">
        <v>17.743488041673729</v>
      </c>
      <c r="E59" s="17">
        <v>0.47826086956521741</v>
      </c>
      <c r="F59" s="17">
        <v>0.62962962962962965</v>
      </c>
      <c r="G59" s="17">
        <v>5.3689776284879531E-2</v>
      </c>
      <c r="K59" s="30">
        <v>2020</v>
      </c>
      <c r="L59" s="17">
        <v>24.963998095533512</v>
      </c>
      <c r="M59" s="17">
        <v>0.58695652173913049</v>
      </c>
      <c r="N59" s="17">
        <v>0.56481481481481477</v>
      </c>
      <c r="O59" s="17">
        <v>3.7583424313395071E-2</v>
      </c>
    </row>
    <row r="60" spans="1:15" x14ac:dyDescent="0.35">
      <c r="C60" s="30">
        <v>2021</v>
      </c>
      <c r="D60" s="17">
        <v>21.461229215409464</v>
      </c>
      <c r="E60" s="17">
        <v>0.58695652173913049</v>
      </c>
      <c r="F60" s="17">
        <v>0.46296296296296297</v>
      </c>
      <c r="G60" s="17">
        <v>6.2640596537638038E-2</v>
      </c>
      <c r="K60" s="30">
        <v>2021</v>
      </c>
      <c r="L60" s="17">
        <v>19.81859667262216</v>
      </c>
      <c r="M60" s="17">
        <v>0.54347826086956519</v>
      </c>
      <c r="N60" s="17">
        <v>0.55555555555555558</v>
      </c>
      <c r="O60" s="17">
        <v>3.7265124874154197E-2</v>
      </c>
    </row>
    <row r="61" spans="1:15" x14ac:dyDescent="0.35">
      <c r="C61" s="30">
        <v>2022</v>
      </c>
      <c r="D61" s="17">
        <v>23.306112834089859</v>
      </c>
      <c r="E61" s="17">
        <v>0.60869565217391308</v>
      </c>
      <c r="F61" s="17">
        <v>0.7592592592592593</v>
      </c>
      <c r="G61" s="17">
        <v>5.0947186578087306E-2</v>
      </c>
      <c r="K61" s="30">
        <v>2022</v>
      </c>
      <c r="L61" s="17">
        <v>24.566403283943469</v>
      </c>
      <c r="M61" s="17">
        <v>0.58695652173913049</v>
      </c>
      <c r="N61" s="17">
        <v>0.55555555555555558</v>
      </c>
      <c r="O61" s="17">
        <v>3.0646680431294857E-2</v>
      </c>
    </row>
    <row r="62" spans="1:15" x14ac:dyDescent="0.35">
      <c r="A62" s="28">
        <v>13</v>
      </c>
      <c r="B62" s="2" t="s">
        <v>21</v>
      </c>
      <c r="C62" s="30">
        <v>2018</v>
      </c>
      <c r="D62" s="17">
        <v>25.698858358324749</v>
      </c>
      <c r="E62" s="17">
        <v>0.63043478260869568</v>
      </c>
      <c r="F62" s="17">
        <v>0.45370370370370372</v>
      </c>
      <c r="G62" s="17">
        <v>4.4589778922232169E-2</v>
      </c>
      <c r="I62" s="28">
        <v>28</v>
      </c>
      <c r="J62" s="2" t="s">
        <v>30</v>
      </c>
      <c r="K62" s="30">
        <v>2018</v>
      </c>
      <c r="L62" s="17">
        <v>27.107476387086461</v>
      </c>
      <c r="M62" s="41">
        <v>0.58695652173913049</v>
      </c>
      <c r="N62" s="17">
        <v>0.65740740740740744</v>
      </c>
      <c r="O62" s="17">
        <v>0.12628208970294666</v>
      </c>
    </row>
    <row r="63" spans="1:15" x14ac:dyDescent="0.35">
      <c r="C63" s="30">
        <v>2019</v>
      </c>
      <c r="D63" s="17">
        <v>22.14742008413354</v>
      </c>
      <c r="E63" s="17">
        <v>0.63043478260869568</v>
      </c>
      <c r="F63" s="17">
        <v>0.62962962962962965</v>
      </c>
      <c r="G63" s="17">
        <v>3.5797610171500557E-2</v>
      </c>
      <c r="K63" s="30">
        <v>2019</v>
      </c>
      <c r="L63" s="17">
        <v>29.9309036727036</v>
      </c>
      <c r="M63" s="17">
        <v>0.47826086956521741</v>
      </c>
      <c r="N63" s="17">
        <v>0.62962962962962965</v>
      </c>
      <c r="O63" s="17">
        <v>0.15674922091839777</v>
      </c>
    </row>
    <row r="64" spans="1:15" x14ac:dyDescent="0.35">
      <c r="C64" s="30">
        <v>2020</v>
      </c>
      <c r="D64" s="17">
        <v>18.832294347961593</v>
      </c>
      <c r="E64" s="17">
        <v>0.65217391304347827</v>
      </c>
      <c r="F64" s="17">
        <v>0.52777777777777779</v>
      </c>
      <c r="G64" s="17">
        <v>1.8734146453293278E-2</v>
      </c>
      <c r="K64" s="30">
        <v>2020</v>
      </c>
      <c r="L64" s="17">
        <v>26.671264459814473</v>
      </c>
      <c r="M64" s="17">
        <v>0.5</v>
      </c>
      <c r="N64" s="17">
        <v>0.7407407407407407</v>
      </c>
      <c r="O64" s="17">
        <v>0.12675934383323229</v>
      </c>
    </row>
    <row r="65" spans="1:15" x14ac:dyDescent="0.35">
      <c r="C65" s="30">
        <v>2021</v>
      </c>
      <c r="D65" s="17">
        <v>27.184173823708395</v>
      </c>
      <c r="E65" s="17">
        <v>0.69565217391304346</v>
      </c>
      <c r="F65" s="17">
        <v>0.54629629629629628</v>
      </c>
      <c r="G65" s="17">
        <v>4.7817364972991626E-2</v>
      </c>
      <c r="K65" s="30">
        <v>2021</v>
      </c>
      <c r="L65" s="17">
        <v>31.325774909474369</v>
      </c>
      <c r="M65" s="17">
        <v>0.65217391304347827</v>
      </c>
      <c r="N65" s="17">
        <v>0.47222222222222221</v>
      </c>
      <c r="O65" s="17">
        <v>0.1723798869587852</v>
      </c>
    </row>
    <row r="66" spans="1:15" x14ac:dyDescent="0.35">
      <c r="C66" s="30">
        <v>2022</v>
      </c>
      <c r="D66" s="17">
        <v>29.563196791304712</v>
      </c>
      <c r="E66" s="17">
        <v>0.71739130434782605</v>
      </c>
      <c r="F66" s="17">
        <v>0.42592592592592593</v>
      </c>
      <c r="G66" s="17">
        <v>7.7966736352221941E-2</v>
      </c>
      <c r="K66" s="30">
        <v>2022</v>
      </c>
      <c r="L66" s="17">
        <v>34.329388222366568</v>
      </c>
      <c r="M66" s="17">
        <v>0.60869565217391308</v>
      </c>
      <c r="N66" s="17">
        <v>0.61111111111111116</v>
      </c>
      <c r="O66" s="17">
        <v>0.13088895290708513</v>
      </c>
    </row>
    <row r="67" spans="1:15" x14ac:dyDescent="0.35">
      <c r="A67" s="28">
        <v>14</v>
      </c>
      <c r="B67" s="2" t="s">
        <v>22</v>
      </c>
      <c r="C67" s="30">
        <v>2018</v>
      </c>
      <c r="D67" s="17">
        <v>21.905540650957821</v>
      </c>
      <c r="E67" s="17">
        <v>0.5</v>
      </c>
      <c r="F67" s="17">
        <v>0.46296296296296297</v>
      </c>
      <c r="G67" s="17">
        <v>4.1237722196636156E-2</v>
      </c>
      <c r="I67" s="28">
        <v>29</v>
      </c>
      <c r="J67" s="2" t="s">
        <v>31</v>
      </c>
      <c r="K67" s="30">
        <v>2018</v>
      </c>
      <c r="L67" s="17">
        <v>34.712572839482597</v>
      </c>
      <c r="M67" s="41">
        <v>0.43478260869565216</v>
      </c>
      <c r="N67" s="17">
        <v>0.5</v>
      </c>
      <c r="O67" s="17">
        <v>0.44675778645496261</v>
      </c>
    </row>
    <row r="68" spans="1:15" x14ac:dyDescent="0.35">
      <c r="C68" s="30">
        <v>2019</v>
      </c>
      <c r="D68" s="17">
        <v>21.187337426680767</v>
      </c>
      <c r="E68" s="17">
        <v>0.47826086956521741</v>
      </c>
      <c r="F68" s="17">
        <v>0.37037037037037035</v>
      </c>
      <c r="G68" s="17">
        <v>6.6237968302657865E-2</v>
      </c>
      <c r="K68" s="30">
        <v>2019</v>
      </c>
      <c r="L68" s="17">
        <v>35.891770984338741</v>
      </c>
      <c r="M68" s="17">
        <v>0.47826086956521741</v>
      </c>
      <c r="N68" s="17">
        <v>0.73148148148148151</v>
      </c>
      <c r="O68" s="17">
        <v>0.35801753961416066</v>
      </c>
    </row>
    <row r="69" spans="1:15" x14ac:dyDescent="0.35">
      <c r="C69" s="30">
        <v>2020</v>
      </c>
      <c r="D69" s="17">
        <v>20.065376430301111</v>
      </c>
      <c r="E69" s="17">
        <v>0.45652173913043476</v>
      </c>
      <c r="F69" s="17">
        <v>0.58333333333333337</v>
      </c>
      <c r="G69" s="17">
        <v>6.6058097167887034E-2</v>
      </c>
      <c r="K69" s="30">
        <v>2020</v>
      </c>
      <c r="L69" s="17">
        <v>32.8061682821657</v>
      </c>
      <c r="M69" s="17">
        <v>0.43478260869565216</v>
      </c>
      <c r="N69" s="17">
        <v>0.63888888888888884</v>
      </c>
      <c r="O69" s="17">
        <v>0.34885144277238567</v>
      </c>
    </row>
    <row r="70" spans="1:15" x14ac:dyDescent="0.35">
      <c r="C70" s="30">
        <v>2021</v>
      </c>
      <c r="D70" s="17">
        <v>21.755803733482292</v>
      </c>
      <c r="E70" s="17">
        <v>0.54347826086956519</v>
      </c>
      <c r="F70" s="17">
        <v>0.5</v>
      </c>
      <c r="G70" s="17">
        <v>6.8430065770297754E-2</v>
      </c>
      <c r="K70" s="30">
        <v>2021</v>
      </c>
      <c r="L70" s="17">
        <v>33.242614787429609</v>
      </c>
      <c r="M70" s="17">
        <v>0.5</v>
      </c>
      <c r="N70" s="17">
        <v>0.57407407407407407</v>
      </c>
      <c r="O70" s="17">
        <v>0.30197122673103521</v>
      </c>
    </row>
    <row r="71" spans="1:15" x14ac:dyDescent="0.35">
      <c r="C71" s="30">
        <v>2022</v>
      </c>
      <c r="D71" s="17">
        <v>22.143002219968832</v>
      </c>
      <c r="E71" s="17">
        <v>0.58695652173913049</v>
      </c>
      <c r="F71" s="17">
        <v>0.5092592592592593</v>
      </c>
      <c r="G71" s="17">
        <v>7.167283464136566E-2</v>
      </c>
      <c r="K71" s="30">
        <v>2022</v>
      </c>
      <c r="L71" s="17">
        <v>36.978963314904732</v>
      </c>
      <c r="M71" s="17">
        <v>0.52173913043478259</v>
      </c>
      <c r="N71" s="17">
        <v>0.71296296296296291</v>
      </c>
      <c r="O71" s="17">
        <v>0.29286644902417358</v>
      </c>
    </row>
    <row r="72" spans="1:15" x14ac:dyDescent="0.35">
      <c r="A72" s="28">
        <v>15</v>
      </c>
      <c r="B72" s="2" t="s">
        <v>109</v>
      </c>
      <c r="C72" s="30">
        <v>2018</v>
      </c>
      <c r="D72" s="17">
        <v>28.436182966992149</v>
      </c>
      <c r="E72" s="17">
        <v>0.47826086956521741</v>
      </c>
      <c r="F72" s="17">
        <v>0.62962962962962965</v>
      </c>
      <c r="G72" s="17">
        <v>5.5168171549502307E-2</v>
      </c>
    </row>
    <row r="73" spans="1:15" x14ac:dyDescent="0.35">
      <c r="C73" s="30">
        <v>2019</v>
      </c>
      <c r="D73" s="17">
        <v>25.136545053469931</v>
      </c>
      <c r="E73" s="17">
        <v>0.47826086956521741</v>
      </c>
      <c r="F73" s="17">
        <v>0.46296296296296297</v>
      </c>
      <c r="G73" s="17">
        <v>5.1123425700531272E-2</v>
      </c>
    </row>
    <row r="74" spans="1:15" x14ac:dyDescent="0.35">
      <c r="C74" s="30">
        <v>2020</v>
      </c>
      <c r="D74" s="17">
        <v>19.061832463288674</v>
      </c>
      <c r="E74" s="17">
        <v>0.54347826086956519</v>
      </c>
      <c r="F74" s="17">
        <v>0.7592592592592593</v>
      </c>
      <c r="G74" s="17">
        <v>4.809931931075289E-2</v>
      </c>
    </row>
    <row r="75" spans="1:15" x14ac:dyDescent="0.35">
      <c r="C75" s="30">
        <v>2021</v>
      </c>
      <c r="D75" s="17">
        <v>23.314354689050198</v>
      </c>
      <c r="E75" s="17">
        <v>0.65217391304347827</v>
      </c>
      <c r="F75" s="17">
        <v>0.45370370370370372</v>
      </c>
      <c r="G75" s="17">
        <v>5.1222046070293216E-2</v>
      </c>
    </row>
    <row r="76" spans="1:15" x14ac:dyDescent="0.35">
      <c r="C76" s="30">
        <v>2022</v>
      </c>
      <c r="D76" s="17">
        <v>29.771037737341594</v>
      </c>
      <c r="E76" s="17">
        <v>0.60869565217391308</v>
      </c>
      <c r="F76" s="17">
        <v>0.7592592592592593</v>
      </c>
      <c r="G76" s="17">
        <v>5.9067469839505934E-2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text="BARU IPO" id="{47F24BB0-3A25-49BF-A448-75F77358CA5B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J22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7D019-66BC-4C27-9F37-DE4465BA628D}">
  <dimension ref="A1:I149"/>
  <sheetViews>
    <sheetView tabSelected="1" topLeftCell="A141" workbookViewId="0">
      <selection activeCell="I1" sqref="I1:I146"/>
    </sheetView>
  </sheetViews>
  <sheetFormatPr defaultRowHeight="15.5" x14ac:dyDescent="0.35"/>
  <cols>
    <col min="1" max="1" width="4.6328125" style="8" bestFit="1" customWidth="1"/>
    <col min="2" max="2" width="7.26953125" style="8" bestFit="1" customWidth="1"/>
    <col min="3" max="3" width="8.54296875" style="8" bestFit="1" customWidth="1"/>
    <col min="4" max="4" width="7.7265625" style="8" bestFit="1" customWidth="1"/>
    <col min="5" max="6" width="10.453125" style="8" bestFit="1" customWidth="1"/>
    <col min="7" max="7" width="9.1796875" style="8" bestFit="1" customWidth="1"/>
    <col min="8" max="16384" width="8.7265625" style="8"/>
  </cols>
  <sheetData>
    <row r="1" spans="1:9" x14ac:dyDescent="0.35">
      <c r="A1" s="1" t="s">
        <v>33</v>
      </c>
      <c r="B1" s="1" t="s">
        <v>34</v>
      </c>
      <c r="C1" s="1" t="s">
        <v>115</v>
      </c>
      <c r="D1" s="1" t="s">
        <v>116</v>
      </c>
      <c r="E1" s="1" t="s">
        <v>117</v>
      </c>
      <c r="F1" s="1" t="s">
        <v>118</v>
      </c>
      <c r="G1" s="1" t="s">
        <v>119</v>
      </c>
    </row>
    <row r="2" spans="1:9" x14ac:dyDescent="0.35">
      <c r="A2" s="28">
        <v>1</v>
      </c>
      <c r="B2" s="2" t="s">
        <v>15</v>
      </c>
      <c r="C2" s="30">
        <v>2018</v>
      </c>
      <c r="D2" s="17">
        <v>77.748443035764069</v>
      </c>
      <c r="E2" s="17">
        <v>0.52173913043478259</v>
      </c>
      <c r="F2" s="17">
        <v>0.67592592592592593</v>
      </c>
      <c r="G2" s="17">
        <v>5.6623035654026009E-2</v>
      </c>
      <c r="I2" s="17">
        <f>LN(G2)</f>
        <v>-2.8713393862172927</v>
      </c>
    </row>
    <row r="3" spans="1:9" x14ac:dyDescent="0.35">
      <c r="A3" s="28">
        <v>2</v>
      </c>
      <c r="C3" s="30">
        <v>2019</v>
      </c>
      <c r="D3" s="17">
        <v>70.111514905641243</v>
      </c>
      <c r="E3" s="17">
        <v>0.65217391304347827</v>
      </c>
      <c r="F3" s="17">
        <v>0.33333333333333331</v>
      </c>
      <c r="G3" s="17">
        <v>9.0319522517209455E-3</v>
      </c>
      <c r="I3" s="17">
        <f t="shared" ref="I3:I66" si="0">LN(G3)</f>
        <v>-4.7069867387164042</v>
      </c>
    </row>
    <row r="4" spans="1:9" x14ac:dyDescent="0.35">
      <c r="A4" s="28">
        <v>3</v>
      </c>
      <c r="C4" s="30">
        <v>2020</v>
      </c>
      <c r="D4" s="17">
        <v>80.557288307915456</v>
      </c>
      <c r="E4" s="17">
        <v>0.58695652173913049</v>
      </c>
      <c r="F4" s="17">
        <v>0.5</v>
      </c>
      <c r="G4" s="17">
        <v>3.2172044500115925E-2</v>
      </c>
      <c r="I4" s="17">
        <f t="shared" si="0"/>
        <v>-3.4366573867473158</v>
      </c>
    </row>
    <row r="5" spans="1:9" x14ac:dyDescent="0.35">
      <c r="A5" s="28">
        <v>4</v>
      </c>
      <c r="C5" s="30">
        <v>2021</v>
      </c>
      <c r="D5" s="17">
        <v>95.931801562461359</v>
      </c>
      <c r="E5" s="17">
        <v>0.63043478260869568</v>
      </c>
      <c r="F5" s="17">
        <v>0.41666666666666669</v>
      </c>
      <c r="G5" s="17">
        <v>6.8005539227654191E-2</v>
      </c>
      <c r="I5" s="17">
        <f t="shared" si="0"/>
        <v>-2.6881661178934446</v>
      </c>
    </row>
    <row r="6" spans="1:9" x14ac:dyDescent="0.35">
      <c r="A6" s="28">
        <v>5</v>
      </c>
      <c r="C6" s="30">
        <v>2022</v>
      </c>
      <c r="D6" s="17">
        <v>87.956114040716812</v>
      </c>
      <c r="E6" s="17">
        <v>0.67391304347826086</v>
      </c>
      <c r="F6" s="17">
        <v>0.59259259259259256</v>
      </c>
      <c r="G6" s="17">
        <v>6.1268049125211027E-2</v>
      </c>
      <c r="I6" s="17">
        <f t="shared" si="0"/>
        <v>-2.792496793371523</v>
      </c>
    </row>
    <row r="7" spans="1:9" x14ac:dyDescent="0.35">
      <c r="A7" s="28">
        <v>6</v>
      </c>
      <c r="B7" s="16" t="s">
        <v>41</v>
      </c>
      <c r="C7" s="30">
        <v>2018</v>
      </c>
      <c r="D7" s="17">
        <v>7.5329203738768662</v>
      </c>
      <c r="E7" s="17">
        <v>0.36956521739130432</v>
      </c>
      <c r="F7" s="17">
        <v>0.62037037037037035</v>
      </c>
      <c r="G7" s="17">
        <v>0.1666686424989294</v>
      </c>
      <c r="I7" s="17">
        <f t="shared" si="0"/>
        <v>-1.7917476143047484</v>
      </c>
    </row>
    <row r="8" spans="1:9" x14ac:dyDescent="0.35">
      <c r="A8" s="28">
        <v>7</v>
      </c>
      <c r="C8" s="30">
        <v>2019</v>
      </c>
      <c r="D8" s="17">
        <v>7.3729871253725694</v>
      </c>
      <c r="E8" s="17">
        <v>0.36956521739130432</v>
      </c>
      <c r="F8" s="17">
        <v>0.44444444444444442</v>
      </c>
      <c r="G8" s="17">
        <v>0.15412016390808825</v>
      </c>
      <c r="I8" s="17">
        <f t="shared" si="0"/>
        <v>-1.8700226957152191</v>
      </c>
    </row>
    <row r="9" spans="1:9" x14ac:dyDescent="0.35">
      <c r="A9" s="28">
        <v>8</v>
      </c>
      <c r="C9" s="30">
        <v>2020</v>
      </c>
      <c r="D9" s="17">
        <v>6.0872271300520708</v>
      </c>
      <c r="E9" s="17">
        <v>0.32608695652173914</v>
      </c>
      <c r="F9" s="17">
        <v>0.60185185185185186</v>
      </c>
      <c r="G9" s="17">
        <v>0.10133551774083886</v>
      </c>
      <c r="I9" s="17">
        <f t="shared" si="0"/>
        <v>-2.2893183098233512</v>
      </c>
    </row>
    <row r="10" spans="1:9" x14ac:dyDescent="0.35">
      <c r="A10" s="28">
        <v>9</v>
      </c>
      <c r="C10" s="30">
        <v>2021</v>
      </c>
      <c r="D10" s="17">
        <v>5.9099978967417801</v>
      </c>
      <c r="E10" s="17">
        <v>0.47826086956521741</v>
      </c>
      <c r="F10" s="17">
        <v>0.61111111111111116</v>
      </c>
      <c r="G10" s="17">
        <v>9.8284057623275425E-2</v>
      </c>
      <c r="I10" s="17">
        <f t="shared" si="0"/>
        <v>-2.3198934458233031</v>
      </c>
    </row>
    <row r="11" spans="1:9" x14ac:dyDescent="0.35">
      <c r="A11" s="28">
        <v>10</v>
      </c>
      <c r="C11" s="30">
        <v>2022</v>
      </c>
      <c r="D11" s="17">
        <v>6.1620184053339031</v>
      </c>
      <c r="E11" s="17">
        <v>0.45652173913043476</v>
      </c>
      <c r="F11" s="17">
        <v>0.47222222222222221</v>
      </c>
      <c r="G11" s="17">
        <v>9.2926362851199942E-2</v>
      </c>
      <c r="I11" s="17">
        <f t="shared" si="0"/>
        <v>-2.3759478967648566</v>
      </c>
    </row>
    <row r="12" spans="1:9" x14ac:dyDescent="0.35">
      <c r="A12" s="28">
        <v>11</v>
      </c>
      <c r="B12" s="2" t="s">
        <v>16</v>
      </c>
      <c r="C12" s="30">
        <v>2018</v>
      </c>
      <c r="D12" s="17">
        <v>9.5268262012649334</v>
      </c>
      <c r="E12" s="17">
        <v>0.52173913043478259</v>
      </c>
      <c r="F12" s="17">
        <v>0.5</v>
      </c>
      <c r="G12" s="17">
        <v>6.0092479645967492E-2</v>
      </c>
      <c r="I12" s="17">
        <f t="shared" si="0"/>
        <v>-2.8118705759532094</v>
      </c>
    </row>
    <row r="13" spans="1:9" x14ac:dyDescent="0.35">
      <c r="A13" s="28">
        <v>12</v>
      </c>
      <c r="C13" s="30">
        <v>2019</v>
      </c>
      <c r="D13" s="17">
        <v>11.097981567897554</v>
      </c>
      <c r="E13" s="17">
        <v>0.5</v>
      </c>
      <c r="F13" s="17">
        <v>0.5092592592592593</v>
      </c>
      <c r="G13" s="17">
        <v>0.10200334397324821</v>
      </c>
      <c r="I13" s="17">
        <f t="shared" si="0"/>
        <v>-2.2827496821837983</v>
      </c>
    </row>
    <row r="14" spans="1:9" x14ac:dyDescent="0.35">
      <c r="A14" s="28">
        <v>13</v>
      </c>
      <c r="C14" s="30">
        <v>2020</v>
      </c>
      <c r="D14" s="17">
        <v>11.255329857163261</v>
      </c>
      <c r="E14" s="17">
        <v>0.5</v>
      </c>
      <c r="F14" s="17">
        <v>0.62962962962962965</v>
      </c>
      <c r="G14" s="17">
        <v>0.14162523427942064</v>
      </c>
      <c r="I14" s="17">
        <f t="shared" si="0"/>
        <v>-1.9545709054117117</v>
      </c>
    </row>
    <row r="15" spans="1:9" x14ac:dyDescent="0.35">
      <c r="A15" s="28">
        <v>14</v>
      </c>
      <c r="C15" s="30">
        <v>2021</v>
      </c>
      <c r="D15" s="17">
        <v>14.976155243252188</v>
      </c>
      <c r="E15" s="17">
        <v>0.63043478260869568</v>
      </c>
      <c r="F15" s="17">
        <v>0.46296296296296297</v>
      </c>
      <c r="G15" s="17">
        <v>0.2037852693181853</v>
      </c>
      <c r="I15" s="17">
        <f t="shared" si="0"/>
        <v>-1.5906884408932567</v>
      </c>
    </row>
    <row r="16" spans="1:9" x14ac:dyDescent="0.35">
      <c r="A16" s="28">
        <v>15</v>
      </c>
      <c r="C16" s="30">
        <v>2022</v>
      </c>
      <c r="D16" s="17">
        <v>19.26990965425324</v>
      </c>
      <c r="E16" s="17">
        <v>0.67391304347826086</v>
      </c>
      <c r="F16" s="17">
        <v>0.7592592592592593</v>
      </c>
      <c r="G16" s="17">
        <v>0.22178900838730614</v>
      </c>
      <c r="I16" s="17">
        <f t="shared" si="0"/>
        <v>-1.5060287617081396</v>
      </c>
    </row>
    <row r="17" spans="1:9" x14ac:dyDescent="0.35">
      <c r="A17" s="28">
        <v>16</v>
      </c>
      <c r="B17" s="16" t="s">
        <v>43</v>
      </c>
      <c r="C17" s="30">
        <v>2018</v>
      </c>
      <c r="D17" s="17">
        <v>10.597593565967772</v>
      </c>
      <c r="E17" s="17">
        <v>0.36956521739130432</v>
      </c>
      <c r="F17" s="17">
        <v>0.45370370370370372</v>
      </c>
      <c r="G17" s="17">
        <v>1.7204906017144132E-2</v>
      </c>
      <c r="I17" s="17">
        <f t="shared" si="0"/>
        <v>-4.0625607022791952</v>
      </c>
    </row>
    <row r="18" spans="1:9" x14ac:dyDescent="0.35">
      <c r="A18" s="28">
        <v>17</v>
      </c>
      <c r="C18" s="30">
        <v>2019</v>
      </c>
      <c r="D18" s="17">
        <v>10.489180643505071</v>
      </c>
      <c r="E18" s="17">
        <v>0.43478260869565216</v>
      </c>
      <c r="F18" s="17">
        <v>0.62962962962962965</v>
      </c>
      <c r="G18" s="17">
        <v>1.4731704121077115E-2</v>
      </c>
      <c r="I18" s="17">
        <f t="shared" si="0"/>
        <v>-4.2177533646984058</v>
      </c>
    </row>
    <row r="19" spans="1:9" x14ac:dyDescent="0.35">
      <c r="A19" s="28">
        <v>18</v>
      </c>
      <c r="C19" s="30">
        <v>2020</v>
      </c>
      <c r="D19" s="17">
        <v>10.899173583091716</v>
      </c>
      <c r="E19" s="17">
        <v>0.41304347826086957</v>
      </c>
      <c r="F19" s="17">
        <v>0.52777777777777779</v>
      </c>
      <c r="G19" s="17">
        <v>1.40226902974082E-2</v>
      </c>
      <c r="I19" s="17">
        <f t="shared" si="0"/>
        <v>-4.2670785258121642</v>
      </c>
    </row>
    <row r="20" spans="1:9" x14ac:dyDescent="0.35">
      <c r="A20" s="28">
        <v>19</v>
      </c>
      <c r="C20" s="30">
        <v>2021</v>
      </c>
      <c r="D20" s="17">
        <v>13.188077206673645</v>
      </c>
      <c r="E20" s="17">
        <v>0.45652173913043476</v>
      </c>
      <c r="F20" s="17">
        <v>0.54629629629629628</v>
      </c>
      <c r="G20" s="17">
        <v>2.5902680584802756E-2</v>
      </c>
      <c r="I20" s="17">
        <f t="shared" si="0"/>
        <v>-3.653408818149408</v>
      </c>
    </row>
    <row r="21" spans="1:9" x14ac:dyDescent="0.35">
      <c r="A21" s="28">
        <v>20</v>
      </c>
      <c r="C21" s="30">
        <v>2022</v>
      </c>
      <c r="D21" s="17">
        <v>11.222497749397235</v>
      </c>
      <c r="E21" s="17">
        <v>0.47826086956521741</v>
      </c>
      <c r="F21" s="17">
        <v>0.42592592592592593</v>
      </c>
      <c r="G21" s="17">
        <v>1.2919192005858253E-2</v>
      </c>
      <c r="I21" s="17">
        <f t="shared" si="0"/>
        <v>-4.349041320829544</v>
      </c>
    </row>
    <row r="22" spans="1:9" x14ac:dyDescent="0.35">
      <c r="A22" s="28">
        <v>21</v>
      </c>
      <c r="B22" s="16" t="s">
        <v>91</v>
      </c>
      <c r="C22" s="30">
        <v>2018</v>
      </c>
      <c r="D22" s="17">
        <v>51.210611285238564</v>
      </c>
      <c r="E22" s="17">
        <v>0.60869565217391308</v>
      </c>
      <c r="F22" s="17">
        <v>0.46296296296296297</v>
      </c>
      <c r="G22" s="17">
        <v>2.0917812509872052E-2</v>
      </c>
      <c r="I22" s="17">
        <f t="shared" si="0"/>
        <v>-3.867154209790332</v>
      </c>
    </row>
    <row r="23" spans="1:9" x14ac:dyDescent="0.35">
      <c r="A23" s="28">
        <v>22</v>
      </c>
      <c r="C23" s="30">
        <v>2019</v>
      </c>
      <c r="D23" s="17">
        <v>39.503154056013308</v>
      </c>
      <c r="E23" s="17">
        <v>0.58695652173913049</v>
      </c>
      <c r="F23" s="17">
        <v>0.37037037037037035</v>
      </c>
      <c r="G23" s="17">
        <v>1.9574957712213618E-2</v>
      </c>
      <c r="I23" s="17">
        <f t="shared" si="0"/>
        <v>-3.9335041974032041</v>
      </c>
    </row>
    <row r="24" spans="1:9" x14ac:dyDescent="0.35">
      <c r="A24" s="28">
        <v>23</v>
      </c>
      <c r="C24" s="30">
        <v>2020</v>
      </c>
      <c r="D24" s="17">
        <v>42.299537506264869</v>
      </c>
      <c r="E24" s="17">
        <v>0.58695652173913049</v>
      </c>
      <c r="F24" s="17">
        <v>0.58333333333333337</v>
      </c>
      <c r="G24" s="17">
        <v>2.496174899410223E-2</v>
      </c>
      <c r="I24" s="17">
        <f t="shared" si="0"/>
        <v>-3.6904106660567337</v>
      </c>
    </row>
    <row r="25" spans="1:9" x14ac:dyDescent="0.35">
      <c r="A25" s="28">
        <v>24</v>
      </c>
      <c r="C25" s="30">
        <v>2021</v>
      </c>
      <c r="D25" s="17">
        <v>35.73212749061554</v>
      </c>
      <c r="E25" s="17">
        <v>0.69565217391304346</v>
      </c>
      <c r="F25" s="17">
        <v>0.5</v>
      </c>
      <c r="G25" s="17">
        <v>4.4314670834967103E-2</v>
      </c>
      <c r="I25" s="17">
        <f t="shared" si="0"/>
        <v>-3.1164394866662066</v>
      </c>
    </row>
    <row r="26" spans="1:9" x14ac:dyDescent="0.35">
      <c r="A26" s="28">
        <v>25</v>
      </c>
      <c r="C26" s="30">
        <v>2022</v>
      </c>
      <c r="D26" s="17">
        <v>38.17042134963269</v>
      </c>
      <c r="E26" s="17">
        <v>0.67391304347826086</v>
      </c>
      <c r="F26" s="17">
        <v>0.5092592592592593</v>
      </c>
      <c r="G26" s="17">
        <v>5.8956821015698109E-2</v>
      </c>
      <c r="I26" s="17">
        <f t="shared" si="0"/>
        <v>-2.8309499501988618</v>
      </c>
    </row>
    <row r="27" spans="1:9" x14ac:dyDescent="0.35">
      <c r="A27" s="28">
        <v>26</v>
      </c>
      <c r="B27" s="16" t="s">
        <v>17</v>
      </c>
      <c r="C27" s="30">
        <v>2018</v>
      </c>
      <c r="D27" s="17">
        <v>62.246085176292212</v>
      </c>
      <c r="E27" s="17">
        <v>0.65217391304347827</v>
      </c>
      <c r="F27" s="17">
        <v>0.62962962962962965</v>
      </c>
      <c r="G27" s="17">
        <v>8.0069444032646708E-2</v>
      </c>
      <c r="I27" s="17">
        <f t="shared" si="0"/>
        <v>-2.5248609704380405</v>
      </c>
    </row>
    <row r="28" spans="1:9" x14ac:dyDescent="0.35">
      <c r="A28" s="28">
        <v>27</v>
      </c>
      <c r="C28" s="30">
        <v>2019</v>
      </c>
      <c r="D28" s="17">
        <v>51.496025756819208</v>
      </c>
      <c r="E28" s="17">
        <v>0.60869565217391308</v>
      </c>
      <c r="F28" s="17">
        <v>0.46296296296296297</v>
      </c>
      <c r="G28" s="17">
        <v>3.2840196303872957E-2</v>
      </c>
      <c r="I28" s="17">
        <f t="shared" si="0"/>
        <v>-3.4161020168313367</v>
      </c>
    </row>
    <row r="29" spans="1:9" x14ac:dyDescent="0.35">
      <c r="A29" s="28">
        <v>28</v>
      </c>
      <c r="C29" s="30">
        <v>2020</v>
      </c>
      <c r="D29" s="17">
        <v>35.237561771770103</v>
      </c>
      <c r="E29" s="17">
        <v>0.60869565217391308</v>
      </c>
      <c r="F29" s="17">
        <v>0.7592592592592593</v>
      </c>
      <c r="G29" s="17">
        <v>5.1488937502770664E-2</v>
      </c>
      <c r="I29" s="17">
        <f t="shared" si="0"/>
        <v>-2.9663883001579543</v>
      </c>
    </row>
    <row r="30" spans="1:9" x14ac:dyDescent="0.35">
      <c r="A30" s="28">
        <v>29</v>
      </c>
      <c r="C30" s="30">
        <v>2021</v>
      </c>
      <c r="D30" s="17">
        <v>57.316516771695198</v>
      </c>
      <c r="E30" s="17">
        <v>0.69565217391304346</v>
      </c>
      <c r="F30" s="17">
        <v>0.45370370370370372</v>
      </c>
      <c r="G30" s="17">
        <v>4.8280307830764521E-2</v>
      </c>
      <c r="I30" s="17">
        <f t="shared" si="0"/>
        <v>-3.0307315068252345</v>
      </c>
    </row>
    <row r="31" spans="1:9" x14ac:dyDescent="0.35">
      <c r="A31" s="28">
        <v>30</v>
      </c>
      <c r="C31" s="30">
        <v>2022</v>
      </c>
      <c r="D31" s="17">
        <v>86.555232851409116</v>
      </c>
      <c r="E31" s="17">
        <v>0.67391304347826086</v>
      </c>
      <c r="F31" s="17">
        <v>0.7592592592592593</v>
      </c>
      <c r="G31" s="17">
        <v>9.118342274603182E-2</v>
      </c>
      <c r="I31" s="17">
        <f t="shared" si="0"/>
        <v>-2.394882166559297</v>
      </c>
    </row>
    <row r="32" spans="1:9" x14ac:dyDescent="0.35">
      <c r="A32" s="28">
        <v>31</v>
      </c>
      <c r="B32" s="16" t="s">
        <v>103</v>
      </c>
      <c r="C32" s="30">
        <v>2018</v>
      </c>
      <c r="D32" s="17">
        <v>31.767151240741274</v>
      </c>
      <c r="E32" s="17">
        <v>0.41304347826086957</v>
      </c>
      <c r="F32" s="17">
        <v>0.62037037037037035</v>
      </c>
      <c r="G32" s="17">
        <v>9.6297322987099879E-2</v>
      </c>
      <c r="I32" s="17">
        <f t="shared" si="0"/>
        <v>-2.340314759244615</v>
      </c>
    </row>
    <row r="33" spans="1:9" x14ac:dyDescent="0.35">
      <c r="A33" s="28">
        <v>32</v>
      </c>
      <c r="C33" s="30">
        <v>2019</v>
      </c>
      <c r="D33" s="17">
        <v>42.816550866824549</v>
      </c>
      <c r="E33" s="17">
        <v>0.43478260869565216</v>
      </c>
      <c r="F33" s="17">
        <v>0.44444444444444442</v>
      </c>
      <c r="G33" s="17">
        <v>1.464784794301594E-2</v>
      </c>
      <c r="I33" s="17">
        <f t="shared" si="0"/>
        <v>-4.2234618523972909</v>
      </c>
    </row>
    <row r="34" spans="1:9" x14ac:dyDescent="0.35">
      <c r="A34" s="28">
        <v>33</v>
      </c>
      <c r="C34" s="30">
        <v>2020</v>
      </c>
      <c r="D34" s="17">
        <v>38.437266236134747</v>
      </c>
      <c r="E34" s="17">
        <v>0.45652173913043476</v>
      </c>
      <c r="F34" s="17">
        <v>0.60185185185185186</v>
      </c>
      <c r="G34" s="17">
        <v>1.0179594325865272E-2</v>
      </c>
      <c r="I34" s="17">
        <f t="shared" si="0"/>
        <v>-4.5873701187652633</v>
      </c>
    </row>
    <row r="35" spans="1:9" x14ac:dyDescent="0.35">
      <c r="A35" s="28">
        <v>34</v>
      </c>
      <c r="C35" s="30">
        <v>2021</v>
      </c>
      <c r="D35" s="17">
        <v>31.916863742366903</v>
      </c>
      <c r="E35" s="17">
        <v>0.45652173913043476</v>
      </c>
      <c r="F35" s="17">
        <v>0.61111111111111116</v>
      </c>
      <c r="G35" s="17">
        <v>8.7781627234987725E-2</v>
      </c>
      <c r="I35" s="17">
        <f t="shared" si="0"/>
        <v>-2.4329030572430637</v>
      </c>
    </row>
    <row r="36" spans="1:9" x14ac:dyDescent="0.35">
      <c r="A36" s="28">
        <v>35</v>
      </c>
      <c r="C36" s="30">
        <v>2022</v>
      </c>
      <c r="D36" s="17">
        <v>30.425162292775511</v>
      </c>
      <c r="E36" s="17">
        <v>0.45652173913043476</v>
      </c>
      <c r="F36" s="17">
        <v>0.47222222222222221</v>
      </c>
      <c r="G36" s="17">
        <v>0.12827720954223126</v>
      </c>
      <c r="I36" s="17">
        <f t="shared" si="0"/>
        <v>-2.0535616572607016</v>
      </c>
    </row>
    <row r="37" spans="1:9" x14ac:dyDescent="0.35">
      <c r="A37" s="28">
        <v>36</v>
      </c>
      <c r="B37" s="16" t="s">
        <v>104</v>
      </c>
      <c r="C37" s="30">
        <v>2018</v>
      </c>
      <c r="D37" s="17">
        <v>41.145389709707686</v>
      </c>
      <c r="E37" s="17">
        <v>0.60869565217391308</v>
      </c>
      <c r="F37" s="17">
        <v>0.5</v>
      </c>
      <c r="G37" s="17">
        <v>5.0814870720816335E-2</v>
      </c>
      <c r="I37" s="17">
        <f t="shared" si="0"/>
        <v>-2.9795662365102489</v>
      </c>
    </row>
    <row r="38" spans="1:9" x14ac:dyDescent="0.35">
      <c r="A38" s="28">
        <v>37</v>
      </c>
      <c r="C38" s="30">
        <v>2019</v>
      </c>
      <c r="D38" s="17">
        <v>44.428459242536256</v>
      </c>
      <c r="E38" s="17">
        <v>0.60869565217391308</v>
      </c>
      <c r="F38" s="17">
        <v>0.5092592592592593</v>
      </c>
      <c r="G38" s="17">
        <v>6.4200239568011422E-3</v>
      </c>
      <c r="I38" s="17">
        <f t="shared" si="0"/>
        <v>-5.0483334296982667</v>
      </c>
    </row>
    <row r="39" spans="1:9" x14ac:dyDescent="0.35">
      <c r="A39" s="28">
        <v>38</v>
      </c>
      <c r="C39" s="30">
        <v>2020</v>
      </c>
      <c r="D39" s="17">
        <v>29.843863750833844</v>
      </c>
      <c r="E39" s="17">
        <v>0.58695652173913049</v>
      </c>
      <c r="F39" s="17">
        <v>0.62962962962962965</v>
      </c>
      <c r="G39" s="17">
        <v>3.6223499553869609E-2</v>
      </c>
      <c r="I39" s="17">
        <f t="shared" si="0"/>
        <v>-3.3180472118162641</v>
      </c>
    </row>
    <row r="40" spans="1:9" x14ac:dyDescent="0.35">
      <c r="A40" s="28">
        <v>39</v>
      </c>
      <c r="C40" s="30">
        <v>2021</v>
      </c>
      <c r="D40" s="17">
        <v>37.192496094356642</v>
      </c>
      <c r="E40" s="17">
        <v>0.69565217391304346</v>
      </c>
      <c r="F40" s="17">
        <v>0.46296296296296297</v>
      </c>
      <c r="G40" s="17">
        <v>5.6560070778621345E-2</v>
      </c>
      <c r="I40" s="17">
        <f t="shared" si="0"/>
        <v>-2.8724520060045506</v>
      </c>
    </row>
    <row r="41" spans="1:9" x14ac:dyDescent="0.35">
      <c r="A41" s="28">
        <v>40</v>
      </c>
      <c r="C41" s="30">
        <v>2022</v>
      </c>
      <c r="D41" s="17">
        <v>45.426891455418705</v>
      </c>
      <c r="E41" s="17">
        <v>0.71739130434782605</v>
      </c>
      <c r="F41" s="17">
        <v>0.7592592592592593</v>
      </c>
      <c r="G41" s="17">
        <v>0.11359316277470904</v>
      </c>
      <c r="I41" s="17">
        <f t="shared" si="0"/>
        <v>-2.1751319613487365</v>
      </c>
    </row>
    <row r="42" spans="1:9" x14ac:dyDescent="0.35">
      <c r="A42" s="28">
        <v>41</v>
      </c>
      <c r="B42" s="16" t="s">
        <v>105</v>
      </c>
      <c r="C42" s="30">
        <v>2018</v>
      </c>
      <c r="D42" s="17">
        <v>8.3022631721329283</v>
      </c>
      <c r="E42" s="17">
        <v>0.58695652173913049</v>
      </c>
      <c r="F42" s="17">
        <v>0.45370370370370372</v>
      </c>
      <c r="G42" s="17">
        <v>5.9128191276710436E-2</v>
      </c>
      <c r="I42" s="17">
        <f t="shared" si="0"/>
        <v>-2.8280474585448592</v>
      </c>
    </row>
    <row r="43" spans="1:9" x14ac:dyDescent="0.35">
      <c r="A43" s="28">
        <v>42</v>
      </c>
      <c r="C43" s="30">
        <v>2019</v>
      </c>
      <c r="D43" s="17">
        <v>5.3528010884805859</v>
      </c>
      <c r="E43" s="17">
        <v>0.60869565217391308</v>
      </c>
      <c r="F43" s="17">
        <v>0.62962962962962965</v>
      </c>
      <c r="G43" s="17">
        <v>2.6758673021625604E-2</v>
      </c>
      <c r="I43" s="17">
        <f t="shared" si="0"/>
        <v>-3.6208966330822241</v>
      </c>
    </row>
    <row r="44" spans="1:9" x14ac:dyDescent="0.35">
      <c r="A44" s="28">
        <v>43</v>
      </c>
      <c r="C44" s="30">
        <v>2020</v>
      </c>
      <c r="D44" s="17">
        <v>3.213383598209524</v>
      </c>
      <c r="E44" s="17">
        <v>0.5</v>
      </c>
      <c r="F44" s="17">
        <v>0.52777777777777779</v>
      </c>
      <c r="G44" s="17">
        <v>1.4287170874305661E-2</v>
      </c>
      <c r="I44" s="17">
        <f t="shared" si="0"/>
        <v>-4.248393286045653</v>
      </c>
    </row>
    <row r="45" spans="1:9" x14ac:dyDescent="0.35">
      <c r="A45" s="28">
        <v>44</v>
      </c>
      <c r="C45" s="30">
        <v>2021</v>
      </c>
      <c r="D45" s="17">
        <v>2.6557101365972864</v>
      </c>
      <c r="E45" s="17">
        <v>0.69565217391304346</v>
      </c>
      <c r="F45" s="17">
        <v>0.54629629629629628</v>
      </c>
      <c r="G45" s="17">
        <v>1.3998775393384857E-4</v>
      </c>
      <c r="I45" s="17">
        <f t="shared" si="0"/>
        <v>-8.8739556110819411</v>
      </c>
    </row>
    <row r="46" spans="1:9" x14ac:dyDescent="0.35">
      <c r="A46" s="28">
        <v>45</v>
      </c>
      <c r="C46" s="30">
        <v>2022</v>
      </c>
      <c r="D46" s="17">
        <v>4.5032023788435778</v>
      </c>
      <c r="E46" s="17">
        <v>0.78260869565217395</v>
      </c>
      <c r="F46" s="17">
        <v>0.42592592592592593</v>
      </c>
      <c r="G46" s="17">
        <v>1.9302246389384038E-2</v>
      </c>
      <c r="I46" s="17">
        <f t="shared" si="0"/>
        <v>-3.9475337966121304</v>
      </c>
    </row>
    <row r="47" spans="1:9" x14ac:dyDescent="0.35">
      <c r="A47" s="28">
        <v>46</v>
      </c>
      <c r="B47" s="2" t="s">
        <v>18</v>
      </c>
      <c r="C47" s="30">
        <v>2018</v>
      </c>
      <c r="D47" s="17">
        <v>53.632774235080049</v>
      </c>
      <c r="E47" s="17">
        <v>0.43478260869565216</v>
      </c>
      <c r="F47" s="17">
        <v>0.67592592592592593</v>
      </c>
      <c r="G47" s="17">
        <v>0.16525959239512172</v>
      </c>
      <c r="I47" s="17">
        <f t="shared" si="0"/>
        <v>-1.8002377541582149</v>
      </c>
    </row>
    <row r="48" spans="1:9" x14ac:dyDescent="0.35">
      <c r="A48" s="28">
        <v>47</v>
      </c>
      <c r="C48" s="30">
        <v>2019</v>
      </c>
      <c r="D48" s="17">
        <v>41.267327324367812</v>
      </c>
      <c r="E48" s="17">
        <v>0.45652173913043476</v>
      </c>
      <c r="F48" s="17">
        <v>0.33333333333333331</v>
      </c>
      <c r="G48" s="17">
        <v>0.12477663578730286</v>
      </c>
      <c r="I48" s="17">
        <f t="shared" si="0"/>
        <v>-2.0812300538161619</v>
      </c>
    </row>
    <row r="49" spans="1:9" x14ac:dyDescent="0.35">
      <c r="A49" s="28">
        <v>48</v>
      </c>
      <c r="C49" s="30">
        <v>2020</v>
      </c>
      <c r="D49" s="17">
        <v>36.375089450509222</v>
      </c>
      <c r="E49" s="17">
        <v>0.43478260869565216</v>
      </c>
      <c r="F49" s="17">
        <v>0.5</v>
      </c>
      <c r="G49" s="17">
        <v>0.12342492003428447</v>
      </c>
      <c r="I49" s="17">
        <f t="shared" si="0"/>
        <v>-2.0921222427265476</v>
      </c>
    </row>
    <row r="50" spans="1:9" x14ac:dyDescent="0.35">
      <c r="A50" s="28">
        <v>49</v>
      </c>
      <c r="C50" s="30">
        <v>2021</v>
      </c>
      <c r="D50" s="17">
        <v>37.611927893644442</v>
      </c>
      <c r="E50" s="17">
        <v>0.52173913043478259</v>
      </c>
      <c r="F50" s="17">
        <v>0.41666666666666669</v>
      </c>
      <c r="G50" s="17">
        <v>0.10209910266167591</v>
      </c>
      <c r="I50" s="17">
        <f t="shared" si="0"/>
        <v>-2.2818113426682007</v>
      </c>
    </row>
    <row r="51" spans="1:9" x14ac:dyDescent="0.35">
      <c r="A51" s="28">
        <v>50</v>
      </c>
      <c r="C51" s="30">
        <v>2022</v>
      </c>
      <c r="D51" s="17">
        <v>37.853577104751146</v>
      </c>
      <c r="E51" s="17">
        <v>0.60869565217391308</v>
      </c>
      <c r="F51" s="17">
        <v>0.59259259259259256</v>
      </c>
      <c r="G51" s="17">
        <v>7.353921050845165E-2</v>
      </c>
      <c r="I51" s="17">
        <f t="shared" si="0"/>
        <v>-2.6099365387057771</v>
      </c>
    </row>
    <row r="52" spans="1:9" x14ac:dyDescent="0.35">
      <c r="A52" s="28">
        <v>51</v>
      </c>
      <c r="B52" s="2" t="s">
        <v>19</v>
      </c>
      <c r="C52" s="30">
        <v>2018</v>
      </c>
      <c r="D52" s="17">
        <v>23.663350062943152</v>
      </c>
      <c r="E52" s="17">
        <v>0.5</v>
      </c>
      <c r="F52" s="17">
        <v>0.62037037037037035</v>
      </c>
      <c r="G52" s="17">
        <v>0.13555911948830909</v>
      </c>
      <c r="I52" s="17">
        <f t="shared" si="0"/>
        <v>-1.9983474276294664</v>
      </c>
    </row>
    <row r="53" spans="1:9" x14ac:dyDescent="0.35">
      <c r="A53" s="28">
        <v>52</v>
      </c>
      <c r="C53" s="30">
        <v>2019</v>
      </c>
      <c r="D53" s="17">
        <v>24.601716607688992</v>
      </c>
      <c r="E53" s="17">
        <v>0.5</v>
      </c>
      <c r="F53" s="17">
        <v>0.44444444444444442</v>
      </c>
      <c r="G53" s="17">
        <v>0.13846871582379372</v>
      </c>
      <c r="I53" s="17">
        <f t="shared" si="0"/>
        <v>-1.9771108573977061</v>
      </c>
    </row>
    <row r="54" spans="1:9" x14ac:dyDescent="0.35">
      <c r="A54" s="28">
        <v>53</v>
      </c>
      <c r="C54" s="30">
        <v>2020</v>
      </c>
      <c r="D54" s="17">
        <v>23.61034076816544</v>
      </c>
      <c r="E54" s="17">
        <v>0.45652173913043476</v>
      </c>
      <c r="F54" s="17">
        <v>0.60185185185185186</v>
      </c>
      <c r="G54" s="17">
        <v>7.1675224935838833E-2</v>
      </c>
      <c r="I54" s="17">
        <f t="shared" si="0"/>
        <v>-2.6356101289429321</v>
      </c>
    </row>
    <row r="55" spans="1:9" x14ac:dyDescent="0.35">
      <c r="A55" s="28">
        <v>54</v>
      </c>
      <c r="C55" s="30">
        <v>2021</v>
      </c>
      <c r="D55" s="17">
        <v>25.104388166188492</v>
      </c>
      <c r="E55" s="17">
        <v>0.5</v>
      </c>
      <c r="F55" s="17">
        <v>0.61111111111111116</v>
      </c>
      <c r="G55" s="17">
        <v>6.7041665466610514E-2</v>
      </c>
      <c r="I55" s="17">
        <f t="shared" si="0"/>
        <v>-2.7024409802378537</v>
      </c>
    </row>
    <row r="56" spans="1:9" x14ac:dyDescent="0.35">
      <c r="A56" s="28">
        <v>55</v>
      </c>
      <c r="C56" s="30">
        <v>2022</v>
      </c>
      <c r="D56" s="17">
        <v>29.576436599525668</v>
      </c>
      <c r="E56" s="17">
        <v>0.54347826086956519</v>
      </c>
      <c r="F56" s="17">
        <v>0.47222222222222221</v>
      </c>
      <c r="G56" s="17">
        <v>4.9626359657180728E-2</v>
      </c>
      <c r="I56" s="17">
        <f t="shared" si="0"/>
        <v>-3.0032331417167533</v>
      </c>
    </row>
    <row r="57" spans="1:9" x14ac:dyDescent="0.35">
      <c r="A57" s="28">
        <v>56</v>
      </c>
      <c r="B57" s="2" t="s">
        <v>20</v>
      </c>
      <c r="C57" s="30">
        <v>2018</v>
      </c>
      <c r="D57" s="17">
        <v>18.272469018776803</v>
      </c>
      <c r="E57" s="17">
        <v>0.41304347826086957</v>
      </c>
      <c r="F57" s="17">
        <v>0.5</v>
      </c>
      <c r="G57" s="17">
        <v>5.1398014100094022E-2</v>
      </c>
      <c r="I57" s="17">
        <f t="shared" si="0"/>
        <v>-2.9681557434523556</v>
      </c>
    </row>
    <row r="58" spans="1:9" x14ac:dyDescent="0.35">
      <c r="A58" s="28">
        <v>57</v>
      </c>
      <c r="C58" s="30">
        <v>2019</v>
      </c>
      <c r="D58" s="17">
        <v>17.515151437404921</v>
      </c>
      <c r="E58" s="17">
        <v>0.5</v>
      </c>
      <c r="F58" s="17">
        <v>0.5092592592592593</v>
      </c>
      <c r="G58" s="17">
        <v>6.1359848435983327E-2</v>
      </c>
      <c r="I58" s="17">
        <f t="shared" si="0"/>
        <v>-2.7909995920046855</v>
      </c>
    </row>
    <row r="59" spans="1:9" x14ac:dyDescent="0.35">
      <c r="A59" s="28">
        <v>58</v>
      </c>
      <c r="C59" s="30">
        <v>2020</v>
      </c>
      <c r="D59" s="17">
        <v>17.743488041673729</v>
      </c>
      <c r="E59" s="17">
        <v>0.47826086956521741</v>
      </c>
      <c r="F59" s="17">
        <v>0.62962962962962965</v>
      </c>
      <c r="G59" s="17">
        <v>5.3689776284879531E-2</v>
      </c>
      <c r="I59" s="17">
        <f t="shared" si="0"/>
        <v>-2.9245326813494201</v>
      </c>
    </row>
    <row r="60" spans="1:9" x14ac:dyDescent="0.35">
      <c r="A60" s="28">
        <v>59</v>
      </c>
      <c r="C60" s="30">
        <v>2021</v>
      </c>
      <c r="D60" s="17">
        <v>21.461229215409464</v>
      </c>
      <c r="E60" s="17">
        <v>0.58695652173913049</v>
      </c>
      <c r="F60" s="17">
        <v>0.46296296296296297</v>
      </c>
      <c r="G60" s="17">
        <v>6.2640596537638038E-2</v>
      </c>
      <c r="I60" s="17">
        <f t="shared" si="0"/>
        <v>-2.7703417040748519</v>
      </c>
    </row>
    <row r="61" spans="1:9" x14ac:dyDescent="0.35">
      <c r="A61" s="28">
        <v>60</v>
      </c>
      <c r="C61" s="30">
        <v>2022</v>
      </c>
      <c r="D61" s="17">
        <v>23.306112834089859</v>
      </c>
      <c r="E61" s="17">
        <v>0.60869565217391308</v>
      </c>
      <c r="F61" s="17">
        <v>0.7592592592592593</v>
      </c>
      <c r="G61" s="17">
        <v>5.0947186578087306E-2</v>
      </c>
      <c r="I61" s="17">
        <f t="shared" si="0"/>
        <v>-2.9769657401101277</v>
      </c>
    </row>
    <row r="62" spans="1:9" x14ac:dyDescent="0.35">
      <c r="A62" s="28">
        <v>61</v>
      </c>
      <c r="B62" s="2" t="s">
        <v>21</v>
      </c>
      <c r="C62" s="30">
        <v>2018</v>
      </c>
      <c r="D62" s="17">
        <v>25.698858358324749</v>
      </c>
      <c r="E62" s="17">
        <v>0.63043478260869568</v>
      </c>
      <c r="F62" s="17">
        <v>0.45370370370370372</v>
      </c>
      <c r="G62" s="17">
        <v>4.4589778922232169E-2</v>
      </c>
      <c r="I62" s="17">
        <f t="shared" si="0"/>
        <v>-3.1102506183673286</v>
      </c>
    </row>
    <row r="63" spans="1:9" x14ac:dyDescent="0.35">
      <c r="A63" s="28">
        <v>62</v>
      </c>
      <c r="C63" s="30">
        <v>2019</v>
      </c>
      <c r="D63" s="17">
        <v>22.14742008413354</v>
      </c>
      <c r="E63" s="17">
        <v>0.63043478260869568</v>
      </c>
      <c r="F63" s="17">
        <v>0.62962962962962965</v>
      </c>
      <c r="G63" s="17">
        <v>3.5797610171500557E-2</v>
      </c>
      <c r="I63" s="17">
        <f t="shared" si="0"/>
        <v>-3.3298741427897136</v>
      </c>
    </row>
    <row r="64" spans="1:9" x14ac:dyDescent="0.35">
      <c r="A64" s="28">
        <v>63</v>
      </c>
      <c r="C64" s="30">
        <v>2020</v>
      </c>
      <c r="D64" s="17">
        <v>18.832294347961593</v>
      </c>
      <c r="E64" s="17">
        <v>0.65217391304347827</v>
      </c>
      <c r="F64" s="17">
        <v>0.52777777777777779</v>
      </c>
      <c r="G64" s="17">
        <v>1.8734146453293278E-2</v>
      </c>
      <c r="I64" s="17">
        <f t="shared" si="0"/>
        <v>-3.9774074067125018</v>
      </c>
    </row>
    <row r="65" spans="1:9" x14ac:dyDescent="0.35">
      <c r="A65" s="28">
        <v>64</v>
      </c>
      <c r="C65" s="30">
        <v>2021</v>
      </c>
      <c r="D65" s="17">
        <v>27.184173823708395</v>
      </c>
      <c r="E65" s="17">
        <v>0.69565217391304346</v>
      </c>
      <c r="F65" s="17">
        <v>0.54629629629629628</v>
      </c>
      <c r="G65" s="17">
        <v>4.7817364972991626E-2</v>
      </c>
      <c r="I65" s="17">
        <f t="shared" si="0"/>
        <v>-3.0403664215025654</v>
      </c>
    </row>
    <row r="66" spans="1:9" x14ac:dyDescent="0.35">
      <c r="A66" s="28">
        <v>65</v>
      </c>
      <c r="C66" s="30">
        <v>2022</v>
      </c>
      <c r="D66" s="17">
        <v>29.563196791304712</v>
      </c>
      <c r="E66" s="17">
        <v>0.71739130434782605</v>
      </c>
      <c r="F66" s="17">
        <v>0.42592592592592593</v>
      </c>
      <c r="G66" s="17">
        <v>7.7966736352221941E-2</v>
      </c>
      <c r="I66" s="17">
        <f t="shared" si="0"/>
        <v>-2.5514730002739978</v>
      </c>
    </row>
    <row r="67" spans="1:9" x14ac:dyDescent="0.35">
      <c r="A67" s="28">
        <v>66</v>
      </c>
      <c r="B67" s="2" t="s">
        <v>22</v>
      </c>
      <c r="C67" s="30">
        <v>2018</v>
      </c>
      <c r="D67" s="17">
        <v>21.905540650957821</v>
      </c>
      <c r="E67" s="17">
        <v>0.5</v>
      </c>
      <c r="F67" s="17">
        <v>0.46296296296296297</v>
      </c>
      <c r="G67" s="17">
        <v>4.1237722196636156E-2</v>
      </c>
      <c r="I67" s="17">
        <f t="shared" ref="I67:I130" si="1">LN(G67)</f>
        <v>-3.1884018542240415</v>
      </c>
    </row>
    <row r="68" spans="1:9" x14ac:dyDescent="0.35">
      <c r="A68" s="28">
        <v>67</v>
      </c>
      <c r="C68" s="30">
        <v>2019</v>
      </c>
      <c r="D68" s="17">
        <v>21.187337426680767</v>
      </c>
      <c r="E68" s="17">
        <v>0.47826086956521741</v>
      </c>
      <c r="F68" s="17">
        <v>0.37037037037037035</v>
      </c>
      <c r="G68" s="17">
        <v>6.6237968302657865E-2</v>
      </c>
      <c r="I68" s="17">
        <f t="shared" si="1"/>
        <v>-2.7145014411349129</v>
      </c>
    </row>
    <row r="69" spans="1:9" x14ac:dyDescent="0.35">
      <c r="A69" s="28">
        <v>68</v>
      </c>
      <c r="C69" s="30">
        <v>2020</v>
      </c>
      <c r="D69" s="17">
        <v>20.065376430301111</v>
      </c>
      <c r="E69" s="17">
        <v>0.45652173913043476</v>
      </c>
      <c r="F69" s="17">
        <v>0.58333333333333337</v>
      </c>
      <c r="G69" s="17">
        <v>6.6058097167887034E-2</v>
      </c>
      <c r="I69" s="17">
        <f t="shared" si="1"/>
        <v>-2.7172206640379413</v>
      </c>
    </row>
    <row r="70" spans="1:9" x14ac:dyDescent="0.35">
      <c r="A70" s="28">
        <v>69</v>
      </c>
      <c r="C70" s="30">
        <v>2021</v>
      </c>
      <c r="D70" s="17">
        <v>21.755803733482292</v>
      </c>
      <c r="E70" s="17">
        <v>0.54347826086956519</v>
      </c>
      <c r="F70" s="17">
        <v>0.5</v>
      </c>
      <c r="G70" s="17">
        <v>6.8430065770297754E-2</v>
      </c>
      <c r="I70" s="17">
        <f t="shared" si="1"/>
        <v>-2.6819429928856811</v>
      </c>
    </row>
    <row r="71" spans="1:9" x14ac:dyDescent="0.35">
      <c r="A71" s="28">
        <v>70</v>
      </c>
      <c r="C71" s="30">
        <v>2022</v>
      </c>
      <c r="D71" s="17">
        <v>22.143002219968832</v>
      </c>
      <c r="E71" s="17">
        <v>0.58695652173913049</v>
      </c>
      <c r="F71" s="17">
        <v>0.5092592592592593</v>
      </c>
      <c r="G71" s="17">
        <v>7.167283464136566E-2</v>
      </c>
      <c r="I71" s="17">
        <f t="shared" si="1"/>
        <v>-2.6356434784627014</v>
      </c>
    </row>
    <row r="72" spans="1:9" x14ac:dyDescent="0.35">
      <c r="A72" s="28">
        <v>71</v>
      </c>
      <c r="B72" s="2" t="s">
        <v>109</v>
      </c>
      <c r="C72" s="30">
        <v>2018</v>
      </c>
      <c r="D72" s="17">
        <v>28.436182966992149</v>
      </c>
      <c r="E72" s="17">
        <v>0.47826086956521741</v>
      </c>
      <c r="F72" s="17">
        <v>0.62962962962962965</v>
      </c>
      <c r="G72" s="17">
        <v>5.5168171549502307E-2</v>
      </c>
      <c r="I72" s="17">
        <f t="shared" si="1"/>
        <v>-2.8973690943622481</v>
      </c>
    </row>
    <row r="73" spans="1:9" x14ac:dyDescent="0.35">
      <c r="A73" s="28">
        <v>72</v>
      </c>
      <c r="C73" s="30">
        <v>2019</v>
      </c>
      <c r="D73" s="17">
        <v>25.136545053469931</v>
      </c>
      <c r="E73" s="17">
        <v>0.47826086956521741</v>
      </c>
      <c r="F73" s="17">
        <v>0.46296296296296297</v>
      </c>
      <c r="G73" s="17">
        <v>5.1123425700531272E-2</v>
      </c>
      <c r="I73" s="17">
        <f t="shared" si="1"/>
        <v>-2.9735124582369323</v>
      </c>
    </row>
    <row r="74" spans="1:9" x14ac:dyDescent="0.35">
      <c r="A74" s="28">
        <v>73</v>
      </c>
      <c r="C74" s="30">
        <v>2020</v>
      </c>
      <c r="D74" s="17">
        <v>19.061832463288674</v>
      </c>
      <c r="E74" s="17">
        <v>0.54347826086956519</v>
      </c>
      <c r="F74" s="17">
        <v>0.7592592592592593</v>
      </c>
      <c r="G74" s="17">
        <v>4.809931931075289E-2</v>
      </c>
      <c r="I74" s="17">
        <f t="shared" si="1"/>
        <v>-3.0344872535141545</v>
      </c>
    </row>
    <row r="75" spans="1:9" x14ac:dyDescent="0.35">
      <c r="A75" s="28">
        <v>74</v>
      </c>
      <c r="C75" s="30">
        <v>2021</v>
      </c>
      <c r="D75" s="17">
        <v>23.314354689050198</v>
      </c>
      <c r="E75" s="17">
        <v>0.65217391304347827</v>
      </c>
      <c r="F75" s="17">
        <v>0.45370370370370372</v>
      </c>
      <c r="G75" s="17">
        <v>5.1222046070293216E-2</v>
      </c>
      <c r="I75" s="17">
        <f t="shared" si="1"/>
        <v>-2.9715852523023742</v>
      </c>
    </row>
    <row r="76" spans="1:9" x14ac:dyDescent="0.35">
      <c r="A76" s="28">
        <v>75</v>
      </c>
      <c r="C76" s="30">
        <v>2022</v>
      </c>
      <c r="D76" s="17">
        <v>29.771037737341594</v>
      </c>
      <c r="E76" s="17">
        <v>0.60869565217391308</v>
      </c>
      <c r="F76" s="17">
        <v>0.7592592592592593</v>
      </c>
      <c r="G76" s="17">
        <v>5.9067469839505934E-2</v>
      </c>
      <c r="I76" s="17">
        <f t="shared" si="1"/>
        <v>-2.8290749318374155</v>
      </c>
    </row>
    <row r="77" spans="1:9" x14ac:dyDescent="0.35">
      <c r="A77" s="28">
        <v>76</v>
      </c>
      <c r="B77" s="2" t="s">
        <v>23</v>
      </c>
      <c r="C77" s="30">
        <v>2018</v>
      </c>
      <c r="D77" s="17">
        <v>13.038775610948674</v>
      </c>
      <c r="E77" s="41">
        <v>0.43478260869565216</v>
      </c>
      <c r="F77" s="17">
        <v>0.66666666666666663</v>
      </c>
      <c r="G77" s="17">
        <v>5.6943058261340797E-3</v>
      </c>
      <c r="I77" s="17">
        <f t="shared" si="1"/>
        <v>-5.168288581323802</v>
      </c>
    </row>
    <row r="78" spans="1:9" x14ac:dyDescent="0.35">
      <c r="A78" s="28">
        <v>77</v>
      </c>
      <c r="C78" s="30">
        <v>2019</v>
      </c>
      <c r="D78" s="17">
        <v>10.699828815036298</v>
      </c>
      <c r="E78" s="17">
        <v>0.47826086956521741</v>
      </c>
      <c r="F78" s="17">
        <v>0.3611111111111111</v>
      </c>
      <c r="G78" s="17">
        <v>1.1583488414816538E-2</v>
      </c>
      <c r="I78" s="17">
        <f t="shared" si="1"/>
        <v>-4.4581746073995836</v>
      </c>
    </row>
    <row r="79" spans="1:9" x14ac:dyDescent="0.35">
      <c r="A79" s="28">
        <v>78</v>
      </c>
      <c r="C79" s="30">
        <v>2020</v>
      </c>
      <c r="D79" s="17">
        <v>10.992441463825276</v>
      </c>
      <c r="E79" s="17">
        <v>0.41304347826086957</v>
      </c>
      <c r="F79" s="17">
        <v>0.52777777777777779</v>
      </c>
      <c r="G79" s="17">
        <v>3.7089525273783933E-3</v>
      </c>
      <c r="I79" s="17">
        <f t="shared" si="1"/>
        <v>-5.5970057798614228</v>
      </c>
    </row>
    <row r="80" spans="1:9" x14ac:dyDescent="0.35">
      <c r="A80" s="28">
        <v>79</v>
      </c>
      <c r="C80" s="30">
        <v>2021</v>
      </c>
      <c r="D80" s="17">
        <v>12.12142145772798</v>
      </c>
      <c r="E80" s="17">
        <v>0.5</v>
      </c>
      <c r="F80" s="17">
        <v>0.44444444444444442</v>
      </c>
      <c r="G80" s="17">
        <v>7.1294543988934906E-3</v>
      </c>
      <c r="I80" s="17">
        <f t="shared" si="1"/>
        <v>-4.9435205693782027</v>
      </c>
    </row>
    <row r="81" spans="1:9" x14ac:dyDescent="0.35">
      <c r="A81" s="28">
        <v>80</v>
      </c>
      <c r="C81" s="30">
        <v>2022</v>
      </c>
      <c r="D81" s="17">
        <v>13.744957224085347</v>
      </c>
      <c r="E81" s="17">
        <v>0.52173913043478259</v>
      </c>
      <c r="F81" s="17">
        <v>0.61111111111111116</v>
      </c>
      <c r="G81" s="17">
        <v>3.1258124472177784E-3</v>
      </c>
      <c r="I81" s="17">
        <f t="shared" si="1"/>
        <v>-5.7680610464738358</v>
      </c>
    </row>
    <row r="82" spans="1:9" x14ac:dyDescent="0.35">
      <c r="A82" s="28">
        <v>81</v>
      </c>
      <c r="B82" s="2" t="s">
        <v>24</v>
      </c>
      <c r="C82" s="30">
        <v>2018</v>
      </c>
      <c r="D82" s="17">
        <v>11.063088990496141</v>
      </c>
      <c r="E82" s="41">
        <v>0.63043478260869568</v>
      </c>
      <c r="F82" s="17">
        <v>0.64814814814814814</v>
      </c>
      <c r="G82" s="17">
        <v>0.13761895708400257</v>
      </c>
      <c r="I82" s="17">
        <f t="shared" si="1"/>
        <v>-1.983266593466408</v>
      </c>
    </row>
    <row r="83" spans="1:9" x14ac:dyDescent="0.35">
      <c r="A83" s="28">
        <v>82</v>
      </c>
      <c r="C83" s="30">
        <v>2019</v>
      </c>
      <c r="D83" s="17">
        <v>11.293007394228626</v>
      </c>
      <c r="E83" s="17">
        <v>0.63043478260869568</v>
      </c>
      <c r="F83" s="17">
        <v>0.44444444444444442</v>
      </c>
      <c r="G83" s="17">
        <v>0.12522260185654557</v>
      </c>
      <c r="I83" s="17">
        <f t="shared" si="1"/>
        <v>-2.0776623105982508</v>
      </c>
    </row>
    <row r="84" spans="1:9" x14ac:dyDescent="0.35">
      <c r="A84" s="28">
        <v>83</v>
      </c>
      <c r="C84" s="30">
        <v>2020</v>
      </c>
      <c r="D84" s="17">
        <v>11.426054733380038</v>
      </c>
      <c r="E84" s="17">
        <v>0.60869565217391308</v>
      </c>
      <c r="F84" s="17">
        <v>0.60185185185185186</v>
      </c>
      <c r="G84" s="17">
        <v>0.12407309229342042</v>
      </c>
      <c r="I84" s="17">
        <f t="shared" si="1"/>
        <v>-2.0868844330576604</v>
      </c>
    </row>
    <row r="85" spans="1:9" x14ac:dyDescent="0.35">
      <c r="A85" s="28">
        <v>84</v>
      </c>
      <c r="C85" s="30">
        <v>2021</v>
      </c>
      <c r="D85" s="17">
        <v>12.113978332185345</v>
      </c>
      <c r="E85" s="17">
        <v>0.63043478260869568</v>
      </c>
      <c r="F85" s="17">
        <v>0.58333333333333337</v>
      </c>
      <c r="G85" s="17">
        <v>0.1259225318629793</v>
      </c>
      <c r="I85" s="17">
        <f t="shared" si="1"/>
        <v>-2.0720883875982596</v>
      </c>
    </row>
    <row r="86" spans="1:9" x14ac:dyDescent="0.35">
      <c r="A86" s="28">
        <v>85</v>
      </c>
      <c r="C86" s="30">
        <v>2022</v>
      </c>
      <c r="D86" s="17">
        <v>13.104546835392687</v>
      </c>
      <c r="E86" s="17">
        <v>0.67391304347826086</v>
      </c>
      <c r="F86" s="17">
        <v>0.47222222222222221</v>
      </c>
      <c r="G86" s="17">
        <v>0.12664893975703062</v>
      </c>
      <c r="I86" s="17">
        <f t="shared" si="1"/>
        <v>-2.0663362740102307</v>
      </c>
    </row>
    <row r="87" spans="1:9" x14ac:dyDescent="0.35">
      <c r="A87" s="28">
        <v>86</v>
      </c>
      <c r="B87" s="2" t="s">
        <v>112</v>
      </c>
      <c r="C87" s="30">
        <v>2018</v>
      </c>
      <c r="D87" s="17">
        <v>7.8729683744305339</v>
      </c>
      <c r="E87" s="41">
        <v>0.47826086956521741</v>
      </c>
      <c r="F87" s="17">
        <v>0.49074074074074076</v>
      </c>
      <c r="G87" s="17">
        <v>0.10860814414882809</v>
      </c>
      <c r="I87" s="17">
        <f t="shared" si="1"/>
        <v>-2.2200088821317525</v>
      </c>
    </row>
    <row r="88" spans="1:9" x14ac:dyDescent="0.35">
      <c r="A88" s="28">
        <v>87</v>
      </c>
      <c r="C88" s="30">
        <v>2019</v>
      </c>
      <c r="D88" s="17">
        <v>9.030668122213477</v>
      </c>
      <c r="E88" s="17">
        <v>0.52173913043478259</v>
      </c>
      <c r="F88" s="17">
        <v>0.51851851851851849</v>
      </c>
      <c r="G88" s="17">
        <v>9.208072626022247E-2</v>
      </c>
      <c r="I88" s="17">
        <f t="shared" si="1"/>
        <v>-2.3850896273252609</v>
      </c>
    </row>
    <row r="89" spans="1:9" x14ac:dyDescent="0.35">
      <c r="A89" s="28">
        <v>88</v>
      </c>
      <c r="C89" s="30">
        <v>2020</v>
      </c>
      <c r="D89" s="17">
        <v>10.81081072986035</v>
      </c>
      <c r="E89" s="17">
        <v>0.47826086956521741</v>
      </c>
      <c r="F89" s="17">
        <v>0.66666666666666663</v>
      </c>
      <c r="G89" s="17">
        <v>1.9930818438533313E-2</v>
      </c>
      <c r="I89" s="17">
        <f t="shared" si="1"/>
        <v>-3.9154880799441414</v>
      </c>
    </row>
    <row r="90" spans="1:9" x14ac:dyDescent="0.35">
      <c r="A90" s="28">
        <v>89</v>
      </c>
      <c r="C90" s="30">
        <v>2021</v>
      </c>
      <c r="D90" s="17">
        <v>11.448782403655802</v>
      </c>
      <c r="E90" s="17">
        <v>0.56521739130434778</v>
      </c>
      <c r="F90" s="17">
        <v>0.49074074074074076</v>
      </c>
      <c r="G90" s="17">
        <v>7.529808088227706E-2</v>
      </c>
      <c r="I90" s="17">
        <f t="shared" si="1"/>
        <v>-2.5863006307922114</v>
      </c>
    </row>
    <row r="91" spans="1:9" x14ac:dyDescent="0.35">
      <c r="A91" s="28">
        <v>90</v>
      </c>
      <c r="C91" s="30">
        <v>2022</v>
      </c>
      <c r="D91" s="17">
        <v>16.039928799447686</v>
      </c>
      <c r="E91" s="17">
        <v>0.69565217391304346</v>
      </c>
      <c r="F91" s="17">
        <v>0.51851851851851849</v>
      </c>
      <c r="G91" s="17">
        <v>7.9045162322215812E-2</v>
      </c>
      <c r="I91" s="17">
        <f t="shared" si="1"/>
        <v>-2.5377359148942409</v>
      </c>
    </row>
    <row r="92" spans="1:9" x14ac:dyDescent="0.35">
      <c r="A92" s="28">
        <v>91</v>
      </c>
      <c r="B92" s="2" t="s">
        <v>25</v>
      </c>
      <c r="C92" s="30">
        <v>2018</v>
      </c>
      <c r="D92" s="17">
        <v>21.481551911044676</v>
      </c>
      <c r="E92" s="41">
        <v>0.54347826086956519</v>
      </c>
      <c r="F92" s="17">
        <v>0.49074074074074076</v>
      </c>
      <c r="G92" s="17">
        <v>3.2820200344833975E-2</v>
      </c>
      <c r="I92" s="17">
        <f t="shared" si="1"/>
        <v>-3.4167110889867831</v>
      </c>
    </row>
    <row r="93" spans="1:9" x14ac:dyDescent="0.35">
      <c r="A93" s="28">
        <v>92</v>
      </c>
      <c r="C93" s="30">
        <v>2019</v>
      </c>
      <c r="D93" s="17">
        <v>18.241462880789292</v>
      </c>
      <c r="E93" s="17">
        <v>0.56521739130434778</v>
      </c>
      <c r="F93" s="17">
        <v>0.63888888888888884</v>
      </c>
      <c r="G93" s="17">
        <v>2.4706312427129434E-2</v>
      </c>
      <c r="I93" s="17">
        <f t="shared" si="1"/>
        <v>-3.7006965041476896</v>
      </c>
    </row>
    <row r="94" spans="1:9" x14ac:dyDescent="0.35">
      <c r="A94" s="28">
        <v>93</v>
      </c>
      <c r="C94" s="30">
        <v>2020</v>
      </c>
      <c r="D94" s="17">
        <v>24.736829714316332</v>
      </c>
      <c r="E94" s="17">
        <v>0.54347826086956519</v>
      </c>
      <c r="F94" s="17">
        <v>0.54629629629629628</v>
      </c>
      <c r="G94" s="17">
        <v>6.3673303922038946E-2</v>
      </c>
      <c r="I94" s="17">
        <f t="shared" si="1"/>
        <v>-2.7539898949528978</v>
      </c>
    </row>
    <row r="95" spans="1:9" x14ac:dyDescent="0.35">
      <c r="A95" s="28">
        <v>94</v>
      </c>
      <c r="C95" s="30">
        <v>2021</v>
      </c>
      <c r="D95" s="17">
        <v>25.427976570049555</v>
      </c>
      <c r="E95" s="17">
        <v>0.58695652173913049</v>
      </c>
      <c r="F95" s="17">
        <v>0.57407407407407407</v>
      </c>
      <c r="G95" s="17">
        <v>8.36728961261448E-2</v>
      </c>
      <c r="I95" s="17">
        <f t="shared" si="1"/>
        <v>-2.4808401755991767</v>
      </c>
    </row>
    <row r="96" spans="1:9" x14ac:dyDescent="0.35">
      <c r="A96" s="28">
        <v>95</v>
      </c>
      <c r="C96" s="30">
        <v>2022</v>
      </c>
      <c r="D96" s="17">
        <v>39.440369587730125</v>
      </c>
      <c r="E96" s="17">
        <v>0.73913043478260865</v>
      </c>
      <c r="F96" s="17">
        <v>0.43518518518518517</v>
      </c>
      <c r="G96" s="17">
        <v>8.3376332133984238E-2</v>
      </c>
      <c r="I96" s="17">
        <f t="shared" si="1"/>
        <v>-2.4843907972549886</v>
      </c>
    </row>
    <row r="97" spans="1:9" x14ac:dyDescent="0.35">
      <c r="A97" s="28">
        <v>96</v>
      </c>
      <c r="B97" s="2" t="s">
        <v>74</v>
      </c>
      <c r="C97" s="30">
        <v>2018</v>
      </c>
      <c r="D97" s="17">
        <v>9.0918028742740908</v>
      </c>
      <c r="E97" s="41">
        <v>0.39130434782608697</v>
      </c>
      <c r="F97" s="17">
        <v>0.48148148148148145</v>
      </c>
      <c r="G97" s="17">
        <v>0.9209971953680568</v>
      </c>
      <c r="I97" s="17">
        <f t="shared" si="1"/>
        <v>-8.2298287934445352E-2</v>
      </c>
    </row>
    <row r="98" spans="1:9" x14ac:dyDescent="0.35">
      <c r="A98" s="28">
        <v>97</v>
      </c>
      <c r="C98" s="30">
        <v>2019</v>
      </c>
      <c r="D98" s="17">
        <v>9.4720803872143655</v>
      </c>
      <c r="E98" s="17">
        <v>0.41304347826086957</v>
      </c>
      <c r="F98" s="17">
        <v>0.37037037037037035</v>
      </c>
      <c r="G98" s="17">
        <v>8.684961197509887E-2</v>
      </c>
      <c r="I98" s="17">
        <f t="shared" si="1"/>
        <v>-2.4435772540643717</v>
      </c>
    </row>
    <row r="99" spans="1:9" x14ac:dyDescent="0.35">
      <c r="A99" s="28">
        <v>98</v>
      </c>
      <c r="C99" s="30">
        <v>2020</v>
      </c>
      <c r="D99" s="17">
        <v>8.0073437969920391</v>
      </c>
      <c r="E99" s="17">
        <v>0.41304347826086957</v>
      </c>
      <c r="F99" s="17">
        <v>0.62962962962962965</v>
      </c>
      <c r="G99" s="17">
        <v>7.7322488569391279E-2</v>
      </c>
      <c r="I99" s="17">
        <f t="shared" si="1"/>
        <v>-2.5597704398341379</v>
      </c>
    </row>
    <row r="100" spans="1:9" x14ac:dyDescent="0.35">
      <c r="A100" s="28">
        <v>99</v>
      </c>
      <c r="C100" s="30">
        <v>2021</v>
      </c>
      <c r="D100" s="17">
        <v>11.144804829644341</v>
      </c>
      <c r="E100" s="17">
        <v>0.43478260869565216</v>
      </c>
      <c r="F100" s="17">
        <v>0.55555555555555558</v>
      </c>
      <c r="G100" s="17">
        <v>0.12829103068791856</v>
      </c>
      <c r="I100" s="17">
        <f t="shared" si="1"/>
        <v>-2.0534539187059355</v>
      </c>
    </row>
    <row r="101" spans="1:9" x14ac:dyDescent="0.35">
      <c r="A101" s="28">
        <v>100</v>
      </c>
      <c r="C101" s="30">
        <v>2022</v>
      </c>
      <c r="D101" s="17">
        <v>14.085977395906971</v>
      </c>
      <c r="E101" s="17">
        <v>0.47826086956521741</v>
      </c>
      <c r="F101" s="17">
        <v>0.59259259259259256</v>
      </c>
      <c r="G101" s="17">
        <v>0.17331300278888614</v>
      </c>
      <c r="I101" s="17">
        <f t="shared" si="1"/>
        <v>-1.7526560545565515</v>
      </c>
    </row>
    <row r="102" spans="1:9" x14ac:dyDescent="0.35">
      <c r="A102" s="28">
        <v>101</v>
      </c>
      <c r="B102" s="2" t="s">
        <v>26</v>
      </c>
      <c r="C102" s="30">
        <v>2018</v>
      </c>
      <c r="D102" s="17">
        <v>57.862109101504075</v>
      </c>
      <c r="E102" s="41">
        <v>0.45652173913043476</v>
      </c>
      <c r="F102" s="17">
        <v>0.55555555555555558</v>
      </c>
      <c r="G102" s="17">
        <v>0.10007183144204174</v>
      </c>
      <c r="I102" s="17">
        <f t="shared" si="1"/>
        <v>-2.3018670364379541</v>
      </c>
    </row>
    <row r="103" spans="1:9" x14ac:dyDescent="0.35">
      <c r="A103" s="28">
        <v>102</v>
      </c>
      <c r="C103" s="30">
        <v>2019</v>
      </c>
      <c r="D103" s="17">
        <v>50.670926489166938</v>
      </c>
      <c r="E103" s="17">
        <v>0.47826086956521741</v>
      </c>
      <c r="F103" s="17">
        <v>0.54629629629629628</v>
      </c>
      <c r="G103" s="17">
        <v>0.10775359573791811</v>
      </c>
      <c r="I103" s="17">
        <f t="shared" si="1"/>
        <v>-2.227908179437514</v>
      </c>
    </row>
    <row r="104" spans="1:9" x14ac:dyDescent="0.35">
      <c r="A104" s="28">
        <v>103</v>
      </c>
      <c r="C104" s="30">
        <v>2020</v>
      </c>
      <c r="D104" s="17">
        <v>49.237401870607464</v>
      </c>
      <c r="E104" s="17">
        <v>0.45652173913043476</v>
      </c>
      <c r="F104" s="17">
        <v>0.5092592592592593</v>
      </c>
      <c r="G104" s="17">
        <v>0.10608865933798915</v>
      </c>
      <c r="I104" s="17">
        <f t="shared" si="1"/>
        <v>-2.2434801256160743</v>
      </c>
    </row>
    <row r="105" spans="1:9" x14ac:dyDescent="0.35">
      <c r="A105" s="28">
        <v>104</v>
      </c>
      <c r="C105" s="30">
        <v>2021</v>
      </c>
      <c r="D105" s="17">
        <v>53.878104469741473</v>
      </c>
      <c r="E105" s="17">
        <v>0.5</v>
      </c>
      <c r="F105" s="17">
        <v>0.49074074074074076</v>
      </c>
      <c r="G105" s="17">
        <v>6.0802978734899468E-2</v>
      </c>
      <c r="I105" s="17">
        <f t="shared" si="1"/>
        <v>-2.8001164988597815</v>
      </c>
    </row>
    <row r="106" spans="1:9" x14ac:dyDescent="0.35">
      <c r="A106" s="28">
        <v>105</v>
      </c>
      <c r="C106" s="30">
        <v>2022</v>
      </c>
      <c r="D106" s="17">
        <v>60.595293310548385</v>
      </c>
      <c r="E106" s="17">
        <v>0.52173913043478259</v>
      </c>
      <c r="F106" s="17">
        <v>0.63888888888888884</v>
      </c>
      <c r="G106" s="17">
        <v>8.8438244142979405E-2</v>
      </c>
      <c r="I106" s="17">
        <f t="shared" si="1"/>
        <v>-2.4254507768424043</v>
      </c>
    </row>
    <row r="107" spans="1:9" x14ac:dyDescent="0.35">
      <c r="A107" s="28">
        <v>106</v>
      </c>
      <c r="B107" s="26" t="s">
        <v>84</v>
      </c>
      <c r="C107" s="30">
        <v>2018</v>
      </c>
      <c r="D107" s="17">
        <v>40.181014929645535</v>
      </c>
      <c r="E107" s="41">
        <v>0.39130434782608697</v>
      </c>
      <c r="F107" s="17">
        <v>0.44444444444444442</v>
      </c>
      <c r="G107" s="17">
        <v>0.12964428354242163</v>
      </c>
      <c r="I107" s="17">
        <f t="shared" si="1"/>
        <v>-2.0429608594278958</v>
      </c>
    </row>
    <row r="108" spans="1:9" x14ac:dyDescent="0.35">
      <c r="A108" s="28">
        <v>107</v>
      </c>
      <c r="C108" s="30">
        <v>2019</v>
      </c>
      <c r="D108" s="17">
        <v>36.001569464405279</v>
      </c>
      <c r="E108" s="17">
        <v>0.39130434782608697</v>
      </c>
      <c r="F108" s="17">
        <v>0.58333333333333337</v>
      </c>
      <c r="G108" s="17">
        <v>9.5611070496729761E-2</v>
      </c>
      <c r="I108" s="17">
        <f t="shared" si="1"/>
        <v>-2.3474666654541068</v>
      </c>
    </row>
    <row r="109" spans="1:9" x14ac:dyDescent="0.35">
      <c r="A109" s="28">
        <v>108</v>
      </c>
      <c r="C109" s="30">
        <v>2020</v>
      </c>
      <c r="D109" s="17">
        <v>24.8233397053502</v>
      </c>
      <c r="E109" s="17">
        <v>0.32608695652173914</v>
      </c>
      <c r="F109" s="17">
        <v>0.46296296296296297</v>
      </c>
      <c r="G109" s="17">
        <v>0.15457796079230213</v>
      </c>
      <c r="I109" s="17">
        <f t="shared" si="1"/>
        <v>-1.8670567093149824</v>
      </c>
    </row>
    <row r="110" spans="1:9" x14ac:dyDescent="0.35">
      <c r="A110" s="28">
        <v>109</v>
      </c>
      <c r="C110" s="30">
        <v>2021</v>
      </c>
      <c r="D110" s="17">
        <v>27.952303267486386</v>
      </c>
      <c r="E110" s="17">
        <v>0.41304347826086957</v>
      </c>
      <c r="F110" s="17">
        <v>0.66666666666666663</v>
      </c>
      <c r="G110" s="17">
        <v>0.14886099842850273</v>
      </c>
      <c r="I110" s="17">
        <f t="shared" si="1"/>
        <v>-1.9047423049083971</v>
      </c>
    </row>
    <row r="111" spans="1:9" x14ac:dyDescent="0.35">
      <c r="A111" s="28">
        <v>110</v>
      </c>
      <c r="C111" s="30">
        <v>2022</v>
      </c>
      <c r="D111" s="17">
        <v>29.816175973618712</v>
      </c>
      <c r="E111" s="17">
        <v>0.47826086956521741</v>
      </c>
      <c r="F111" s="17">
        <v>0.69444444444444442</v>
      </c>
      <c r="G111" s="17">
        <v>0.11672986877159339</v>
      </c>
      <c r="I111" s="17">
        <f t="shared" si="1"/>
        <v>-2.1478928275228282</v>
      </c>
    </row>
    <row r="112" spans="1:9" x14ac:dyDescent="0.35">
      <c r="A112" s="28">
        <v>111</v>
      </c>
      <c r="B112" s="2" t="s">
        <v>27</v>
      </c>
      <c r="C112" s="30">
        <v>2018</v>
      </c>
      <c r="D112" s="17">
        <v>17.74191588986023</v>
      </c>
      <c r="E112" s="41">
        <v>0.56521739130434778</v>
      </c>
      <c r="F112" s="17">
        <v>0.43518518518518517</v>
      </c>
      <c r="G112" s="17">
        <v>0.21185314996736226</v>
      </c>
      <c r="I112" s="17">
        <f t="shared" si="1"/>
        <v>-1.551861933163077</v>
      </c>
    </row>
    <row r="113" spans="1:9" x14ac:dyDescent="0.35">
      <c r="A113" s="28">
        <v>112</v>
      </c>
      <c r="C113" s="30">
        <v>2019</v>
      </c>
      <c r="D113" s="17">
        <v>19.290817643890634</v>
      </c>
      <c r="E113" s="17">
        <v>0.58695652173913049</v>
      </c>
      <c r="F113" s="17">
        <v>0.65740740740740744</v>
      </c>
      <c r="G113" s="17">
        <v>0.15481592265966823</v>
      </c>
      <c r="I113" s="17">
        <f t="shared" si="1"/>
        <v>-1.8655184635576116</v>
      </c>
    </row>
    <row r="114" spans="1:9" x14ac:dyDescent="0.35">
      <c r="A114" s="28">
        <v>113</v>
      </c>
      <c r="C114" s="30">
        <v>2020</v>
      </c>
      <c r="D114" s="17">
        <v>21.772656587500418</v>
      </c>
      <c r="E114" s="17">
        <v>0.58695652173913049</v>
      </c>
      <c r="F114" s="17">
        <v>0.62962962962962965</v>
      </c>
      <c r="G114" s="17">
        <v>0.10009359117636606</v>
      </c>
      <c r="I114" s="17">
        <f t="shared" si="1"/>
        <v>-2.3016496189227267</v>
      </c>
    </row>
    <row r="115" spans="1:9" x14ac:dyDescent="0.35">
      <c r="A115" s="28">
        <v>114</v>
      </c>
      <c r="C115" s="30">
        <v>2021</v>
      </c>
      <c r="D115" s="17">
        <v>15.695184099928399</v>
      </c>
      <c r="E115" s="17">
        <v>0.69565217391304346</v>
      </c>
      <c r="F115" s="17">
        <v>0.49074074074074076</v>
      </c>
      <c r="G115" s="17">
        <v>0.22248239611537057</v>
      </c>
      <c r="I115" s="17">
        <f t="shared" si="1"/>
        <v>-1.5029072990884864</v>
      </c>
    </row>
    <row r="116" spans="1:9" x14ac:dyDescent="0.35">
      <c r="A116" s="28">
        <v>115</v>
      </c>
      <c r="C116" s="30">
        <v>2022</v>
      </c>
      <c r="D116" s="17">
        <v>27.983891175022535</v>
      </c>
      <c r="E116" s="17">
        <v>0.69565217391304346</v>
      </c>
      <c r="F116" s="17">
        <v>0.49074074074074076</v>
      </c>
      <c r="G116" s="17">
        <v>0.28173832492265571</v>
      </c>
      <c r="I116" s="17">
        <f t="shared" si="1"/>
        <v>-1.2667765646398743</v>
      </c>
    </row>
    <row r="117" spans="1:9" x14ac:dyDescent="0.35">
      <c r="A117" s="28">
        <v>116</v>
      </c>
      <c r="B117" s="2" t="s">
        <v>28</v>
      </c>
      <c r="C117" s="30">
        <v>2018</v>
      </c>
      <c r="D117" s="17">
        <v>12.924952019397455</v>
      </c>
      <c r="E117" s="41">
        <v>0.45652173913043476</v>
      </c>
      <c r="F117" s="17">
        <v>0.54629629629629628</v>
      </c>
      <c r="G117" s="17">
        <v>0.19889843925086917</v>
      </c>
      <c r="I117" s="17">
        <f t="shared" si="1"/>
        <v>-1.6149609400566218</v>
      </c>
    </row>
    <row r="118" spans="1:9" x14ac:dyDescent="0.35">
      <c r="A118" s="28">
        <v>117</v>
      </c>
      <c r="C118" s="30">
        <v>2019</v>
      </c>
      <c r="D118" s="17">
        <v>15.71684169907666</v>
      </c>
      <c r="E118" s="17">
        <v>0.5</v>
      </c>
      <c r="F118" s="17">
        <v>0.70370370370370372</v>
      </c>
      <c r="G118" s="17">
        <v>0.22883580007349363</v>
      </c>
      <c r="I118" s="17">
        <f t="shared" si="1"/>
        <v>-1.4747505628637865</v>
      </c>
    </row>
    <row r="119" spans="1:9" x14ac:dyDescent="0.35">
      <c r="A119" s="28">
        <v>118</v>
      </c>
      <c r="C119" s="30">
        <v>2020</v>
      </c>
      <c r="D119" s="17">
        <v>15.651689523028116</v>
      </c>
      <c r="E119" s="17">
        <v>0.56521739130434778</v>
      </c>
      <c r="F119" s="17">
        <v>0.52777777777777779</v>
      </c>
      <c r="G119" s="17">
        <v>0.242632060757768</v>
      </c>
      <c r="I119" s="17">
        <f t="shared" si="1"/>
        <v>-1.4162091363903122</v>
      </c>
    </row>
    <row r="120" spans="1:9" x14ac:dyDescent="0.35">
      <c r="A120" s="28">
        <v>119</v>
      </c>
      <c r="C120" s="30">
        <v>2021</v>
      </c>
      <c r="D120" s="17">
        <v>18.41932369886306</v>
      </c>
      <c r="E120" s="17">
        <v>0.58695652173913049</v>
      </c>
      <c r="F120" s="17">
        <v>0.62962962962962965</v>
      </c>
      <c r="G120" s="17">
        <v>0.30988137046967662</v>
      </c>
      <c r="I120" s="17">
        <f t="shared" si="1"/>
        <v>-1.1715657306463232</v>
      </c>
    </row>
    <row r="121" spans="1:9" x14ac:dyDescent="0.35">
      <c r="A121" s="28">
        <v>120</v>
      </c>
      <c r="C121" s="30">
        <v>2022</v>
      </c>
      <c r="D121" s="17">
        <v>15.404946607215631</v>
      </c>
      <c r="E121" s="17">
        <v>0.58695652173913049</v>
      </c>
      <c r="F121" s="17">
        <v>0.5092592592592593</v>
      </c>
      <c r="G121" s="17">
        <v>0.27066757288232934</v>
      </c>
      <c r="I121" s="17">
        <f t="shared" si="1"/>
        <v>-1.30686387940675</v>
      </c>
    </row>
    <row r="122" spans="1:9" x14ac:dyDescent="0.35">
      <c r="A122" s="28">
        <v>121</v>
      </c>
      <c r="B122" s="2" t="s">
        <v>29</v>
      </c>
      <c r="C122" s="30">
        <v>2018</v>
      </c>
      <c r="D122" s="17">
        <v>17.047123068702348</v>
      </c>
      <c r="E122" s="41">
        <v>0.65217391304347827</v>
      </c>
      <c r="F122" s="17">
        <v>0.64814814814814814</v>
      </c>
      <c r="G122" s="17">
        <v>1.3736661049880201E-2</v>
      </c>
      <c r="I122" s="17">
        <f t="shared" si="1"/>
        <v>-4.2876870311896651</v>
      </c>
    </row>
    <row r="123" spans="1:9" x14ac:dyDescent="0.35">
      <c r="A123" s="28">
        <v>122</v>
      </c>
      <c r="C123" s="30">
        <v>2019</v>
      </c>
      <c r="D123" s="17">
        <v>11.711170142514995</v>
      </c>
      <c r="E123" s="17">
        <v>0.5</v>
      </c>
      <c r="F123" s="17">
        <v>0.54629629629629628</v>
      </c>
      <c r="G123" s="17">
        <v>5.3980248486975016E-3</v>
      </c>
      <c r="I123" s="17">
        <f t="shared" si="1"/>
        <v>-5.2217221610813391</v>
      </c>
    </row>
    <row r="124" spans="1:9" x14ac:dyDescent="0.35">
      <c r="A124" s="28">
        <v>123</v>
      </c>
      <c r="C124" s="30">
        <v>2020</v>
      </c>
      <c r="D124" s="17">
        <v>10.481629636893112</v>
      </c>
      <c r="E124" s="17">
        <v>0.60869565217391308</v>
      </c>
      <c r="F124" s="17">
        <v>0.59259259259259256</v>
      </c>
      <c r="G124" s="17">
        <v>2.1105583958303778E-3</v>
      </c>
      <c r="I124" s="17">
        <f t="shared" si="1"/>
        <v>-6.1608027239321919</v>
      </c>
    </row>
    <row r="125" spans="1:9" x14ac:dyDescent="0.35">
      <c r="A125" s="28">
        <v>124</v>
      </c>
      <c r="C125" s="30">
        <v>2021</v>
      </c>
      <c r="D125" s="17">
        <v>9.9073293205450224</v>
      </c>
      <c r="E125" s="17">
        <v>0.58695652173913049</v>
      </c>
      <c r="F125" s="17">
        <v>0.43518518518518517</v>
      </c>
      <c r="G125" s="17">
        <v>8.859313583610938E-3</v>
      </c>
      <c r="I125" s="17">
        <f t="shared" si="1"/>
        <v>-4.726285990999461</v>
      </c>
    </row>
    <row r="126" spans="1:9" x14ac:dyDescent="0.35">
      <c r="A126" s="28">
        <v>125</v>
      </c>
      <c r="C126" s="30">
        <v>2022</v>
      </c>
      <c r="D126" s="17">
        <v>9.5639837300305111</v>
      </c>
      <c r="E126" s="17">
        <v>0.60869565217391308</v>
      </c>
      <c r="F126" s="17">
        <v>0.5</v>
      </c>
      <c r="G126" s="17">
        <v>1.8196769650320986E-2</v>
      </c>
      <c r="I126" s="17">
        <f t="shared" si="1"/>
        <v>-4.0065111923935159</v>
      </c>
    </row>
    <row r="127" spans="1:9" x14ac:dyDescent="0.35">
      <c r="A127" s="28">
        <v>126</v>
      </c>
      <c r="B127" s="16" t="s">
        <v>88</v>
      </c>
      <c r="C127" s="30">
        <v>2018</v>
      </c>
      <c r="D127" s="17">
        <v>50.361463402415161</v>
      </c>
      <c r="E127" s="41">
        <v>0.41304347826086957</v>
      </c>
      <c r="F127" s="17">
        <v>0.41666666666666669</v>
      </c>
      <c r="G127" s="17">
        <v>3.6022024916188312E-2</v>
      </c>
      <c r="I127" s="17">
        <f t="shared" si="1"/>
        <v>-3.3236247243738704</v>
      </c>
    </row>
    <row r="128" spans="1:9" x14ac:dyDescent="0.35">
      <c r="A128" s="28">
        <v>127</v>
      </c>
      <c r="C128" s="30">
        <v>2019</v>
      </c>
      <c r="D128" s="17">
        <v>47.132545566485625</v>
      </c>
      <c r="E128" s="17">
        <v>0.63043478260869568</v>
      </c>
      <c r="F128" s="17">
        <v>0.69444444444444442</v>
      </c>
      <c r="G128" s="17">
        <v>5.5227002515438522E-2</v>
      </c>
      <c r="I128" s="17">
        <f t="shared" si="1"/>
        <v>-2.8963032693023436</v>
      </c>
    </row>
    <row r="129" spans="1:9" x14ac:dyDescent="0.35">
      <c r="A129" s="28">
        <v>128</v>
      </c>
      <c r="C129" s="30">
        <v>2020</v>
      </c>
      <c r="D129" s="17">
        <v>38.218922994132399</v>
      </c>
      <c r="E129" s="17">
        <v>0.45652173913043476</v>
      </c>
      <c r="F129" s="17">
        <v>0.60185185185185186</v>
      </c>
      <c r="G129" s="17">
        <v>7.0172750023263827E-2</v>
      </c>
      <c r="I129" s="17">
        <f t="shared" si="1"/>
        <v>-2.6567952196170799</v>
      </c>
    </row>
    <row r="130" spans="1:9" x14ac:dyDescent="0.35">
      <c r="A130" s="28">
        <v>129</v>
      </c>
      <c r="C130" s="30">
        <v>2021</v>
      </c>
      <c r="D130" s="17">
        <v>45.883424568310687</v>
      </c>
      <c r="E130" s="17">
        <v>0.69565217391304346</v>
      </c>
      <c r="F130" s="17">
        <v>0.63888888888888884</v>
      </c>
      <c r="G130" s="17">
        <v>0.10717739631437614</v>
      </c>
      <c r="I130" s="17">
        <f t="shared" si="1"/>
        <v>-2.2332699078548766</v>
      </c>
    </row>
    <row r="131" spans="1:9" x14ac:dyDescent="0.35">
      <c r="A131" s="28">
        <v>130</v>
      </c>
      <c r="C131" s="30">
        <v>2022</v>
      </c>
      <c r="D131" s="17">
        <v>51.356952616941328</v>
      </c>
      <c r="E131" s="17">
        <v>0.71739130434782605</v>
      </c>
      <c r="F131" s="17">
        <v>0.51851851851851849</v>
      </c>
      <c r="G131" s="17">
        <v>0.10377101775375971</v>
      </c>
      <c r="I131" s="17">
        <f t="shared" ref="I131:I146" si="2">LN(G131)</f>
        <v>-2.2655685596289108</v>
      </c>
    </row>
    <row r="132" spans="1:9" x14ac:dyDescent="0.35">
      <c r="A132" s="28">
        <v>131</v>
      </c>
      <c r="B132" s="26" t="s">
        <v>90</v>
      </c>
      <c r="C132" s="30">
        <v>2018</v>
      </c>
      <c r="D132" s="17">
        <v>22.654274628253312</v>
      </c>
      <c r="E132" s="41">
        <v>0.60869565217391308</v>
      </c>
      <c r="F132" s="17">
        <v>0.62037037037037035</v>
      </c>
      <c r="G132" s="17">
        <v>6.3312456851277898E-2</v>
      </c>
      <c r="I132" s="17">
        <f t="shared" si="2"/>
        <v>-2.7596731784932635</v>
      </c>
    </row>
    <row r="133" spans="1:9" x14ac:dyDescent="0.35">
      <c r="A133" s="28">
        <v>132</v>
      </c>
      <c r="C133" s="30">
        <v>2019</v>
      </c>
      <c r="D133" s="17">
        <v>20.992149560108533</v>
      </c>
      <c r="E133" s="17">
        <v>0.47826086956521741</v>
      </c>
      <c r="F133" s="17">
        <v>0.59259259259259256</v>
      </c>
      <c r="G133" s="17">
        <v>5.9231313904166819E-2</v>
      </c>
      <c r="I133" s="17">
        <f t="shared" si="2"/>
        <v>-2.8263049258535906</v>
      </c>
    </row>
    <row r="134" spans="1:9" x14ac:dyDescent="0.35">
      <c r="A134" s="28">
        <v>133</v>
      </c>
      <c r="C134" s="30">
        <v>2020</v>
      </c>
      <c r="D134" s="17">
        <v>24.963998095533512</v>
      </c>
      <c r="E134" s="17">
        <v>0.58695652173913049</v>
      </c>
      <c r="F134" s="17">
        <v>0.56481481481481477</v>
      </c>
      <c r="G134" s="17">
        <v>3.7583424313395071E-2</v>
      </c>
      <c r="I134" s="17">
        <f t="shared" si="2"/>
        <v>-3.2811921685148659</v>
      </c>
    </row>
    <row r="135" spans="1:9" x14ac:dyDescent="0.35">
      <c r="A135" s="28">
        <v>134</v>
      </c>
      <c r="C135" s="30">
        <v>2021</v>
      </c>
      <c r="D135" s="17">
        <v>19.81859667262216</v>
      </c>
      <c r="E135" s="17">
        <v>0.54347826086956519</v>
      </c>
      <c r="F135" s="17">
        <v>0.55555555555555558</v>
      </c>
      <c r="G135" s="17">
        <v>3.7265124874154197E-2</v>
      </c>
      <c r="I135" s="17">
        <f t="shared" si="2"/>
        <v>-3.289697379677194</v>
      </c>
    </row>
    <row r="136" spans="1:9" x14ac:dyDescent="0.35">
      <c r="A136" s="28">
        <v>135</v>
      </c>
      <c r="C136" s="30">
        <v>2022</v>
      </c>
      <c r="D136" s="17">
        <v>24.566403283943469</v>
      </c>
      <c r="E136" s="17">
        <v>0.58695652173913049</v>
      </c>
      <c r="F136" s="17">
        <v>0.55555555555555558</v>
      </c>
      <c r="G136" s="17">
        <v>3.0646680431294857E-2</v>
      </c>
      <c r="I136" s="17">
        <f t="shared" si="2"/>
        <v>-3.4852309281327774</v>
      </c>
    </row>
    <row r="137" spans="1:9" x14ac:dyDescent="0.35">
      <c r="A137" s="28">
        <v>136</v>
      </c>
      <c r="B137" s="2" t="s">
        <v>30</v>
      </c>
      <c r="C137" s="30">
        <v>2018</v>
      </c>
      <c r="D137" s="17">
        <v>27.107476387086461</v>
      </c>
      <c r="E137" s="41">
        <v>0.58695652173913049</v>
      </c>
      <c r="F137" s="17">
        <v>0.65740740740740744</v>
      </c>
      <c r="G137" s="17">
        <v>0.12628208970294666</v>
      </c>
      <c r="I137" s="17">
        <f t="shared" si="2"/>
        <v>-2.0692370672589564</v>
      </c>
    </row>
    <row r="138" spans="1:9" x14ac:dyDescent="0.35">
      <c r="A138" s="28">
        <v>137</v>
      </c>
      <c r="C138" s="30">
        <v>2019</v>
      </c>
      <c r="D138" s="17">
        <v>29.9309036727036</v>
      </c>
      <c r="E138" s="17">
        <v>0.47826086956521741</v>
      </c>
      <c r="F138" s="17">
        <v>0.62962962962962965</v>
      </c>
      <c r="G138" s="17">
        <v>0.15674922091839777</v>
      </c>
      <c r="I138" s="17">
        <f t="shared" si="2"/>
        <v>-1.8531080696990165</v>
      </c>
    </row>
    <row r="139" spans="1:9" x14ac:dyDescent="0.35">
      <c r="A139" s="28">
        <v>138</v>
      </c>
      <c r="C139" s="30">
        <v>2020</v>
      </c>
      <c r="D139" s="17">
        <v>26.671264459814473</v>
      </c>
      <c r="E139" s="17">
        <v>0.5</v>
      </c>
      <c r="F139" s="17">
        <v>0.7407407407407407</v>
      </c>
      <c r="G139" s="17">
        <v>0.12675934383323229</v>
      </c>
      <c r="I139" s="17">
        <f t="shared" si="2"/>
        <v>-2.0654649206225444</v>
      </c>
    </row>
    <row r="140" spans="1:9" x14ac:dyDescent="0.35">
      <c r="A140" s="28">
        <v>139</v>
      </c>
      <c r="C140" s="30">
        <v>2021</v>
      </c>
      <c r="D140" s="17">
        <v>31.325774909474369</v>
      </c>
      <c r="E140" s="17">
        <v>0.65217391304347827</v>
      </c>
      <c r="F140" s="17">
        <v>0.47222222222222221</v>
      </c>
      <c r="G140" s="17">
        <v>0.1723798869587852</v>
      </c>
      <c r="I140" s="17">
        <f t="shared" si="2"/>
        <v>-1.7580545925306752</v>
      </c>
    </row>
    <row r="141" spans="1:9" x14ac:dyDescent="0.35">
      <c r="A141" s="28">
        <v>140</v>
      </c>
      <c r="C141" s="30">
        <v>2022</v>
      </c>
      <c r="D141" s="17">
        <v>34.329388222366568</v>
      </c>
      <c r="E141" s="17">
        <v>0.60869565217391308</v>
      </c>
      <c r="F141" s="17">
        <v>0.61111111111111116</v>
      </c>
      <c r="G141" s="17">
        <v>0.13088895290708513</v>
      </c>
      <c r="I141" s="17">
        <f t="shared" si="2"/>
        <v>-2.0334060030035772</v>
      </c>
    </row>
    <row r="142" spans="1:9" x14ac:dyDescent="0.35">
      <c r="A142" s="28">
        <v>141</v>
      </c>
      <c r="B142" s="2" t="s">
        <v>31</v>
      </c>
      <c r="C142" s="30">
        <v>2018</v>
      </c>
      <c r="D142" s="17">
        <v>34.712572839482597</v>
      </c>
      <c r="E142" s="41">
        <v>0.43478260869565216</v>
      </c>
      <c r="F142" s="17">
        <v>0.5</v>
      </c>
      <c r="G142" s="17">
        <v>0.44675778645496261</v>
      </c>
      <c r="I142" s="17">
        <f t="shared" si="2"/>
        <v>-0.8057386959843279</v>
      </c>
    </row>
    <row r="143" spans="1:9" x14ac:dyDescent="0.35">
      <c r="A143" s="28">
        <v>142</v>
      </c>
      <c r="C143" s="30">
        <v>2019</v>
      </c>
      <c r="D143" s="17">
        <v>35.891770984338741</v>
      </c>
      <c r="E143" s="17">
        <v>0.47826086956521741</v>
      </c>
      <c r="F143" s="17">
        <v>0.73148148148148151</v>
      </c>
      <c r="G143" s="17">
        <v>0.35801753961416066</v>
      </c>
      <c r="I143" s="17">
        <f t="shared" si="2"/>
        <v>-1.0271733004459267</v>
      </c>
    </row>
    <row r="144" spans="1:9" x14ac:dyDescent="0.35">
      <c r="A144" s="28">
        <v>143</v>
      </c>
      <c r="C144" s="30">
        <v>2020</v>
      </c>
      <c r="D144" s="17">
        <v>32.8061682821657</v>
      </c>
      <c r="E144" s="17">
        <v>0.43478260869565216</v>
      </c>
      <c r="F144" s="17">
        <v>0.63888888888888884</v>
      </c>
      <c r="G144" s="17">
        <v>0.34885144277238567</v>
      </c>
      <c r="I144" s="17">
        <f t="shared" si="2"/>
        <v>-1.0531091128095842</v>
      </c>
    </row>
    <row r="145" spans="1:9" x14ac:dyDescent="0.35">
      <c r="A145" s="28">
        <v>144</v>
      </c>
      <c r="C145" s="30">
        <v>2021</v>
      </c>
      <c r="D145" s="17">
        <v>33.242614787429609</v>
      </c>
      <c r="E145" s="17">
        <v>0.5</v>
      </c>
      <c r="F145" s="17">
        <v>0.57407407407407407</v>
      </c>
      <c r="G145" s="17">
        <v>0.30197122673103521</v>
      </c>
      <c r="I145" s="17">
        <f t="shared" si="2"/>
        <v>-1.1974235418713366</v>
      </c>
    </row>
    <row r="146" spans="1:9" x14ac:dyDescent="0.35">
      <c r="A146" s="28">
        <v>145</v>
      </c>
      <c r="C146" s="30">
        <v>2022</v>
      </c>
      <c r="D146" s="17">
        <v>36.978963314904732</v>
      </c>
      <c r="E146" s="17">
        <v>0.52173913043478259</v>
      </c>
      <c r="F146" s="17">
        <v>0.71296296296296291</v>
      </c>
      <c r="G146" s="17">
        <v>0.29286644902417358</v>
      </c>
      <c r="I146" s="17">
        <f t="shared" si="2"/>
        <v>-1.228038579254165</v>
      </c>
    </row>
    <row r="148" spans="1:9" x14ac:dyDescent="0.35">
      <c r="D148" s="64">
        <f>MIN(D2:D146)</f>
        <v>2.6557101365972864</v>
      </c>
      <c r="E148" s="64">
        <f t="shared" ref="E148:I148" si="3">MIN(E2:E146)</f>
        <v>0.32608695652173914</v>
      </c>
      <c r="F148" s="64">
        <f t="shared" si="3"/>
        <v>0.33333333333333331</v>
      </c>
      <c r="G148" s="64">
        <f t="shared" si="3"/>
        <v>1.3998775393384857E-4</v>
      </c>
      <c r="H148" s="64"/>
      <c r="I148" s="64">
        <f t="shared" si="3"/>
        <v>-8.8739556110819411</v>
      </c>
    </row>
    <row r="149" spans="1:9" x14ac:dyDescent="0.35">
      <c r="D149" s="64">
        <f>MAX(D2:D146)</f>
        <v>95.931801562461359</v>
      </c>
      <c r="E149" s="64">
        <f t="shared" ref="E149:I149" si="4">MAX(E2:E146)</f>
        <v>0.78260869565217395</v>
      </c>
      <c r="F149" s="64">
        <f t="shared" si="4"/>
        <v>0.7592592592592593</v>
      </c>
      <c r="G149" s="64">
        <f t="shared" si="4"/>
        <v>0.9209971953680568</v>
      </c>
      <c r="H149" s="64"/>
      <c r="I149" s="64">
        <f t="shared" si="4"/>
        <v>-8.2298287934445352E-2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text="BARU IPO" id="{18971D02-CDB0-4F55-B6D2-2FFD90A117CB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B97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8FDD2-8719-4FA7-9F4F-727A5F32FE7D}">
  <dimension ref="B1:BL33"/>
  <sheetViews>
    <sheetView workbookViewId="0">
      <selection activeCell="J1" sqref="A1:XFD1048576"/>
    </sheetView>
  </sheetViews>
  <sheetFormatPr defaultRowHeight="15.5" x14ac:dyDescent="0.35"/>
  <cols>
    <col min="1" max="16384" width="8.7265625" style="42"/>
  </cols>
  <sheetData>
    <row r="1" spans="2:64" ht="16" thickBot="1" x14ac:dyDescent="0.4"/>
    <row r="2" spans="2:64" ht="16" thickBot="1" x14ac:dyDescent="0.4">
      <c r="B2" s="43" t="s">
        <v>0</v>
      </c>
      <c r="C2" s="44" t="s">
        <v>1</v>
      </c>
      <c r="D2" s="44" t="s">
        <v>2</v>
      </c>
      <c r="E2" s="44">
        <v>1</v>
      </c>
      <c r="F2" s="44">
        <v>2</v>
      </c>
      <c r="G2" s="44">
        <v>3</v>
      </c>
      <c r="H2" s="44">
        <v>4</v>
      </c>
      <c r="I2" s="44">
        <v>5</v>
      </c>
      <c r="J2" s="44" t="s">
        <v>3</v>
      </c>
      <c r="K2" s="44" t="s">
        <v>4</v>
      </c>
      <c r="L2" s="44">
        <v>6</v>
      </c>
      <c r="M2" s="44">
        <v>7</v>
      </c>
      <c r="N2" s="44">
        <v>8</v>
      </c>
      <c r="O2" s="44">
        <v>9</v>
      </c>
      <c r="P2" s="44" t="s">
        <v>5</v>
      </c>
      <c r="Q2" s="44" t="s">
        <v>6</v>
      </c>
      <c r="R2" s="44">
        <v>10</v>
      </c>
      <c r="S2" s="44">
        <v>11</v>
      </c>
      <c r="T2" s="44">
        <v>12</v>
      </c>
      <c r="U2" s="44">
        <v>13</v>
      </c>
      <c r="V2" s="44">
        <v>14</v>
      </c>
      <c r="W2" s="44">
        <v>15</v>
      </c>
      <c r="X2" s="44">
        <v>16</v>
      </c>
      <c r="Y2" s="44">
        <v>17</v>
      </c>
      <c r="Z2" s="44">
        <v>18</v>
      </c>
      <c r="AA2" s="44">
        <v>19</v>
      </c>
      <c r="AB2" s="44">
        <v>20</v>
      </c>
      <c r="AC2" s="44">
        <v>21</v>
      </c>
      <c r="AD2" s="44">
        <v>22</v>
      </c>
      <c r="AE2" s="44" t="s">
        <v>7</v>
      </c>
      <c r="AF2" s="44" t="s">
        <v>8</v>
      </c>
      <c r="AG2" s="44">
        <v>23</v>
      </c>
      <c r="AH2" s="44">
        <v>24</v>
      </c>
      <c r="AI2" s="44">
        <v>25</v>
      </c>
      <c r="AJ2" s="44">
        <v>26</v>
      </c>
      <c r="AK2" s="44">
        <v>27</v>
      </c>
      <c r="AL2" s="44">
        <v>28</v>
      </c>
      <c r="AM2" s="44">
        <v>29</v>
      </c>
      <c r="AN2" s="44">
        <v>30</v>
      </c>
      <c r="AO2" s="44">
        <v>31</v>
      </c>
      <c r="AP2" s="44">
        <v>32</v>
      </c>
      <c r="AQ2" s="44">
        <v>33</v>
      </c>
      <c r="AR2" s="44" t="s">
        <v>9</v>
      </c>
      <c r="AS2" s="44" t="s">
        <v>10</v>
      </c>
      <c r="AT2" s="44">
        <v>34</v>
      </c>
      <c r="AU2" s="44">
        <v>35</v>
      </c>
      <c r="AV2" s="44">
        <v>36</v>
      </c>
      <c r="AW2" s="44">
        <v>37</v>
      </c>
      <c r="AX2" s="44">
        <v>38</v>
      </c>
      <c r="AY2" s="44" t="s">
        <v>11</v>
      </c>
      <c r="AZ2" s="44" t="s">
        <v>12</v>
      </c>
      <c r="BA2" s="44">
        <v>39</v>
      </c>
      <c r="BB2" s="44">
        <v>40</v>
      </c>
      <c r="BC2" s="44">
        <v>41</v>
      </c>
      <c r="BD2" s="44">
        <v>42</v>
      </c>
      <c r="BE2" s="44">
        <v>43</v>
      </c>
      <c r="BF2" s="44">
        <v>44</v>
      </c>
      <c r="BG2" s="44">
        <v>45</v>
      </c>
      <c r="BH2" s="44">
        <v>46</v>
      </c>
      <c r="BI2" s="44" t="s">
        <v>13</v>
      </c>
      <c r="BJ2" s="44" t="s">
        <v>14</v>
      </c>
      <c r="BL2" s="32" t="s">
        <v>120</v>
      </c>
    </row>
    <row r="3" spans="2:64" ht="16" thickBot="1" x14ac:dyDescent="0.4">
      <c r="B3" s="4">
        <v>1</v>
      </c>
      <c r="C3" s="5" t="s">
        <v>15</v>
      </c>
      <c r="D3" s="45"/>
      <c r="E3" s="45">
        <v>1</v>
      </c>
      <c r="F3" s="45">
        <v>1</v>
      </c>
      <c r="G3" s="45">
        <v>0</v>
      </c>
      <c r="H3" s="45">
        <v>1</v>
      </c>
      <c r="I3" s="45">
        <v>1</v>
      </c>
      <c r="J3" s="46">
        <v>4</v>
      </c>
      <c r="K3" s="45"/>
      <c r="L3" s="45">
        <v>1</v>
      </c>
      <c r="M3" s="45">
        <v>1</v>
      </c>
      <c r="N3" s="45">
        <v>1</v>
      </c>
      <c r="O3" s="45">
        <v>1</v>
      </c>
      <c r="P3" s="46">
        <v>4</v>
      </c>
      <c r="Q3" s="45"/>
      <c r="R3" s="45">
        <v>1</v>
      </c>
      <c r="S3" s="45">
        <v>1</v>
      </c>
      <c r="T3" s="45">
        <v>1</v>
      </c>
      <c r="U3" s="45">
        <v>1</v>
      </c>
      <c r="V3" s="45">
        <v>1</v>
      </c>
      <c r="W3" s="45">
        <v>1</v>
      </c>
      <c r="X3" s="45">
        <v>0</v>
      </c>
      <c r="Y3" s="45">
        <v>1</v>
      </c>
      <c r="Z3" s="45">
        <v>1</v>
      </c>
      <c r="AA3" s="45">
        <v>0</v>
      </c>
      <c r="AB3" s="45">
        <v>0</v>
      </c>
      <c r="AC3" s="45">
        <v>0</v>
      </c>
      <c r="AD3" s="45">
        <v>1</v>
      </c>
      <c r="AE3" s="46">
        <v>9</v>
      </c>
      <c r="AF3" s="45"/>
      <c r="AG3" s="45">
        <v>1</v>
      </c>
      <c r="AH3" s="45">
        <v>0</v>
      </c>
      <c r="AI3" s="45">
        <v>0</v>
      </c>
      <c r="AJ3" s="45">
        <v>0</v>
      </c>
      <c r="AK3" s="45">
        <v>1</v>
      </c>
      <c r="AL3" s="45">
        <v>0</v>
      </c>
      <c r="AM3" s="45">
        <v>1</v>
      </c>
      <c r="AN3" s="45">
        <v>1</v>
      </c>
      <c r="AO3" s="45">
        <v>1</v>
      </c>
      <c r="AP3" s="45">
        <v>0</v>
      </c>
      <c r="AQ3" s="45">
        <v>1</v>
      </c>
      <c r="AR3" s="46">
        <v>6</v>
      </c>
      <c r="AS3" s="45"/>
      <c r="AT3" s="45">
        <v>1</v>
      </c>
      <c r="AU3" s="45">
        <v>1</v>
      </c>
      <c r="AV3" s="45">
        <v>1</v>
      </c>
      <c r="AW3" s="45">
        <v>1</v>
      </c>
      <c r="AX3" s="45">
        <v>1</v>
      </c>
      <c r="AY3" s="46">
        <v>5</v>
      </c>
      <c r="AZ3" s="45"/>
      <c r="BA3" s="45">
        <v>0</v>
      </c>
      <c r="BB3" s="45">
        <v>1</v>
      </c>
      <c r="BC3" s="45">
        <v>1</v>
      </c>
      <c r="BD3" s="45">
        <v>0</v>
      </c>
      <c r="BE3" s="45">
        <v>0</v>
      </c>
      <c r="BF3" s="45">
        <v>0</v>
      </c>
      <c r="BG3" s="45">
        <v>0</v>
      </c>
      <c r="BH3" s="45">
        <v>0</v>
      </c>
      <c r="BI3" s="46">
        <v>2</v>
      </c>
      <c r="BJ3" s="40">
        <f>SUM(J3,P3,AE3,AR3,AY3,BI3)</f>
        <v>30</v>
      </c>
      <c r="BL3" s="17">
        <f>SUM(BJ3/46)</f>
        <v>0.65217391304347827</v>
      </c>
    </row>
    <row r="4" spans="2:64" ht="16" thickBot="1" x14ac:dyDescent="0.4">
      <c r="B4" s="4">
        <v>2</v>
      </c>
      <c r="C4" s="21" t="s">
        <v>41</v>
      </c>
      <c r="D4" s="45"/>
      <c r="E4" s="45">
        <v>1</v>
      </c>
      <c r="F4" s="45">
        <v>1</v>
      </c>
      <c r="G4" s="45">
        <v>0</v>
      </c>
      <c r="H4" s="45">
        <v>1</v>
      </c>
      <c r="I4" s="45">
        <v>0</v>
      </c>
      <c r="J4" s="46">
        <v>3</v>
      </c>
      <c r="K4" s="45"/>
      <c r="L4" s="45">
        <v>1</v>
      </c>
      <c r="M4" s="45">
        <v>1</v>
      </c>
      <c r="N4" s="45">
        <v>1</v>
      </c>
      <c r="O4" s="45">
        <v>0</v>
      </c>
      <c r="P4" s="46">
        <v>3</v>
      </c>
      <c r="Q4" s="45"/>
      <c r="R4" s="45">
        <v>0</v>
      </c>
      <c r="S4" s="45">
        <v>0</v>
      </c>
      <c r="T4" s="45">
        <v>1</v>
      </c>
      <c r="U4" s="45">
        <v>1</v>
      </c>
      <c r="V4" s="45">
        <v>1</v>
      </c>
      <c r="W4" s="45">
        <v>0</v>
      </c>
      <c r="X4" s="45">
        <v>0</v>
      </c>
      <c r="Y4" s="45">
        <v>1</v>
      </c>
      <c r="Z4" s="45">
        <v>0</v>
      </c>
      <c r="AA4" s="45">
        <v>0</v>
      </c>
      <c r="AB4" s="45">
        <v>0</v>
      </c>
      <c r="AC4" s="45">
        <v>0</v>
      </c>
      <c r="AD4" s="45">
        <v>0</v>
      </c>
      <c r="AE4" s="46">
        <v>4</v>
      </c>
      <c r="AF4" s="45"/>
      <c r="AG4" s="45">
        <v>0</v>
      </c>
      <c r="AH4" s="45">
        <v>0</v>
      </c>
      <c r="AI4" s="45">
        <v>0</v>
      </c>
      <c r="AJ4" s="45">
        <v>0</v>
      </c>
      <c r="AK4" s="45">
        <v>0</v>
      </c>
      <c r="AL4" s="45">
        <v>0</v>
      </c>
      <c r="AM4" s="45">
        <v>0</v>
      </c>
      <c r="AN4" s="45">
        <v>1</v>
      </c>
      <c r="AO4" s="45">
        <v>0</v>
      </c>
      <c r="AP4" s="45">
        <v>0</v>
      </c>
      <c r="AQ4" s="45">
        <v>1</v>
      </c>
      <c r="AR4" s="46">
        <v>2</v>
      </c>
      <c r="AS4" s="45"/>
      <c r="AT4" s="45">
        <v>0</v>
      </c>
      <c r="AU4" s="45">
        <v>1</v>
      </c>
      <c r="AV4" s="45">
        <v>0</v>
      </c>
      <c r="AW4" s="45">
        <v>0</v>
      </c>
      <c r="AX4" s="45">
        <v>0</v>
      </c>
      <c r="AY4" s="46">
        <v>1</v>
      </c>
      <c r="AZ4" s="45"/>
      <c r="BA4" s="45">
        <v>0</v>
      </c>
      <c r="BB4" s="45">
        <v>1</v>
      </c>
      <c r="BC4" s="45">
        <v>1</v>
      </c>
      <c r="BD4" s="45">
        <v>0</v>
      </c>
      <c r="BE4" s="45">
        <v>0</v>
      </c>
      <c r="BF4" s="45">
        <v>0</v>
      </c>
      <c r="BG4" s="45">
        <v>1</v>
      </c>
      <c r="BH4" s="45">
        <v>1</v>
      </c>
      <c r="BI4" s="46">
        <v>4</v>
      </c>
      <c r="BJ4" s="40">
        <f t="shared" ref="BJ4:BJ31" si="0">SUM(J4,P4,AE4,AR4,AY4,BI4)</f>
        <v>17</v>
      </c>
      <c r="BL4" s="17">
        <f t="shared" ref="BL4:BL31" si="1">SUM(BJ4/46)</f>
        <v>0.36956521739130432</v>
      </c>
    </row>
    <row r="5" spans="2:64" ht="16" thickBot="1" x14ac:dyDescent="0.4">
      <c r="B5" s="4">
        <v>3</v>
      </c>
      <c r="C5" s="5" t="s">
        <v>16</v>
      </c>
      <c r="D5" s="45"/>
      <c r="E5" s="45">
        <v>1</v>
      </c>
      <c r="F5" s="45">
        <v>0</v>
      </c>
      <c r="G5" s="45">
        <v>0</v>
      </c>
      <c r="H5" s="45">
        <v>1</v>
      </c>
      <c r="I5" s="45">
        <v>1</v>
      </c>
      <c r="J5" s="46">
        <v>3</v>
      </c>
      <c r="K5" s="45"/>
      <c r="L5" s="45">
        <v>1</v>
      </c>
      <c r="M5" s="45">
        <v>0</v>
      </c>
      <c r="N5" s="45">
        <v>1</v>
      </c>
      <c r="O5" s="45">
        <v>1</v>
      </c>
      <c r="P5" s="46">
        <v>3</v>
      </c>
      <c r="Q5" s="45"/>
      <c r="R5" s="45">
        <v>0</v>
      </c>
      <c r="S5" s="45">
        <v>1</v>
      </c>
      <c r="T5" s="45">
        <v>1</v>
      </c>
      <c r="U5" s="45">
        <v>1</v>
      </c>
      <c r="V5" s="45">
        <v>1</v>
      </c>
      <c r="W5" s="45">
        <v>1</v>
      </c>
      <c r="X5" s="45">
        <v>0</v>
      </c>
      <c r="Y5" s="45">
        <v>1</v>
      </c>
      <c r="Z5" s="45">
        <v>1</v>
      </c>
      <c r="AA5" s="45">
        <v>0</v>
      </c>
      <c r="AB5" s="45">
        <v>0</v>
      </c>
      <c r="AC5" s="45">
        <v>0</v>
      </c>
      <c r="AD5" s="45">
        <v>0</v>
      </c>
      <c r="AE5" s="46">
        <v>7</v>
      </c>
      <c r="AF5" s="45"/>
      <c r="AG5" s="45">
        <v>0</v>
      </c>
      <c r="AH5" s="45">
        <v>0</v>
      </c>
      <c r="AI5" s="45">
        <v>0</v>
      </c>
      <c r="AJ5" s="45">
        <v>0</v>
      </c>
      <c r="AK5" s="45">
        <v>1</v>
      </c>
      <c r="AL5" s="45">
        <v>0</v>
      </c>
      <c r="AM5" s="45">
        <v>0</v>
      </c>
      <c r="AN5" s="45">
        <v>0</v>
      </c>
      <c r="AO5" s="45">
        <v>1</v>
      </c>
      <c r="AP5" s="45">
        <v>1</v>
      </c>
      <c r="AQ5" s="45">
        <v>1</v>
      </c>
      <c r="AR5" s="46">
        <v>4</v>
      </c>
      <c r="AS5" s="45"/>
      <c r="AT5" s="45">
        <v>0</v>
      </c>
      <c r="AU5" s="45">
        <v>1</v>
      </c>
      <c r="AV5" s="45">
        <v>0</v>
      </c>
      <c r="AW5" s="45">
        <v>0</v>
      </c>
      <c r="AX5" s="45">
        <v>1</v>
      </c>
      <c r="AY5" s="46">
        <v>2</v>
      </c>
      <c r="AZ5" s="45"/>
      <c r="BA5" s="45">
        <v>0</v>
      </c>
      <c r="BB5" s="45">
        <v>1</v>
      </c>
      <c r="BC5" s="45">
        <v>1</v>
      </c>
      <c r="BD5" s="45">
        <v>0</v>
      </c>
      <c r="BE5" s="45">
        <v>0</v>
      </c>
      <c r="BF5" s="45">
        <v>0</v>
      </c>
      <c r="BG5" s="45">
        <v>1</v>
      </c>
      <c r="BH5" s="45">
        <v>1</v>
      </c>
      <c r="BI5" s="46">
        <v>4</v>
      </c>
      <c r="BJ5" s="40">
        <f t="shared" si="0"/>
        <v>23</v>
      </c>
      <c r="BL5" s="17">
        <f t="shared" si="1"/>
        <v>0.5</v>
      </c>
    </row>
    <row r="6" spans="2:64" ht="16" thickBot="1" x14ac:dyDescent="0.4">
      <c r="B6" s="4">
        <v>4</v>
      </c>
      <c r="C6" s="21" t="s">
        <v>43</v>
      </c>
      <c r="D6" s="45"/>
      <c r="E6" s="45">
        <v>1</v>
      </c>
      <c r="F6" s="45">
        <v>1</v>
      </c>
      <c r="G6" s="45">
        <v>0</v>
      </c>
      <c r="H6" s="45">
        <v>1</v>
      </c>
      <c r="I6" s="45">
        <v>1</v>
      </c>
      <c r="J6" s="46">
        <v>4</v>
      </c>
      <c r="K6" s="45"/>
      <c r="L6" s="45">
        <v>1</v>
      </c>
      <c r="M6" s="45">
        <v>0</v>
      </c>
      <c r="N6" s="45">
        <v>1</v>
      </c>
      <c r="O6" s="45">
        <v>1</v>
      </c>
      <c r="P6" s="46">
        <v>3</v>
      </c>
      <c r="Q6" s="45"/>
      <c r="R6" s="45">
        <v>0</v>
      </c>
      <c r="S6" s="45">
        <v>0</v>
      </c>
      <c r="T6" s="45">
        <v>1</v>
      </c>
      <c r="U6" s="45">
        <v>1</v>
      </c>
      <c r="V6" s="45">
        <v>1</v>
      </c>
      <c r="W6" s="45">
        <v>1</v>
      </c>
      <c r="X6" s="45">
        <v>0</v>
      </c>
      <c r="Y6" s="45">
        <v>1</v>
      </c>
      <c r="Z6" s="45">
        <v>0</v>
      </c>
      <c r="AA6" s="45">
        <v>0</v>
      </c>
      <c r="AB6" s="45">
        <v>0</v>
      </c>
      <c r="AC6" s="45">
        <v>0</v>
      </c>
      <c r="AD6" s="45">
        <v>0</v>
      </c>
      <c r="AE6" s="46">
        <v>5</v>
      </c>
      <c r="AF6" s="45"/>
      <c r="AG6" s="45">
        <v>0</v>
      </c>
      <c r="AH6" s="45">
        <v>0</v>
      </c>
      <c r="AI6" s="45">
        <v>0</v>
      </c>
      <c r="AJ6" s="45">
        <v>0</v>
      </c>
      <c r="AK6" s="45">
        <v>0</v>
      </c>
      <c r="AL6" s="45">
        <v>0</v>
      </c>
      <c r="AM6" s="45">
        <v>0</v>
      </c>
      <c r="AN6" s="45">
        <v>0</v>
      </c>
      <c r="AO6" s="45">
        <v>1</v>
      </c>
      <c r="AP6" s="45">
        <v>1</v>
      </c>
      <c r="AQ6" s="45">
        <v>1</v>
      </c>
      <c r="AR6" s="46">
        <v>3</v>
      </c>
      <c r="AS6" s="45"/>
      <c r="AT6" s="45">
        <v>0</v>
      </c>
      <c r="AU6" s="45">
        <v>1</v>
      </c>
      <c r="AV6" s="45">
        <v>1</v>
      </c>
      <c r="AW6" s="45">
        <v>0</v>
      </c>
      <c r="AX6" s="45">
        <v>0</v>
      </c>
      <c r="AY6" s="46">
        <v>2</v>
      </c>
      <c r="AZ6" s="45"/>
      <c r="BA6" s="45">
        <v>0</v>
      </c>
      <c r="BB6" s="45">
        <v>1</v>
      </c>
      <c r="BC6" s="45">
        <v>1</v>
      </c>
      <c r="BD6" s="45">
        <v>0</v>
      </c>
      <c r="BE6" s="45">
        <v>0</v>
      </c>
      <c r="BF6" s="45">
        <v>0</v>
      </c>
      <c r="BG6" s="45">
        <v>1</v>
      </c>
      <c r="BH6" s="45">
        <v>0</v>
      </c>
      <c r="BI6" s="46">
        <v>3</v>
      </c>
      <c r="BJ6" s="40">
        <f t="shared" si="0"/>
        <v>20</v>
      </c>
      <c r="BL6" s="17">
        <f t="shared" si="1"/>
        <v>0.43478260869565216</v>
      </c>
    </row>
    <row r="7" spans="2:64" ht="16" thickBot="1" x14ac:dyDescent="0.4">
      <c r="B7" s="4">
        <v>5</v>
      </c>
      <c r="C7" s="21" t="s">
        <v>91</v>
      </c>
      <c r="D7" s="45"/>
      <c r="E7" s="45">
        <v>1</v>
      </c>
      <c r="F7" s="45">
        <v>1</v>
      </c>
      <c r="G7" s="45">
        <v>0</v>
      </c>
      <c r="H7" s="45">
        <v>1</v>
      </c>
      <c r="I7" s="45">
        <v>0</v>
      </c>
      <c r="J7" s="46">
        <v>3</v>
      </c>
      <c r="K7" s="45"/>
      <c r="L7" s="45">
        <v>1</v>
      </c>
      <c r="M7" s="45">
        <v>1</v>
      </c>
      <c r="N7" s="45">
        <v>1</v>
      </c>
      <c r="O7" s="45">
        <v>1</v>
      </c>
      <c r="P7" s="46">
        <v>4</v>
      </c>
      <c r="Q7" s="45"/>
      <c r="R7" s="45">
        <v>0</v>
      </c>
      <c r="S7" s="45">
        <v>1</v>
      </c>
      <c r="T7" s="45">
        <v>1</v>
      </c>
      <c r="U7" s="45">
        <v>1</v>
      </c>
      <c r="V7" s="45">
        <v>1</v>
      </c>
      <c r="W7" s="45">
        <v>1</v>
      </c>
      <c r="X7" s="45">
        <v>0</v>
      </c>
      <c r="Y7" s="45">
        <v>1</v>
      </c>
      <c r="Z7" s="45">
        <v>1</v>
      </c>
      <c r="AA7" s="45">
        <v>0</v>
      </c>
      <c r="AB7" s="45">
        <v>0</v>
      </c>
      <c r="AC7" s="45">
        <v>0</v>
      </c>
      <c r="AD7" s="45">
        <v>0</v>
      </c>
      <c r="AE7" s="46">
        <v>7</v>
      </c>
      <c r="AF7" s="45"/>
      <c r="AG7" s="45">
        <v>0</v>
      </c>
      <c r="AH7" s="45">
        <v>0</v>
      </c>
      <c r="AI7" s="45">
        <v>0</v>
      </c>
      <c r="AJ7" s="45">
        <v>0</v>
      </c>
      <c r="AK7" s="45">
        <v>1</v>
      </c>
      <c r="AL7" s="45">
        <v>0</v>
      </c>
      <c r="AM7" s="45">
        <v>1</v>
      </c>
      <c r="AN7" s="45">
        <v>1</v>
      </c>
      <c r="AO7" s="45">
        <v>1</v>
      </c>
      <c r="AP7" s="45">
        <v>1</v>
      </c>
      <c r="AQ7" s="45">
        <v>1</v>
      </c>
      <c r="AR7" s="46">
        <v>6</v>
      </c>
      <c r="AS7" s="45"/>
      <c r="AT7" s="45">
        <v>0</v>
      </c>
      <c r="AU7" s="45">
        <v>1</v>
      </c>
      <c r="AV7" s="45">
        <v>1</v>
      </c>
      <c r="AW7" s="45">
        <v>1</v>
      </c>
      <c r="AX7" s="45">
        <v>1</v>
      </c>
      <c r="AY7" s="46">
        <v>4</v>
      </c>
      <c r="AZ7" s="45"/>
      <c r="BA7" s="45">
        <v>0</v>
      </c>
      <c r="BB7" s="45">
        <v>1</v>
      </c>
      <c r="BC7" s="45">
        <v>1</v>
      </c>
      <c r="BD7" s="45">
        <v>0</v>
      </c>
      <c r="BE7" s="45">
        <v>0</v>
      </c>
      <c r="BF7" s="45">
        <v>0</v>
      </c>
      <c r="BG7" s="45">
        <v>1</v>
      </c>
      <c r="BH7" s="45">
        <v>0</v>
      </c>
      <c r="BI7" s="46">
        <v>3</v>
      </c>
      <c r="BJ7" s="40">
        <f t="shared" si="0"/>
        <v>27</v>
      </c>
      <c r="BL7" s="17">
        <f t="shared" si="1"/>
        <v>0.58695652173913049</v>
      </c>
    </row>
    <row r="8" spans="2:64" ht="16" thickBot="1" x14ac:dyDescent="0.4">
      <c r="B8" s="4">
        <v>6</v>
      </c>
      <c r="C8" s="21" t="s">
        <v>17</v>
      </c>
      <c r="D8" s="45"/>
      <c r="E8" s="45">
        <v>1</v>
      </c>
      <c r="F8" s="45">
        <v>1</v>
      </c>
      <c r="G8" s="45">
        <v>0</v>
      </c>
      <c r="H8" s="45">
        <v>1</v>
      </c>
      <c r="I8" s="45">
        <v>0</v>
      </c>
      <c r="J8" s="46">
        <v>3</v>
      </c>
      <c r="K8" s="45"/>
      <c r="L8" s="45">
        <v>1</v>
      </c>
      <c r="M8" s="45">
        <v>1</v>
      </c>
      <c r="N8" s="45">
        <v>1</v>
      </c>
      <c r="O8" s="45">
        <v>1</v>
      </c>
      <c r="P8" s="46">
        <v>4</v>
      </c>
      <c r="Q8" s="45"/>
      <c r="R8" s="45">
        <v>0</v>
      </c>
      <c r="S8" s="45">
        <v>1</v>
      </c>
      <c r="T8" s="45">
        <v>1</v>
      </c>
      <c r="U8" s="45">
        <v>1</v>
      </c>
      <c r="V8" s="45">
        <v>1</v>
      </c>
      <c r="W8" s="45">
        <v>1</v>
      </c>
      <c r="X8" s="45">
        <v>0</v>
      </c>
      <c r="Y8" s="45">
        <v>1</v>
      </c>
      <c r="Z8" s="45">
        <v>1</v>
      </c>
      <c r="AA8" s="45">
        <v>0</v>
      </c>
      <c r="AB8" s="45">
        <v>0</v>
      </c>
      <c r="AC8" s="45">
        <v>0</v>
      </c>
      <c r="AD8" s="45">
        <v>0</v>
      </c>
      <c r="AE8" s="46">
        <v>7</v>
      </c>
      <c r="AF8" s="45"/>
      <c r="AG8" s="45">
        <v>1</v>
      </c>
      <c r="AH8" s="45">
        <v>0</v>
      </c>
      <c r="AI8" s="45">
        <v>0</v>
      </c>
      <c r="AJ8" s="45">
        <v>0</v>
      </c>
      <c r="AK8" s="45">
        <v>1</v>
      </c>
      <c r="AL8" s="45">
        <v>0</v>
      </c>
      <c r="AM8" s="45">
        <v>1</v>
      </c>
      <c r="AN8" s="45">
        <v>1</v>
      </c>
      <c r="AO8" s="45">
        <v>1</v>
      </c>
      <c r="AP8" s="45">
        <v>1</v>
      </c>
      <c r="AQ8" s="45">
        <v>1</v>
      </c>
      <c r="AR8" s="46">
        <v>7</v>
      </c>
      <c r="AS8" s="45"/>
      <c r="AT8" s="45">
        <v>0</v>
      </c>
      <c r="AU8" s="45">
        <v>1</v>
      </c>
      <c r="AV8" s="45">
        <v>1</v>
      </c>
      <c r="AW8" s="45">
        <v>1</v>
      </c>
      <c r="AX8" s="45">
        <v>1</v>
      </c>
      <c r="AY8" s="46">
        <v>4</v>
      </c>
      <c r="AZ8" s="45"/>
      <c r="BA8" s="45">
        <v>0</v>
      </c>
      <c r="BB8" s="45">
        <v>1</v>
      </c>
      <c r="BC8" s="45">
        <v>1</v>
      </c>
      <c r="BD8" s="45">
        <v>0</v>
      </c>
      <c r="BE8" s="45">
        <v>0</v>
      </c>
      <c r="BF8" s="45">
        <v>0</v>
      </c>
      <c r="BG8" s="45">
        <v>1</v>
      </c>
      <c r="BH8" s="45">
        <v>0</v>
      </c>
      <c r="BI8" s="46">
        <v>3</v>
      </c>
      <c r="BJ8" s="40">
        <f t="shared" si="0"/>
        <v>28</v>
      </c>
      <c r="BL8" s="17">
        <f t="shared" si="1"/>
        <v>0.60869565217391308</v>
      </c>
    </row>
    <row r="9" spans="2:64" ht="16" thickBot="1" x14ac:dyDescent="0.4">
      <c r="B9" s="4">
        <v>7</v>
      </c>
      <c r="C9" s="21" t="s">
        <v>103</v>
      </c>
      <c r="D9" s="45"/>
      <c r="E9" s="45">
        <v>1</v>
      </c>
      <c r="F9" s="45">
        <v>1</v>
      </c>
      <c r="G9" s="45">
        <v>0</v>
      </c>
      <c r="H9" s="45">
        <v>1</v>
      </c>
      <c r="I9" s="45">
        <v>0</v>
      </c>
      <c r="J9" s="46">
        <v>3</v>
      </c>
      <c r="K9" s="45"/>
      <c r="L9" s="45">
        <v>0</v>
      </c>
      <c r="M9" s="45">
        <v>0</v>
      </c>
      <c r="N9" s="45">
        <v>1</v>
      </c>
      <c r="O9" s="45">
        <v>0</v>
      </c>
      <c r="P9" s="46">
        <v>1</v>
      </c>
      <c r="Q9" s="45"/>
      <c r="R9" s="45">
        <v>0</v>
      </c>
      <c r="S9" s="45">
        <v>0</v>
      </c>
      <c r="T9" s="45">
        <v>1</v>
      </c>
      <c r="U9" s="45">
        <v>1</v>
      </c>
      <c r="V9" s="45">
        <v>1</v>
      </c>
      <c r="W9" s="45">
        <v>0</v>
      </c>
      <c r="X9" s="45">
        <v>0</v>
      </c>
      <c r="Y9" s="45">
        <v>1</v>
      </c>
      <c r="Z9" s="45">
        <v>1</v>
      </c>
      <c r="AA9" s="45">
        <v>0</v>
      </c>
      <c r="AB9" s="45">
        <v>0</v>
      </c>
      <c r="AC9" s="45">
        <v>0</v>
      </c>
      <c r="AD9" s="45">
        <v>0</v>
      </c>
      <c r="AE9" s="46">
        <v>5</v>
      </c>
      <c r="AF9" s="45"/>
      <c r="AG9" s="45">
        <v>1</v>
      </c>
      <c r="AH9" s="45">
        <v>0</v>
      </c>
      <c r="AI9" s="45">
        <v>0</v>
      </c>
      <c r="AJ9" s="45">
        <v>0</v>
      </c>
      <c r="AK9" s="45">
        <v>1</v>
      </c>
      <c r="AL9" s="45">
        <v>1</v>
      </c>
      <c r="AM9" s="45">
        <v>1</v>
      </c>
      <c r="AN9" s="45">
        <v>0</v>
      </c>
      <c r="AO9" s="45">
        <v>0</v>
      </c>
      <c r="AP9" s="45">
        <v>1</v>
      </c>
      <c r="AQ9" s="45">
        <v>1</v>
      </c>
      <c r="AR9" s="46">
        <v>6</v>
      </c>
      <c r="AS9" s="45"/>
      <c r="AT9" s="45">
        <v>0</v>
      </c>
      <c r="AU9" s="45">
        <v>0</v>
      </c>
      <c r="AV9" s="45">
        <v>1</v>
      </c>
      <c r="AW9" s="45">
        <v>1</v>
      </c>
      <c r="AX9" s="45">
        <v>0</v>
      </c>
      <c r="AY9" s="46">
        <v>2</v>
      </c>
      <c r="AZ9" s="45"/>
      <c r="BA9" s="45">
        <v>0</v>
      </c>
      <c r="BB9" s="45">
        <v>1</v>
      </c>
      <c r="BC9" s="45">
        <v>1</v>
      </c>
      <c r="BD9" s="45">
        <v>0</v>
      </c>
      <c r="BE9" s="45">
        <v>0</v>
      </c>
      <c r="BF9" s="45">
        <v>0</v>
      </c>
      <c r="BG9" s="45">
        <v>1</v>
      </c>
      <c r="BH9" s="45">
        <v>0</v>
      </c>
      <c r="BI9" s="46">
        <v>3</v>
      </c>
      <c r="BJ9" s="40">
        <f t="shared" si="0"/>
        <v>20</v>
      </c>
      <c r="BL9" s="17">
        <f t="shared" si="1"/>
        <v>0.43478260869565216</v>
      </c>
    </row>
    <row r="10" spans="2:64" ht="16" thickBot="1" x14ac:dyDescent="0.4">
      <c r="B10" s="4">
        <v>8</v>
      </c>
      <c r="C10" s="21" t="s">
        <v>104</v>
      </c>
      <c r="D10" s="45"/>
      <c r="E10" s="45">
        <v>1</v>
      </c>
      <c r="F10" s="45">
        <v>1</v>
      </c>
      <c r="G10" s="45">
        <v>0</v>
      </c>
      <c r="H10" s="45">
        <v>1</v>
      </c>
      <c r="I10" s="45">
        <v>1</v>
      </c>
      <c r="J10" s="46">
        <v>4</v>
      </c>
      <c r="K10" s="45"/>
      <c r="L10" s="45">
        <v>1</v>
      </c>
      <c r="M10" s="45">
        <v>0</v>
      </c>
      <c r="N10" s="45">
        <v>1</v>
      </c>
      <c r="O10" s="45">
        <v>1</v>
      </c>
      <c r="P10" s="46">
        <v>3</v>
      </c>
      <c r="Q10" s="45"/>
      <c r="R10" s="45">
        <v>0</v>
      </c>
      <c r="S10" s="45">
        <v>0</v>
      </c>
      <c r="T10" s="45">
        <v>1</v>
      </c>
      <c r="U10" s="45">
        <v>1</v>
      </c>
      <c r="V10" s="45">
        <v>1</v>
      </c>
      <c r="W10" s="45">
        <v>1</v>
      </c>
      <c r="X10" s="45">
        <v>0</v>
      </c>
      <c r="Y10" s="45">
        <v>1</v>
      </c>
      <c r="Z10" s="45">
        <v>1</v>
      </c>
      <c r="AA10" s="45">
        <v>0</v>
      </c>
      <c r="AB10" s="45">
        <v>0</v>
      </c>
      <c r="AC10" s="45">
        <v>0</v>
      </c>
      <c r="AD10" s="45">
        <v>0</v>
      </c>
      <c r="AE10" s="46">
        <v>6</v>
      </c>
      <c r="AF10" s="45"/>
      <c r="AG10" s="45">
        <v>0</v>
      </c>
      <c r="AH10" s="45">
        <v>0</v>
      </c>
      <c r="AI10" s="45">
        <v>0</v>
      </c>
      <c r="AJ10" s="45">
        <v>0</v>
      </c>
      <c r="AK10" s="45">
        <v>1</v>
      </c>
      <c r="AL10" s="45">
        <v>1</v>
      </c>
      <c r="AM10" s="45">
        <v>0</v>
      </c>
      <c r="AN10" s="45">
        <v>1</v>
      </c>
      <c r="AO10" s="45">
        <v>1</v>
      </c>
      <c r="AP10" s="45">
        <v>1</v>
      </c>
      <c r="AQ10" s="45">
        <v>1</v>
      </c>
      <c r="AR10" s="46">
        <v>6</v>
      </c>
      <c r="AS10" s="45"/>
      <c r="AT10" s="45">
        <v>1</v>
      </c>
      <c r="AU10" s="45">
        <v>1</v>
      </c>
      <c r="AV10" s="45">
        <v>1</v>
      </c>
      <c r="AW10" s="45">
        <v>1</v>
      </c>
      <c r="AX10" s="45">
        <v>1</v>
      </c>
      <c r="AY10" s="46">
        <v>5</v>
      </c>
      <c r="AZ10" s="45"/>
      <c r="BA10" s="45">
        <v>0</v>
      </c>
      <c r="BB10" s="45">
        <v>1</v>
      </c>
      <c r="BC10" s="45">
        <v>1</v>
      </c>
      <c r="BD10" s="45">
        <v>0</v>
      </c>
      <c r="BE10" s="45">
        <v>0</v>
      </c>
      <c r="BF10" s="45">
        <v>0</v>
      </c>
      <c r="BG10" s="45">
        <v>1</v>
      </c>
      <c r="BH10" s="45">
        <v>1</v>
      </c>
      <c r="BI10" s="46">
        <v>4</v>
      </c>
      <c r="BJ10" s="40">
        <f t="shared" si="0"/>
        <v>28</v>
      </c>
      <c r="BL10" s="17">
        <f t="shared" si="1"/>
        <v>0.60869565217391308</v>
      </c>
    </row>
    <row r="11" spans="2:64" ht="16" thickBot="1" x14ac:dyDescent="0.4">
      <c r="B11" s="4">
        <v>9</v>
      </c>
      <c r="C11" s="21" t="s">
        <v>105</v>
      </c>
      <c r="D11" s="45"/>
      <c r="E11" s="45">
        <v>1</v>
      </c>
      <c r="F11" s="45">
        <v>1</v>
      </c>
      <c r="G11" s="45">
        <v>0</v>
      </c>
      <c r="H11" s="45">
        <v>1</v>
      </c>
      <c r="I11" s="45">
        <v>1</v>
      </c>
      <c r="J11" s="46">
        <v>4</v>
      </c>
      <c r="K11" s="45"/>
      <c r="L11" s="45">
        <v>1</v>
      </c>
      <c r="M11" s="45">
        <v>1</v>
      </c>
      <c r="N11" s="45">
        <v>1</v>
      </c>
      <c r="O11" s="45">
        <v>1</v>
      </c>
      <c r="P11" s="46">
        <v>4</v>
      </c>
      <c r="Q11" s="45"/>
      <c r="R11" s="45">
        <v>0</v>
      </c>
      <c r="S11" s="45">
        <v>1</v>
      </c>
      <c r="T11" s="45">
        <v>1</v>
      </c>
      <c r="U11" s="45">
        <v>1</v>
      </c>
      <c r="V11" s="45">
        <v>1</v>
      </c>
      <c r="W11" s="45">
        <v>1</v>
      </c>
      <c r="X11" s="45">
        <v>0</v>
      </c>
      <c r="Y11" s="45">
        <v>1</v>
      </c>
      <c r="Z11" s="45">
        <v>1</v>
      </c>
      <c r="AA11" s="45">
        <v>0</v>
      </c>
      <c r="AB11" s="45">
        <v>0</v>
      </c>
      <c r="AC11" s="45">
        <v>0</v>
      </c>
      <c r="AD11" s="45">
        <v>0</v>
      </c>
      <c r="AE11" s="46">
        <v>7</v>
      </c>
      <c r="AF11" s="45"/>
      <c r="AG11" s="45">
        <v>0</v>
      </c>
      <c r="AH11" s="45">
        <v>0</v>
      </c>
      <c r="AI11" s="45">
        <v>0</v>
      </c>
      <c r="AJ11" s="45">
        <v>0</v>
      </c>
      <c r="AK11" s="45">
        <v>1</v>
      </c>
      <c r="AL11" s="45">
        <v>0</v>
      </c>
      <c r="AM11" s="45">
        <v>1</v>
      </c>
      <c r="AN11" s="45">
        <v>1</v>
      </c>
      <c r="AO11" s="45">
        <v>1</v>
      </c>
      <c r="AP11" s="45">
        <v>1</v>
      </c>
      <c r="AQ11" s="45">
        <v>1</v>
      </c>
      <c r="AR11" s="46">
        <v>6</v>
      </c>
      <c r="AS11" s="45"/>
      <c r="AT11" s="45">
        <v>0</v>
      </c>
      <c r="AU11" s="45">
        <v>1</v>
      </c>
      <c r="AV11" s="45">
        <v>1</v>
      </c>
      <c r="AW11" s="45">
        <v>1</v>
      </c>
      <c r="AX11" s="45">
        <v>1</v>
      </c>
      <c r="AY11" s="46">
        <v>4</v>
      </c>
      <c r="AZ11" s="45"/>
      <c r="BA11" s="45">
        <v>0</v>
      </c>
      <c r="BB11" s="45">
        <v>1</v>
      </c>
      <c r="BC11" s="45">
        <v>1</v>
      </c>
      <c r="BD11" s="45">
        <v>0</v>
      </c>
      <c r="BE11" s="45">
        <v>0</v>
      </c>
      <c r="BF11" s="45">
        <v>0</v>
      </c>
      <c r="BG11" s="45">
        <v>0</v>
      </c>
      <c r="BH11" s="45">
        <v>1</v>
      </c>
      <c r="BI11" s="46">
        <v>3</v>
      </c>
      <c r="BJ11" s="40">
        <f t="shared" si="0"/>
        <v>28</v>
      </c>
      <c r="BL11" s="17">
        <f t="shared" si="1"/>
        <v>0.60869565217391308</v>
      </c>
    </row>
    <row r="12" spans="2:64" ht="16" thickBot="1" x14ac:dyDescent="0.4">
      <c r="B12" s="4">
        <v>10</v>
      </c>
      <c r="C12" s="5" t="s">
        <v>18</v>
      </c>
      <c r="D12" s="45"/>
      <c r="E12" s="45">
        <v>1</v>
      </c>
      <c r="F12" s="45">
        <v>0</v>
      </c>
      <c r="G12" s="45">
        <v>0</v>
      </c>
      <c r="H12" s="45">
        <v>1</v>
      </c>
      <c r="I12" s="45">
        <v>1</v>
      </c>
      <c r="J12" s="46">
        <v>3</v>
      </c>
      <c r="K12" s="45"/>
      <c r="L12" s="45">
        <v>1</v>
      </c>
      <c r="M12" s="45">
        <v>0</v>
      </c>
      <c r="N12" s="45">
        <v>1</v>
      </c>
      <c r="O12" s="45">
        <v>1</v>
      </c>
      <c r="P12" s="46">
        <v>3</v>
      </c>
      <c r="Q12" s="45"/>
      <c r="R12" s="45">
        <v>0</v>
      </c>
      <c r="S12" s="45">
        <v>0</v>
      </c>
      <c r="T12" s="45">
        <v>1</v>
      </c>
      <c r="U12" s="45">
        <v>1</v>
      </c>
      <c r="V12" s="45">
        <v>1</v>
      </c>
      <c r="W12" s="45">
        <v>0</v>
      </c>
      <c r="X12" s="45">
        <v>0</v>
      </c>
      <c r="Y12" s="45">
        <v>1</v>
      </c>
      <c r="Z12" s="45">
        <v>1</v>
      </c>
      <c r="AA12" s="45">
        <v>0</v>
      </c>
      <c r="AB12" s="45">
        <v>0</v>
      </c>
      <c r="AC12" s="45">
        <v>0</v>
      </c>
      <c r="AD12" s="45">
        <v>0</v>
      </c>
      <c r="AE12" s="46">
        <v>5</v>
      </c>
      <c r="AF12" s="45"/>
      <c r="AG12" s="45">
        <v>1</v>
      </c>
      <c r="AH12" s="45">
        <v>0</v>
      </c>
      <c r="AI12" s="45">
        <v>0</v>
      </c>
      <c r="AJ12" s="45">
        <v>0</v>
      </c>
      <c r="AK12" s="45">
        <v>0</v>
      </c>
      <c r="AL12" s="45">
        <v>0</v>
      </c>
      <c r="AM12" s="45">
        <v>0</v>
      </c>
      <c r="AN12" s="45">
        <v>1</v>
      </c>
      <c r="AO12" s="45">
        <v>1</v>
      </c>
      <c r="AP12" s="45">
        <v>1</v>
      </c>
      <c r="AQ12" s="45">
        <v>1</v>
      </c>
      <c r="AR12" s="46">
        <v>5</v>
      </c>
      <c r="AS12" s="45"/>
      <c r="AT12" s="45">
        <v>0</v>
      </c>
      <c r="AU12" s="45">
        <v>1</v>
      </c>
      <c r="AV12" s="45">
        <v>0</v>
      </c>
      <c r="AW12" s="45">
        <v>1</v>
      </c>
      <c r="AX12" s="45">
        <v>1</v>
      </c>
      <c r="AY12" s="46">
        <v>3</v>
      </c>
      <c r="AZ12" s="45"/>
      <c r="BA12" s="45">
        <v>0</v>
      </c>
      <c r="BB12" s="45">
        <v>1</v>
      </c>
      <c r="BC12" s="45">
        <v>1</v>
      </c>
      <c r="BD12" s="45">
        <v>0</v>
      </c>
      <c r="BE12" s="45">
        <v>0</v>
      </c>
      <c r="BF12" s="45">
        <v>0</v>
      </c>
      <c r="BG12" s="45">
        <v>0</v>
      </c>
      <c r="BH12" s="45">
        <v>0</v>
      </c>
      <c r="BI12" s="46">
        <v>2</v>
      </c>
      <c r="BJ12" s="40">
        <f t="shared" si="0"/>
        <v>21</v>
      </c>
      <c r="BL12" s="17">
        <f t="shared" si="1"/>
        <v>0.45652173913043476</v>
      </c>
    </row>
    <row r="13" spans="2:64" ht="16" thickBot="1" x14ac:dyDescent="0.4">
      <c r="B13" s="4">
        <v>11</v>
      </c>
      <c r="C13" s="5" t="s">
        <v>19</v>
      </c>
      <c r="D13" s="45"/>
      <c r="E13" s="45">
        <v>1</v>
      </c>
      <c r="F13" s="45">
        <v>1</v>
      </c>
      <c r="G13" s="45">
        <v>0</v>
      </c>
      <c r="H13" s="45">
        <v>1</v>
      </c>
      <c r="I13" s="45">
        <v>1</v>
      </c>
      <c r="J13" s="46">
        <v>4</v>
      </c>
      <c r="K13" s="45"/>
      <c r="L13" s="45">
        <v>1</v>
      </c>
      <c r="M13" s="45">
        <v>0</v>
      </c>
      <c r="N13" s="45">
        <v>1</v>
      </c>
      <c r="O13" s="45">
        <v>0</v>
      </c>
      <c r="P13" s="46">
        <v>2</v>
      </c>
      <c r="Q13" s="45"/>
      <c r="R13" s="45">
        <v>0</v>
      </c>
      <c r="S13" s="45">
        <v>0</v>
      </c>
      <c r="T13" s="45">
        <v>1</v>
      </c>
      <c r="U13" s="45">
        <v>1</v>
      </c>
      <c r="V13" s="45">
        <v>1</v>
      </c>
      <c r="W13" s="45">
        <v>1</v>
      </c>
      <c r="X13" s="45">
        <v>0</v>
      </c>
      <c r="Y13" s="45">
        <v>1</v>
      </c>
      <c r="Z13" s="45">
        <v>1</v>
      </c>
      <c r="AA13" s="45">
        <v>0</v>
      </c>
      <c r="AB13" s="45">
        <v>0</v>
      </c>
      <c r="AC13" s="45">
        <v>0</v>
      </c>
      <c r="AD13" s="45">
        <v>1</v>
      </c>
      <c r="AE13" s="46">
        <v>7</v>
      </c>
      <c r="AF13" s="45"/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5">
        <v>1</v>
      </c>
      <c r="AM13" s="45">
        <v>0</v>
      </c>
      <c r="AN13" s="45">
        <v>1</v>
      </c>
      <c r="AO13" s="45">
        <v>0</v>
      </c>
      <c r="AP13" s="45">
        <v>1</v>
      </c>
      <c r="AQ13" s="45">
        <v>1</v>
      </c>
      <c r="AR13" s="46">
        <v>4</v>
      </c>
      <c r="AS13" s="45"/>
      <c r="AT13" s="45">
        <v>0</v>
      </c>
      <c r="AU13" s="45">
        <v>1</v>
      </c>
      <c r="AV13" s="45">
        <v>0</v>
      </c>
      <c r="AW13" s="45">
        <v>1</v>
      </c>
      <c r="AX13" s="45">
        <v>1</v>
      </c>
      <c r="AY13" s="46">
        <v>3</v>
      </c>
      <c r="AZ13" s="45"/>
      <c r="BA13" s="45">
        <v>0</v>
      </c>
      <c r="BB13" s="45">
        <v>1</v>
      </c>
      <c r="BC13" s="45">
        <v>1</v>
      </c>
      <c r="BD13" s="45">
        <v>0</v>
      </c>
      <c r="BE13" s="45">
        <v>0</v>
      </c>
      <c r="BF13" s="45">
        <v>0</v>
      </c>
      <c r="BG13" s="45">
        <v>1</v>
      </c>
      <c r="BH13" s="45">
        <v>0</v>
      </c>
      <c r="BI13" s="46">
        <v>3</v>
      </c>
      <c r="BJ13" s="40">
        <f t="shared" si="0"/>
        <v>23</v>
      </c>
      <c r="BL13" s="17">
        <f t="shared" si="1"/>
        <v>0.5</v>
      </c>
    </row>
    <row r="14" spans="2:64" ht="16" thickBot="1" x14ac:dyDescent="0.4">
      <c r="B14" s="4">
        <v>12</v>
      </c>
      <c r="C14" s="5" t="s">
        <v>20</v>
      </c>
      <c r="D14" s="45"/>
      <c r="E14" s="45">
        <v>1</v>
      </c>
      <c r="F14" s="45">
        <v>0</v>
      </c>
      <c r="G14" s="45">
        <v>0</v>
      </c>
      <c r="H14" s="45">
        <v>1</v>
      </c>
      <c r="I14" s="45">
        <v>0</v>
      </c>
      <c r="J14" s="46">
        <v>2</v>
      </c>
      <c r="K14" s="45"/>
      <c r="L14" s="45">
        <v>1</v>
      </c>
      <c r="M14" s="45">
        <v>0</v>
      </c>
      <c r="N14" s="45">
        <v>1</v>
      </c>
      <c r="O14" s="45">
        <v>1</v>
      </c>
      <c r="P14" s="46">
        <v>3</v>
      </c>
      <c r="Q14" s="45"/>
      <c r="R14" s="45">
        <v>0</v>
      </c>
      <c r="S14" s="45">
        <v>0</v>
      </c>
      <c r="T14" s="45">
        <v>1</v>
      </c>
      <c r="U14" s="45">
        <v>1</v>
      </c>
      <c r="V14" s="45">
        <v>1</v>
      </c>
      <c r="W14" s="45">
        <v>0</v>
      </c>
      <c r="X14" s="45">
        <v>1</v>
      </c>
      <c r="Y14" s="45">
        <v>1</v>
      </c>
      <c r="Z14" s="45">
        <v>1</v>
      </c>
      <c r="AA14" s="45">
        <v>0</v>
      </c>
      <c r="AB14" s="45">
        <v>0</v>
      </c>
      <c r="AC14" s="45">
        <v>0</v>
      </c>
      <c r="AD14" s="45">
        <v>0</v>
      </c>
      <c r="AE14" s="46">
        <v>6</v>
      </c>
      <c r="AF14" s="45"/>
      <c r="AG14" s="45">
        <v>1</v>
      </c>
      <c r="AH14" s="45">
        <v>0</v>
      </c>
      <c r="AI14" s="45">
        <v>0</v>
      </c>
      <c r="AJ14" s="45">
        <v>0</v>
      </c>
      <c r="AK14" s="45">
        <v>0</v>
      </c>
      <c r="AL14" s="45">
        <v>1</v>
      </c>
      <c r="AM14" s="45">
        <v>0</v>
      </c>
      <c r="AN14" s="45">
        <v>1</v>
      </c>
      <c r="AO14" s="45">
        <v>1</v>
      </c>
      <c r="AP14" s="45">
        <v>1</v>
      </c>
      <c r="AQ14" s="45">
        <v>1</v>
      </c>
      <c r="AR14" s="46">
        <v>6</v>
      </c>
      <c r="AS14" s="45"/>
      <c r="AT14" s="45">
        <v>0</v>
      </c>
      <c r="AU14" s="45">
        <v>1</v>
      </c>
      <c r="AV14" s="45">
        <v>0</v>
      </c>
      <c r="AW14" s="45">
        <v>1</v>
      </c>
      <c r="AX14" s="45">
        <v>0</v>
      </c>
      <c r="AY14" s="46">
        <v>2</v>
      </c>
      <c r="AZ14" s="45"/>
      <c r="BA14" s="45">
        <v>0</v>
      </c>
      <c r="BB14" s="45">
        <v>1</v>
      </c>
      <c r="BC14" s="45">
        <v>1</v>
      </c>
      <c r="BD14" s="45">
        <v>0</v>
      </c>
      <c r="BE14" s="45">
        <v>0</v>
      </c>
      <c r="BF14" s="45">
        <v>0</v>
      </c>
      <c r="BG14" s="45">
        <v>1</v>
      </c>
      <c r="BH14" s="45">
        <v>1</v>
      </c>
      <c r="BI14" s="46">
        <v>4</v>
      </c>
      <c r="BJ14" s="40">
        <f t="shared" si="0"/>
        <v>23</v>
      </c>
      <c r="BL14" s="17">
        <f t="shared" si="1"/>
        <v>0.5</v>
      </c>
    </row>
    <row r="15" spans="2:64" ht="16" thickBot="1" x14ac:dyDescent="0.4">
      <c r="B15" s="4">
        <v>13</v>
      </c>
      <c r="C15" s="5" t="s">
        <v>21</v>
      </c>
      <c r="D15" s="45"/>
      <c r="E15" s="45">
        <v>1</v>
      </c>
      <c r="F15" s="45">
        <v>1</v>
      </c>
      <c r="G15" s="45">
        <v>0</v>
      </c>
      <c r="H15" s="45">
        <v>1</v>
      </c>
      <c r="I15" s="45">
        <v>1</v>
      </c>
      <c r="J15" s="46">
        <v>4</v>
      </c>
      <c r="K15" s="45"/>
      <c r="L15" s="45">
        <v>1</v>
      </c>
      <c r="M15" s="45">
        <v>1</v>
      </c>
      <c r="N15" s="45">
        <v>1</v>
      </c>
      <c r="O15" s="45">
        <v>1</v>
      </c>
      <c r="P15" s="46">
        <v>4</v>
      </c>
      <c r="Q15" s="45"/>
      <c r="R15" s="45">
        <v>0</v>
      </c>
      <c r="S15" s="45">
        <v>0</v>
      </c>
      <c r="T15" s="45">
        <v>1</v>
      </c>
      <c r="U15" s="45">
        <v>1</v>
      </c>
      <c r="V15" s="45">
        <v>1</v>
      </c>
      <c r="W15" s="45">
        <v>1</v>
      </c>
      <c r="X15" s="45">
        <v>1</v>
      </c>
      <c r="Y15" s="45">
        <v>1</v>
      </c>
      <c r="Z15" s="45">
        <v>1</v>
      </c>
      <c r="AA15" s="45">
        <v>0</v>
      </c>
      <c r="AB15" s="45">
        <v>0</v>
      </c>
      <c r="AC15" s="45">
        <v>0</v>
      </c>
      <c r="AD15" s="45">
        <v>0</v>
      </c>
      <c r="AE15" s="46">
        <v>7</v>
      </c>
      <c r="AF15" s="45"/>
      <c r="AG15" s="45">
        <v>1</v>
      </c>
      <c r="AH15" s="45">
        <v>0</v>
      </c>
      <c r="AI15" s="45">
        <v>0</v>
      </c>
      <c r="AJ15" s="45">
        <v>1</v>
      </c>
      <c r="AK15" s="45">
        <v>0</v>
      </c>
      <c r="AL15" s="45">
        <v>0</v>
      </c>
      <c r="AM15" s="45">
        <v>1</v>
      </c>
      <c r="AN15" s="45">
        <v>1</v>
      </c>
      <c r="AO15" s="45">
        <v>1</v>
      </c>
      <c r="AP15" s="45">
        <v>1</v>
      </c>
      <c r="AQ15" s="45">
        <v>1</v>
      </c>
      <c r="AR15" s="46">
        <v>7</v>
      </c>
      <c r="AS15" s="45"/>
      <c r="AT15" s="45">
        <v>0</v>
      </c>
      <c r="AU15" s="45">
        <v>1</v>
      </c>
      <c r="AV15" s="45">
        <v>0</v>
      </c>
      <c r="AW15" s="45">
        <v>1</v>
      </c>
      <c r="AX15" s="45">
        <v>1</v>
      </c>
      <c r="AY15" s="46">
        <v>3</v>
      </c>
      <c r="AZ15" s="45"/>
      <c r="BA15" s="45">
        <v>0</v>
      </c>
      <c r="BB15" s="45">
        <v>1</v>
      </c>
      <c r="BC15" s="45">
        <v>1</v>
      </c>
      <c r="BD15" s="45">
        <v>0</v>
      </c>
      <c r="BE15" s="45">
        <v>0</v>
      </c>
      <c r="BF15" s="45">
        <v>0</v>
      </c>
      <c r="BG15" s="45">
        <v>1</v>
      </c>
      <c r="BH15" s="45">
        <v>1</v>
      </c>
      <c r="BI15" s="46">
        <v>4</v>
      </c>
      <c r="BJ15" s="40">
        <f t="shared" si="0"/>
        <v>29</v>
      </c>
      <c r="BL15" s="17">
        <f t="shared" si="1"/>
        <v>0.63043478260869568</v>
      </c>
    </row>
    <row r="16" spans="2:64" ht="16" thickBot="1" x14ac:dyDescent="0.4">
      <c r="B16" s="4">
        <v>14</v>
      </c>
      <c r="C16" s="5" t="s">
        <v>22</v>
      </c>
      <c r="D16" s="45"/>
      <c r="E16" s="45">
        <v>1</v>
      </c>
      <c r="F16" s="45">
        <v>1</v>
      </c>
      <c r="G16" s="45">
        <v>0</v>
      </c>
      <c r="H16" s="45">
        <v>1</v>
      </c>
      <c r="I16" s="45">
        <v>1</v>
      </c>
      <c r="J16" s="46">
        <v>4</v>
      </c>
      <c r="K16" s="45"/>
      <c r="L16" s="45">
        <v>1</v>
      </c>
      <c r="M16" s="45">
        <v>0</v>
      </c>
      <c r="N16" s="45">
        <v>1</v>
      </c>
      <c r="O16" s="45">
        <v>1</v>
      </c>
      <c r="P16" s="46">
        <v>3</v>
      </c>
      <c r="Q16" s="45"/>
      <c r="R16" s="45">
        <v>0</v>
      </c>
      <c r="S16" s="45">
        <v>0</v>
      </c>
      <c r="T16" s="45">
        <v>1</v>
      </c>
      <c r="U16" s="45">
        <v>1</v>
      </c>
      <c r="V16" s="45">
        <v>1</v>
      </c>
      <c r="W16" s="45">
        <v>1</v>
      </c>
      <c r="X16" s="45">
        <v>0</v>
      </c>
      <c r="Y16" s="45">
        <v>1</v>
      </c>
      <c r="Z16" s="45">
        <v>1</v>
      </c>
      <c r="AA16" s="45">
        <v>0</v>
      </c>
      <c r="AB16" s="45">
        <v>0</v>
      </c>
      <c r="AC16" s="45">
        <v>0</v>
      </c>
      <c r="AD16" s="45">
        <v>0</v>
      </c>
      <c r="AE16" s="46">
        <v>6</v>
      </c>
      <c r="AF16" s="45"/>
      <c r="AG16" s="45">
        <v>0</v>
      </c>
      <c r="AH16" s="45">
        <v>0</v>
      </c>
      <c r="AI16" s="45">
        <v>0</v>
      </c>
      <c r="AJ16" s="45">
        <v>0</v>
      </c>
      <c r="AK16" s="45">
        <v>1</v>
      </c>
      <c r="AL16" s="45">
        <v>0</v>
      </c>
      <c r="AM16" s="45">
        <v>1</v>
      </c>
      <c r="AN16" s="45">
        <v>0</v>
      </c>
      <c r="AO16" s="45">
        <v>1</v>
      </c>
      <c r="AP16" s="45">
        <v>0</v>
      </c>
      <c r="AQ16" s="45">
        <v>1</v>
      </c>
      <c r="AR16" s="46">
        <v>4</v>
      </c>
      <c r="AS16" s="45"/>
      <c r="AT16" s="45">
        <v>0</v>
      </c>
      <c r="AU16" s="45">
        <v>1</v>
      </c>
      <c r="AV16" s="45">
        <v>0</v>
      </c>
      <c r="AW16" s="45">
        <v>0</v>
      </c>
      <c r="AX16" s="45">
        <v>0</v>
      </c>
      <c r="AY16" s="46">
        <v>1</v>
      </c>
      <c r="AZ16" s="45"/>
      <c r="BA16" s="45">
        <v>0</v>
      </c>
      <c r="BB16" s="45">
        <v>1</v>
      </c>
      <c r="BC16" s="45">
        <v>1</v>
      </c>
      <c r="BD16" s="45">
        <v>0</v>
      </c>
      <c r="BE16" s="45">
        <v>0</v>
      </c>
      <c r="BF16" s="45">
        <v>0</v>
      </c>
      <c r="BG16" s="45">
        <v>1</v>
      </c>
      <c r="BH16" s="45">
        <v>1</v>
      </c>
      <c r="BI16" s="46">
        <v>4</v>
      </c>
      <c r="BJ16" s="40">
        <f t="shared" si="0"/>
        <v>22</v>
      </c>
      <c r="BL16" s="17">
        <f t="shared" si="1"/>
        <v>0.47826086956521741</v>
      </c>
    </row>
    <row r="17" spans="2:64" ht="16" thickBot="1" x14ac:dyDescent="0.4">
      <c r="B17" s="4">
        <v>15</v>
      </c>
      <c r="C17" s="5" t="s">
        <v>109</v>
      </c>
      <c r="D17" s="45"/>
      <c r="E17" s="45">
        <v>1</v>
      </c>
      <c r="F17" s="45">
        <v>1</v>
      </c>
      <c r="G17" s="45">
        <v>0</v>
      </c>
      <c r="H17" s="45">
        <v>1</v>
      </c>
      <c r="I17" s="45">
        <v>0</v>
      </c>
      <c r="J17" s="46">
        <v>3</v>
      </c>
      <c r="K17" s="45"/>
      <c r="L17" s="45">
        <v>1</v>
      </c>
      <c r="M17" s="45">
        <v>0</v>
      </c>
      <c r="N17" s="45">
        <v>1</v>
      </c>
      <c r="O17" s="45">
        <v>0</v>
      </c>
      <c r="P17" s="46">
        <v>2</v>
      </c>
      <c r="Q17" s="45"/>
      <c r="R17" s="45">
        <v>0</v>
      </c>
      <c r="S17" s="45">
        <v>0</v>
      </c>
      <c r="T17" s="45">
        <v>1</v>
      </c>
      <c r="U17" s="45">
        <v>1</v>
      </c>
      <c r="V17" s="45">
        <v>1</v>
      </c>
      <c r="W17" s="45">
        <v>1</v>
      </c>
      <c r="X17" s="45">
        <v>0</v>
      </c>
      <c r="Y17" s="45">
        <v>1</v>
      </c>
      <c r="Z17" s="45">
        <v>11</v>
      </c>
      <c r="AA17" s="45">
        <v>0</v>
      </c>
      <c r="AB17" s="45">
        <v>0</v>
      </c>
      <c r="AC17" s="45">
        <v>0</v>
      </c>
      <c r="AD17" s="45">
        <v>0</v>
      </c>
      <c r="AE17" s="46">
        <v>6</v>
      </c>
      <c r="AF17" s="45"/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5">
        <v>0</v>
      </c>
      <c r="AM17" s="45">
        <v>0</v>
      </c>
      <c r="AN17" s="45">
        <v>1</v>
      </c>
      <c r="AO17" s="45">
        <v>1</v>
      </c>
      <c r="AP17" s="45">
        <v>1</v>
      </c>
      <c r="AQ17" s="45">
        <v>1</v>
      </c>
      <c r="AR17" s="46">
        <v>4</v>
      </c>
      <c r="AS17" s="45"/>
      <c r="AT17" s="45">
        <v>1</v>
      </c>
      <c r="AU17" s="45">
        <v>1</v>
      </c>
      <c r="AV17" s="45">
        <v>0</v>
      </c>
      <c r="AW17" s="45">
        <v>1</v>
      </c>
      <c r="AX17" s="45">
        <v>1</v>
      </c>
      <c r="AY17" s="46">
        <v>4</v>
      </c>
      <c r="AZ17" s="45"/>
      <c r="BA17" s="45">
        <v>0</v>
      </c>
      <c r="BB17" s="45">
        <v>1</v>
      </c>
      <c r="BC17" s="45">
        <v>1</v>
      </c>
      <c r="BD17" s="45">
        <v>0</v>
      </c>
      <c r="BE17" s="45">
        <v>0</v>
      </c>
      <c r="BF17" s="45">
        <v>0</v>
      </c>
      <c r="BG17" s="45">
        <v>1</v>
      </c>
      <c r="BH17" s="45">
        <v>0</v>
      </c>
      <c r="BI17" s="46">
        <v>3</v>
      </c>
      <c r="BJ17" s="40">
        <f t="shared" si="0"/>
        <v>22</v>
      </c>
      <c r="BL17" s="17">
        <f t="shared" si="1"/>
        <v>0.47826086956521741</v>
      </c>
    </row>
    <row r="18" spans="2:64" ht="16" thickBot="1" x14ac:dyDescent="0.4">
      <c r="B18" s="4">
        <v>16</v>
      </c>
      <c r="C18" s="5" t="s">
        <v>23</v>
      </c>
      <c r="D18" s="45"/>
      <c r="E18" s="45">
        <v>1</v>
      </c>
      <c r="F18" s="45">
        <v>1</v>
      </c>
      <c r="G18" s="45">
        <v>0</v>
      </c>
      <c r="H18" s="45">
        <v>1</v>
      </c>
      <c r="I18" s="45">
        <v>1</v>
      </c>
      <c r="J18" s="46">
        <v>4</v>
      </c>
      <c r="K18" s="45"/>
      <c r="L18" s="45">
        <v>1</v>
      </c>
      <c r="M18" s="45">
        <v>1</v>
      </c>
      <c r="N18" s="45">
        <v>1</v>
      </c>
      <c r="O18" s="45">
        <v>1</v>
      </c>
      <c r="P18" s="46">
        <v>4</v>
      </c>
      <c r="Q18" s="45"/>
      <c r="R18" s="45">
        <v>0</v>
      </c>
      <c r="S18" s="45">
        <v>0</v>
      </c>
      <c r="T18" s="45">
        <v>1</v>
      </c>
      <c r="U18" s="45">
        <v>1</v>
      </c>
      <c r="V18" s="45">
        <v>1</v>
      </c>
      <c r="W18" s="45">
        <v>1</v>
      </c>
      <c r="X18" s="45">
        <v>1</v>
      </c>
      <c r="Y18" s="45">
        <v>1</v>
      </c>
      <c r="Z18" s="45">
        <v>1</v>
      </c>
      <c r="AA18" s="45">
        <v>0</v>
      </c>
      <c r="AB18" s="45">
        <v>0</v>
      </c>
      <c r="AC18" s="45">
        <v>0</v>
      </c>
      <c r="AD18" s="45">
        <v>0</v>
      </c>
      <c r="AE18" s="46">
        <v>7</v>
      </c>
      <c r="AF18" s="45"/>
      <c r="AG18" s="45">
        <v>0</v>
      </c>
      <c r="AH18" s="45">
        <v>0</v>
      </c>
      <c r="AI18" s="45">
        <v>0</v>
      </c>
      <c r="AJ18" s="45">
        <v>0</v>
      </c>
      <c r="AK18" s="45">
        <v>0</v>
      </c>
      <c r="AL18" s="45">
        <v>0</v>
      </c>
      <c r="AM18" s="45">
        <v>0</v>
      </c>
      <c r="AN18" s="45">
        <v>1</v>
      </c>
      <c r="AO18" s="45">
        <v>0</v>
      </c>
      <c r="AP18" s="45">
        <v>1</v>
      </c>
      <c r="AQ18" s="45">
        <v>0</v>
      </c>
      <c r="AR18" s="46">
        <v>2</v>
      </c>
      <c r="AS18" s="45"/>
      <c r="AT18" s="45">
        <v>0</v>
      </c>
      <c r="AU18" s="45">
        <v>1</v>
      </c>
      <c r="AV18" s="45">
        <v>0</v>
      </c>
      <c r="AW18" s="45">
        <v>0</v>
      </c>
      <c r="AX18" s="45">
        <v>0</v>
      </c>
      <c r="AY18" s="46">
        <v>1</v>
      </c>
      <c r="AZ18" s="45"/>
      <c r="BA18" s="45">
        <v>0</v>
      </c>
      <c r="BB18" s="45">
        <v>1</v>
      </c>
      <c r="BC18" s="45">
        <v>1</v>
      </c>
      <c r="BD18" s="45">
        <v>0</v>
      </c>
      <c r="BE18" s="45">
        <v>0</v>
      </c>
      <c r="BF18" s="45">
        <v>0</v>
      </c>
      <c r="BG18" s="45">
        <v>1</v>
      </c>
      <c r="BH18" s="45">
        <v>1</v>
      </c>
      <c r="BI18" s="46">
        <v>4</v>
      </c>
      <c r="BJ18" s="40">
        <f t="shared" si="0"/>
        <v>22</v>
      </c>
      <c r="BL18" s="17">
        <f t="shared" si="1"/>
        <v>0.47826086956521741</v>
      </c>
    </row>
    <row r="19" spans="2:64" ht="16" thickBot="1" x14ac:dyDescent="0.4">
      <c r="B19" s="4">
        <v>17</v>
      </c>
      <c r="C19" s="5" t="s">
        <v>24</v>
      </c>
      <c r="D19" s="45"/>
      <c r="E19" s="45">
        <v>1</v>
      </c>
      <c r="F19" s="45">
        <v>1</v>
      </c>
      <c r="G19" s="45">
        <v>0</v>
      </c>
      <c r="H19" s="45">
        <v>1</v>
      </c>
      <c r="I19" s="45">
        <v>1</v>
      </c>
      <c r="J19" s="46">
        <v>4</v>
      </c>
      <c r="K19" s="45"/>
      <c r="L19" s="45">
        <v>1</v>
      </c>
      <c r="M19" s="45">
        <v>0</v>
      </c>
      <c r="N19" s="45">
        <v>1</v>
      </c>
      <c r="O19" s="45">
        <v>1</v>
      </c>
      <c r="P19" s="46">
        <v>3</v>
      </c>
      <c r="Q19" s="45"/>
      <c r="R19" s="45">
        <v>0</v>
      </c>
      <c r="S19" s="45">
        <v>1</v>
      </c>
      <c r="T19" s="45">
        <v>1</v>
      </c>
      <c r="U19" s="45">
        <v>1</v>
      </c>
      <c r="V19" s="45">
        <v>1</v>
      </c>
      <c r="W19" s="45">
        <v>1</v>
      </c>
      <c r="X19" s="45">
        <v>1</v>
      </c>
      <c r="Y19" s="45">
        <v>1</v>
      </c>
      <c r="Z19" s="45">
        <v>1</v>
      </c>
      <c r="AA19" s="45">
        <v>0</v>
      </c>
      <c r="AB19" s="45">
        <v>0</v>
      </c>
      <c r="AC19" s="45">
        <v>0</v>
      </c>
      <c r="AD19" s="45">
        <v>0</v>
      </c>
      <c r="AE19" s="46">
        <v>8</v>
      </c>
      <c r="AF19" s="45"/>
      <c r="AG19" s="45">
        <v>0</v>
      </c>
      <c r="AH19" s="45">
        <v>0</v>
      </c>
      <c r="AI19" s="45">
        <v>0</v>
      </c>
      <c r="AJ19" s="45">
        <v>0</v>
      </c>
      <c r="AK19" s="45">
        <v>1</v>
      </c>
      <c r="AL19" s="45">
        <v>0</v>
      </c>
      <c r="AM19" s="45">
        <v>0</v>
      </c>
      <c r="AN19" s="45">
        <v>1</v>
      </c>
      <c r="AO19" s="45">
        <v>1</v>
      </c>
      <c r="AP19" s="45">
        <v>1</v>
      </c>
      <c r="AQ19" s="45">
        <v>1</v>
      </c>
      <c r="AR19" s="46">
        <v>5</v>
      </c>
      <c r="AS19" s="45"/>
      <c r="AT19" s="45">
        <v>1</v>
      </c>
      <c r="AU19" s="45">
        <v>1</v>
      </c>
      <c r="AV19" s="45">
        <v>1</v>
      </c>
      <c r="AW19" s="45">
        <v>1</v>
      </c>
      <c r="AX19" s="45">
        <v>1</v>
      </c>
      <c r="AY19" s="46">
        <v>5</v>
      </c>
      <c r="AZ19" s="45"/>
      <c r="BA19" s="45">
        <v>0</v>
      </c>
      <c r="BB19" s="45">
        <v>1</v>
      </c>
      <c r="BC19" s="45">
        <v>1</v>
      </c>
      <c r="BD19" s="45">
        <v>0</v>
      </c>
      <c r="BE19" s="45">
        <v>0</v>
      </c>
      <c r="BF19" s="45">
        <v>0</v>
      </c>
      <c r="BG19" s="45">
        <v>1</v>
      </c>
      <c r="BH19" s="45">
        <v>1</v>
      </c>
      <c r="BI19" s="46">
        <v>4</v>
      </c>
      <c r="BJ19" s="40">
        <f t="shared" si="0"/>
        <v>29</v>
      </c>
      <c r="BL19" s="17">
        <f t="shared" si="1"/>
        <v>0.63043478260869568</v>
      </c>
    </row>
    <row r="20" spans="2:64" ht="16" thickBot="1" x14ac:dyDescent="0.4">
      <c r="B20" s="4">
        <v>18</v>
      </c>
      <c r="C20" s="5" t="s">
        <v>112</v>
      </c>
      <c r="D20" s="45"/>
      <c r="E20" s="45">
        <v>1</v>
      </c>
      <c r="F20" s="45">
        <v>1</v>
      </c>
      <c r="G20" s="45">
        <v>0</v>
      </c>
      <c r="H20" s="45">
        <v>1</v>
      </c>
      <c r="I20" s="45">
        <v>0</v>
      </c>
      <c r="J20" s="46">
        <v>3</v>
      </c>
      <c r="K20" s="45"/>
      <c r="L20" s="45">
        <v>1</v>
      </c>
      <c r="M20" s="45">
        <v>0</v>
      </c>
      <c r="N20" s="45">
        <v>1</v>
      </c>
      <c r="O20" s="45">
        <v>1</v>
      </c>
      <c r="P20" s="46">
        <v>3</v>
      </c>
      <c r="Q20" s="45"/>
      <c r="R20" s="45">
        <v>0</v>
      </c>
      <c r="S20" s="45">
        <v>1</v>
      </c>
      <c r="T20" s="45">
        <v>1</v>
      </c>
      <c r="U20" s="45">
        <v>1</v>
      </c>
      <c r="V20" s="45">
        <v>1</v>
      </c>
      <c r="W20" s="45">
        <v>1</v>
      </c>
      <c r="X20" s="45">
        <v>1</v>
      </c>
      <c r="Y20" s="45">
        <v>1</v>
      </c>
      <c r="Z20" s="45">
        <v>1</v>
      </c>
      <c r="AA20" s="45">
        <v>0</v>
      </c>
      <c r="AB20" s="45">
        <v>0</v>
      </c>
      <c r="AC20" s="45">
        <v>0</v>
      </c>
      <c r="AD20" s="45">
        <v>0</v>
      </c>
      <c r="AE20" s="46">
        <v>8</v>
      </c>
      <c r="AF20" s="45"/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5">
        <v>0</v>
      </c>
      <c r="AM20" s="45">
        <v>0</v>
      </c>
      <c r="AN20" s="45">
        <v>1</v>
      </c>
      <c r="AO20" s="45">
        <v>0</v>
      </c>
      <c r="AP20" s="45">
        <v>1</v>
      </c>
      <c r="AQ20" s="45">
        <v>1</v>
      </c>
      <c r="AR20" s="46">
        <v>3</v>
      </c>
      <c r="AS20" s="45"/>
      <c r="AT20" s="45">
        <v>1</v>
      </c>
      <c r="AU20" s="45">
        <v>1</v>
      </c>
      <c r="AV20" s="45">
        <v>0</v>
      </c>
      <c r="AW20" s="45">
        <v>1</v>
      </c>
      <c r="AX20" s="45">
        <v>1</v>
      </c>
      <c r="AY20" s="46">
        <v>4</v>
      </c>
      <c r="AZ20" s="45"/>
      <c r="BA20" s="45">
        <v>0</v>
      </c>
      <c r="BB20" s="45">
        <v>1</v>
      </c>
      <c r="BC20" s="45">
        <v>1</v>
      </c>
      <c r="BD20" s="45">
        <v>0</v>
      </c>
      <c r="BE20" s="45">
        <v>0</v>
      </c>
      <c r="BF20" s="45">
        <v>0</v>
      </c>
      <c r="BG20" s="45">
        <v>1</v>
      </c>
      <c r="BH20" s="45">
        <v>0</v>
      </c>
      <c r="BI20" s="46">
        <v>3</v>
      </c>
      <c r="BJ20" s="40">
        <f t="shared" si="0"/>
        <v>24</v>
      </c>
      <c r="BL20" s="17">
        <f t="shared" si="1"/>
        <v>0.52173913043478259</v>
      </c>
    </row>
    <row r="21" spans="2:64" ht="16" thickBot="1" x14ac:dyDescent="0.4">
      <c r="B21" s="4">
        <v>19</v>
      </c>
      <c r="C21" s="5" t="s">
        <v>25</v>
      </c>
      <c r="D21" s="45"/>
      <c r="E21" s="45">
        <v>1</v>
      </c>
      <c r="F21" s="45">
        <v>1</v>
      </c>
      <c r="G21" s="45">
        <v>0</v>
      </c>
      <c r="H21" s="45">
        <v>1</v>
      </c>
      <c r="I21" s="45">
        <v>1</v>
      </c>
      <c r="J21" s="46">
        <v>4</v>
      </c>
      <c r="K21" s="45"/>
      <c r="L21" s="45">
        <v>1</v>
      </c>
      <c r="M21" s="45">
        <v>0</v>
      </c>
      <c r="N21" s="45">
        <v>1</v>
      </c>
      <c r="O21" s="45">
        <v>1</v>
      </c>
      <c r="P21" s="46">
        <v>3</v>
      </c>
      <c r="Q21" s="45"/>
      <c r="R21" s="45">
        <v>0</v>
      </c>
      <c r="S21" s="45">
        <v>0</v>
      </c>
      <c r="T21" s="45">
        <v>1</v>
      </c>
      <c r="U21" s="45">
        <v>1</v>
      </c>
      <c r="V21" s="45">
        <v>1</v>
      </c>
      <c r="W21" s="45">
        <v>1</v>
      </c>
      <c r="X21" s="45">
        <v>1</v>
      </c>
      <c r="Y21" s="45">
        <v>1</v>
      </c>
      <c r="Z21" s="45">
        <v>1</v>
      </c>
      <c r="AA21" s="45">
        <v>0</v>
      </c>
      <c r="AB21" s="45">
        <v>0</v>
      </c>
      <c r="AC21" s="45">
        <v>0</v>
      </c>
      <c r="AD21" s="45">
        <v>0</v>
      </c>
      <c r="AE21" s="46">
        <v>7</v>
      </c>
      <c r="AF21" s="45"/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5">
        <v>0</v>
      </c>
      <c r="AM21" s="45">
        <v>0</v>
      </c>
      <c r="AN21" s="45">
        <v>1</v>
      </c>
      <c r="AO21" s="45">
        <v>0</v>
      </c>
      <c r="AP21" s="45">
        <v>1</v>
      </c>
      <c r="AQ21" s="45">
        <v>1</v>
      </c>
      <c r="AR21" s="46">
        <v>3</v>
      </c>
      <c r="AS21" s="45"/>
      <c r="AT21" s="45">
        <v>1</v>
      </c>
      <c r="AU21" s="45">
        <v>1</v>
      </c>
      <c r="AV21" s="45">
        <v>1</v>
      </c>
      <c r="AW21" s="45">
        <v>1</v>
      </c>
      <c r="AX21" s="45">
        <v>1</v>
      </c>
      <c r="AY21" s="46">
        <v>5</v>
      </c>
      <c r="AZ21" s="45"/>
      <c r="BA21" s="45">
        <v>0</v>
      </c>
      <c r="BB21" s="45">
        <v>1</v>
      </c>
      <c r="BC21" s="45">
        <v>1</v>
      </c>
      <c r="BD21" s="45">
        <v>0</v>
      </c>
      <c r="BE21" s="45">
        <v>0</v>
      </c>
      <c r="BF21" s="45">
        <v>0</v>
      </c>
      <c r="BG21" s="45">
        <v>1</v>
      </c>
      <c r="BH21" s="45">
        <v>1</v>
      </c>
      <c r="BI21" s="46">
        <v>4</v>
      </c>
      <c r="BJ21" s="40">
        <f t="shared" si="0"/>
        <v>26</v>
      </c>
      <c r="BL21" s="17">
        <f t="shared" si="1"/>
        <v>0.56521739130434778</v>
      </c>
    </row>
    <row r="22" spans="2:64" ht="16" thickBot="1" x14ac:dyDescent="0.4">
      <c r="B22" s="4">
        <v>20</v>
      </c>
      <c r="C22" s="5" t="s">
        <v>74</v>
      </c>
      <c r="D22" s="45"/>
      <c r="E22" s="45">
        <v>1</v>
      </c>
      <c r="F22" s="45">
        <v>1</v>
      </c>
      <c r="G22" s="45">
        <v>0</v>
      </c>
      <c r="H22" s="45">
        <v>1</v>
      </c>
      <c r="I22" s="45">
        <v>1</v>
      </c>
      <c r="J22" s="46">
        <v>4</v>
      </c>
      <c r="K22" s="45"/>
      <c r="L22" s="45">
        <v>1</v>
      </c>
      <c r="M22" s="45">
        <v>0</v>
      </c>
      <c r="N22" s="45">
        <v>1</v>
      </c>
      <c r="O22" s="45">
        <v>0</v>
      </c>
      <c r="P22" s="46">
        <v>2</v>
      </c>
      <c r="Q22" s="45"/>
      <c r="R22" s="45">
        <v>0</v>
      </c>
      <c r="S22" s="45">
        <v>0</v>
      </c>
      <c r="T22" s="45">
        <v>1</v>
      </c>
      <c r="U22" s="45">
        <v>1</v>
      </c>
      <c r="V22" s="45">
        <v>1</v>
      </c>
      <c r="W22" s="45">
        <v>1</v>
      </c>
      <c r="X22" s="45">
        <v>0</v>
      </c>
      <c r="Y22" s="45">
        <v>1</v>
      </c>
      <c r="Z22" s="45">
        <v>1</v>
      </c>
      <c r="AA22" s="45">
        <v>0</v>
      </c>
      <c r="AB22" s="45">
        <v>0</v>
      </c>
      <c r="AC22" s="45">
        <v>0</v>
      </c>
      <c r="AD22" s="45">
        <v>1</v>
      </c>
      <c r="AE22" s="46">
        <v>7</v>
      </c>
      <c r="AF22" s="45"/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5">
        <v>0</v>
      </c>
      <c r="AM22" s="45">
        <v>0</v>
      </c>
      <c r="AN22" s="45">
        <v>0</v>
      </c>
      <c r="AO22" s="45">
        <v>1</v>
      </c>
      <c r="AP22" s="45">
        <v>1</v>
      </c>
      <c r="AQ22" s="45">
        <v>1</v>
      </c>
      <c r="AR22" s="46">
        <v>3</v>
      </c>
      <c r="AS22" s="45"/>
      <c r="AT22" s="45">
        <v>0</v>
      </c>
      <c r="AU22" s="45">
        <v>1</v>
      </c>
      <c r="AV22" s="45">
        <v>0</v>
      </c>
      <c r="AW22" s="45">
        <v>0</v>
      </c>
      <c r="AX22" s="45">
        <v>0</v>
      </c>
      <c r="AY22" s="46">
        <v>1</v>
      </c>
      <c r="AZ22" s="45"/>
      <c r="BA22" s="45">
        <v>0</v>
      </c>
      <c r="BB22" s="45">
        <v>1</v>
      </c>
      <c r="BC22" s="45">
        <v>1</v>
      </c>
      <c r="BD22" s="45">
        <v>0</v>
      </c>
      <c r="BE22" s="45">
        <v>0</v>
      </c>
      <c r="BF22" s="45">
        <v>0</v>
      </c>
      <c r="BG22" s="45">
        <v>0</v>
      </c>
      <c r="BH22" s="45">
        <v>0</v>
      </c>
      <c r="BI22" s="46">
        <v>2</v>
      </c>
      <c r="BJ22" s="40">
        <f t="shared" si="0"/>
        <v>19</v>
      </c>
      <c r="BL22" s="17">
        <f t="shared" si="1"/>
        <v>0.41304347826086957</v>
      </c>
    </row>
    <row r="23" spans="2:64" ht="16" thickBot="1" x14ac:dyDescent="0.4">
      <c r="B23" s="4">
        <v>21</v>
      </c>
      <c r="C23" s="5" t="s">
        <v>26</v>
      </c>
      <c r="D23" s="45"/>
      <c r="E23" s="45">
        <v>1</v>
      </c>
      <c r="F23" s="45">
        <v>0</v>
      </c>
      <c r="G23" s="45">
        <v>0</v>
      </c>
      <c r="H23" s="45">
        <v>1</v>
      </c>
      <c r="I23" s="45">
        <v>1</v>
      </c>
      <c r="J23" s="46">
        <v>3</v>
      </c>
      <c r="K23" s="45"/>
      <c r="L23" s="45">
        <v>1</v>
      </c>
      <c r="M23" s="45">
        <v>0</v>
      </c>
      <c r="N23" s="45">
        <v>1</v>
      </c>
      <c r="O23" s="45">
        <v>1</v>
      </c>
      <c r="P23" s="46">
        <v>3</v>
      </c>
      <c r="Q23" s="45"/>
      <c r="R23" s="45">
        <v>0</v>
      </c>
      <c r="S23" s="45">
        <v>0</v>
      </c>
      <c r="T23" s="45">
        <v>1</v>
      </c>
      <c r="U23" s="45">
        <v>1</v>
      </c>
      <c r="V23" s="45">
        <v>1</v>
      </c>
      <c r="W23" s="45">
        <v>0</v>
      </c>
      <c r="X23" s="45">
        <v>0</v>
      </c>
      <c r="Y23" s="45">
        <v>1</v>
      </c>
      <c r="Z23" s="45">
        <v>1</v>
      </c>
      <c r="AA23" s="45">
        <v>0</v>
      </c>
      <c r="AB23" s="45">
        <v>0</v>
      </c>
      <c r="AC23" s="45">
        <v>0</v>
      </c>
      <c r="AD23" s="45">
        <v>0</v>
      </c>
      <c r="AE23" s="46">
        <v>5</v>
      </c>
      <c r="AF23" s="45"/>
      <c r="AG23" s="45">
        <v>1</v>
      </c>
      <c r="AH23" s="45">
        <v>0</v>
      </c>
      <c r="AI23" s="45">
        <v>0</v>
      </c>
      <c r="AJ23" s="45">
        <v>0</v>
      </c>
      <c r="AK23" s="45">
        <v>0</v>
      </c>
      <c r="AL23" s="45">
        <v>0</v>
      </c>
      <c r="AM23" s="45">
        <v>0</v>
      </c>
      <c r="AN23" s="45">
        <v>1</v>
      </c>
      <c r="AO23" s="45">
        <v>0</v>
      </c>
      <c r="AP23" s="45">
        <v>1</v>
      </c>
      <c r="AQ23" s="45">
        <v>1</v>
      </c>
      <c r="AR23" s="46">
        <v>4</v>
      </c>
      <c r="AS23" s="45"/>
      <c r="AT23" s="45">
        <v>0</v>
      </c>
      <c r="AU23" s="45">
        <v>1</v>
      </c>
      <c r="AV23" s="45">
        <v>0</v>
      </c>
      <c r="AW23" s="45">
        <v>1</v>
      </c>
      <c r="AX23" s="45">
        <v>1</v>
      </c>
      <c r="AY23" s="46">
        <v>3</v>
      </c>
      <c r="AZ23" s="45"/>
      <c r="BA23" s="45">
        <v>0</v>
      </c>
      <c r="BB23" s="45">
        <v>1</v>
      </c>
      <c r="BC23" s="45">
        <v>1</v>
      </c>
      <c r="BD23" s="45">
        <v>0</v>
      </c>
      <c r="BE23" s="45">
        <v>0</v>
      </c>
      <c r="BF23" s="45">
        <v>0</v>
      </c>
      <c r="BG23" s="45">
        <v>1</v>
      </c>
      <c r="BH23" s="45">
        <v>1</v>
      </c>
      <c r="BI23" s="46">
        <v>4</v>
      </c>
      <c r="BJ23" s="40">
        <f t="shared" si="0"/>
        <v>22</v>
      </c>
      <c r="BL23" s="17">
        <f t="shared" si="1"/>
        <v>0.47826086956521741</v>
      </c>
    </row>
    <row r="24" spans="2:64" ht="16" thickBot="1" x14ac:dyDescent="0.4">
      <c r="B24" s="4">
        <v>22</v>
      </c>
      <c r="C24" s="23" t="s">
        <v>84</v>
      </c>
      <c r="D24" s="45"/>
      <c r="E24" s="45">
        <v>1</v>
      </c>
      <c r="F24" s="45">
        <v>1</v>
      </c>
      <c r="G24" s="45">
        <v>0</v>
      </c>
      <c r="H24" s="45">
        <v>1</v>
      </c>
      <c r="I24" s="45">
        <v>1</v>
      </c>
      <c r="J24" s="46">
        <v>4</v>
      </c>
      <c r="K24" s="45"/>
      <c r="L24" s="45">
        <v>1</v>
      </c>
      <c r="M24" s="45">
        <v>1</v>
      </c>
      <c r="N24" s="45">
        <v>1</v>
      </c>
      <c r="O24" s="45">
        <v>0</v>
      </c>
      <c r="P24" s="46">
        <v>3</v>
      </c>
      <c r="Q24" s="45"/>
      <c r="R24" s="45">
        <v>0</v>
      </c>
      <c r="S24" s="45">
        <v>0</v>
      </c>
      <c r="T24" s="45">
        <v>1</v>
      </c>
      <c r="U24" s="45">
        <v>1</v>
      </c>
      <c r="V24" s="45">
        <v>1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6">
        <v>3</v>
      </c>
      <c r="AF24" s="45"/>
      <c r="AG24" s="45">
        <v>0</v>
      </c>
      <c r="AH24" s="45">
        <v>0</v>
      </c>
      <c r="AI24" s="45">
        <v>0</v>
      </c>
      <c r="AJ24" s="45">
        <v>0</v>
      </c>
      <c r="AK24" s="45">
        <v>1</v>
      </c>
      <c r="AL24" s="45">
        <v>0</v>
      </c>
      <c r="AM24" s="45">
        <v>0</v>
      </c>
      <c r="AN24" s="45">
        <v>0</v>
      </c>
      <c r="AO24" s="45">
        <v>0</v>
      </c>
      <c r="AP24" s="45">
        <v>1</v>
      </c>
      <c r="AQ24" s="45">
        <v>1</v>
      </c>
      <c r="AR24" s="46">
        <v>3</v>
      </c>
      <c r="AS24" s="45"/>
      <c r="AT24" s="45">
        <v>0</v>
      </c>
      <c r="AU24" s="45">
        <v>1</v>
      </c>
      <c r="AV24" s="45">
        <v>1</v>
      </c>
      <c r="AW24" s="45">
        <v>1</v>
      </c>
      <c r="AX24" s="45">
        <v>0</v>
      </c>
      <c r="AY24" s="46">
        <v>3</v>
      </c>
      <c r="AZ24" s="45"/>
      <c r="BA24" s="45">
        <v>0</v>
      </c>
      <c r="BB24" s="45">
        <v>1</v>
      </c>
      <c r="BC24" s="45">
        <v>1</v>
      </c>
      <c r="BD24" s="45">
        <v>0</v>
      </c>
      <c r="BE24" s="45">
        <v>0</v>
      </c>
      <c r="BF24" s="45">
        <v>0</v>
      </c>
      <c r="BG24" s="45">
        <v>0</v>
      </c>
      <c r="BH24" s="45">
        <v>0</v>
      </c>
      <c r="BI24" s="46">
        <v>2</v>
      </c>
      <c r="BJ24" s="40">
        <f t="shared" si="0"/>
        <v>18</v>
      </c>
      <c r="BL24" s="17">
        <f t="shared" si="1"/>
        <v>0.39130434782608697</v>
      </c>
    </row>
    <row r="25" spans="2:64" ht="16" thickBot="1" x14ac:dyDescent="0.4">
      <c r="B25" s="4">
        <v>23</v>
      </c>
      <c r="C25" s="5" t="s">
        <v>27</v>
      </c>
      <c r="D25" s="45"/>
      <c r="E25" s="45">
        <v>1</v>
      </c>
      <c r="F25" s="45">
        <v>1</v>
      </c>
      <c r="G25" s="45">
        <v>0</v>
      </c>
      <c r="H25" s="45">
        <v>1</v>
      </c>
      <c r="I25" s="45">
        <v>0</v>
      </c>
      <c r="J25" s="46">
        <v>3</v>
      </c>
      <c r="K25" s="45"/>
      <c r="L25" s="45">
        <v>1</v>
      </c>
      <c r="M25" s="45">
        <v>1</v>
      </c>
      <c r="N25" s="45">
        <v>1</v>
      </c>
      <c r="O25" s="45">
        <v>1</v>
      </c>
      <c r="P25" s="46">
        <v>4</v>
      </c>
      <c r="Q25" s="45"/>
      <c r="R25" s="45">
        <v>0</v>
      </c>
      <c r="S25" s="45">
        <v>0</v>
      </c>
      <c r="T25" s="45">
        <v>1</v>
      </c>
      <c r="U25" s="45">
        <v>1</v>
      </c>
      <c r="V25" s="45">
        <v>1</v>
      </c>
      <c r="W25" s="45">
        <v>1</v>
      </c>
      <c r="X25" s="45">
        <v>1</v>
      </c>
      <c r="Y25" s="45">
        <v>1</v>
      </c>
      <c r="Z25" s="45">
        <v>1</v>
      </c>
      <c r="AA25" s="45">
        <v>0</v>
      </c>
      <c r="AB25" s="45">
        <v>0</v>
      </c>
      <c r="AC25" s="45">
        <v>0</v>
      </c>
      <c r="AD25" s="45">
        <v>0</v>
      </c>
      <c r="AE25" s="46">
        <v>7</v>
      </c>
      <c r="AF25" s="45"/>
      <c r="AG25" s="45">
        <v>1</v>
      </c>
      <c r="AH25" s="45">
        <v>0</v>
      </c>
      <c r="AI25" s="45">
        <v>0</v>
      </c>
      <c r="AJ25" s="45">
        <v>1</v>
      </c>
      <c r="AK25" s="45">
        <v>0</v>
      </c>
      <c r="AL25" s="45">
        <v>0</v>
      </c>
      <c r="AM25" s="45">
        <v>0</v>
      </c>
      <c r="AN25" s="45">
        <v>1</v>
      </c>
      <c r="AO25" s="45">
        <v>1</v>
      </c>
      <c r="AP25" s="45">
        <v>0</v>
      </c>
      <c r="AQ25" s="45">
        <v>1</v>
      </c>
      <c r="AR25" s="46">
        <v>5</v>
      </c>
      <c r="AS25" s="45"/>
      <c r="AT25" s="45">
        <v>1</v>
      </c>
      <c r="AU25" s="45">
        <v>1</v>
      </c>
      <c r="AV25" s="45">
        <v>0</v>
      </c>
      <c r="AW25" s="45">
        <v>1</v>
      </c>
      <c r="AX25" s="45">
        <v>1</v>
      </c>
      <c r="AY25" s="46">
        <v>4</v>
      </c>
      <c r="AZ25" s="45"/>
      <c r="BA25" s="45">
        <v>0</v>
      </c>
      <c r="BB25" s="45">
        <v>1</v>
      </c>
      <c r="BC25" s="45">
        <v>1</v>
      </c>
      <c r="BD25" s="45">
        <v>0</v>
      </c>
      <c r="BE25" s="45">
        <v>0</v>
      </c>
      <c r="BF25" s="45">
        <v>0</v>
      </c>
      <c r="BG25" s="45">
        <v>1</v>
      </c>
      <c r="BH25" s="45">
        <v>1</v>
      </c>
      <c r="BI25" s="46">
        <v>4</v>
      </c>
      <c r="BJ25" s="40">
        <f t="shared" si="0"/>
        <v>27</v>
      </c>
      <c r="BL25" s="17">
        <f t="shared" si="1"/>
        <v>0.58695652173913049</v>
      </c>
    </row>
    <row r="26" spans="2:64" ht="16" thickBot="1" x14ac:dyDescent="0.4">
      <c r="B26" s="4">
        <v>24</v>
      </c>
      <c r="C26" s="5" t="s">
        <v>28</v>
      </c>
      <c r="D26" s="45"/>
      <c r="E26" s="45">
        <v>1</v>
      </c>
      <c r="F26" s="45">
        <v>1</v>
      </c>
      <c r="G26" s="45">
        <v>0</v>
      </c>
      <c r="H26" s="45">
        <v>1</v>
      </c>
      <c r="I26" s="45">
        <v>1</v>
      </c>
      <c r="J26" s="46">
        <v>4</v>
      </c>
      <c r="K26" s="45"/>
      <c r="L26" s="45">
        <v>1</v>
      </c>
      <c r="M26" s="45">
        <v>0</v>
      </c>
      <c r="N26" s="45">
        <v>1</v>
      </c>
      <c r="O26" s="45">
        <v>1</v>
      </c>
      <c r="P26" s="46">
        <v>3</v>
      </c>
      <c r="Q26" s="45"/>
      <c r="R26" s="45">
        <v>0</v>
      </c>
      <c r="S26" s="45">
        <v>0</v>
      </c>
      <c r="T26" s="45">
        <v>1</v>
      </c>
      <c r="U26" s="45">
        <v>1</v>
      </c>
      <c r="V26" s="45">
        <v>1</v>
      </c>
      <c r="W26" s="45">
        <v>1</v>
      </c>
      <c r="X26" s="45">
        <v>1</v>
      </c>
      <c r="Y26" s="45">
        <v>1</v>
      </c>
      <c r="Z26" s="45">
        <v>1</v>
      </c>
      <c r="AA26" s="45">
        <v>0</v>
      </c>
      <c r="AB26" s="45">
        <v>0</v>
      </c>
      <c r="AC26" s="45">
        <v>0</v>
      </c>
      <c r="AD26" s="45">
        <v>0</v>
      </c>
      <c r="AE26" s="46">
        <v>7</v>
      </c>
      <c r="AF26" s="45"/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5">
        <v>1</v>
      </c>
      <c r="AM26" s="45">
        <v>0</v>
      </c>
      <c r="AN26" s="45">
        <v>1</v>
      </c>
      <c r="AO26" s="45">
        <v>0</v>
      </c>
      <c r="AP26" s="45">
        <v>1</v>
      </c>
      <c r="AQ26" s="45">
        <v>1</v>
      </c>
      <c r="AR26" s="46">
        <v>4</v>
      </c>
      <c r="AS26" s="45"/>
      <c r="AT26" s="45">
        <v>0</v>
      </c>
      <c r="AU26" s="45">
        <v>0</v>
      </c>
      <c r="AV26" s="45">
        <v>0</v>
      </c>
      <c r="AW26" s="45">
        <v>1</v>
      </c>
      <c r="AX26" s="45">
        <v>1</v>
      </c>
      <c r="AY26" s="46">
        <v>2</v>
      </c>
      <c r="AZ26" s="45"/>
      <c r="BA26" s="45">
        <v>0</v>
      </c>
      <c r="BB26" s="45">
        <v>1</v>
      </c>
      <c r="BC26" s="45">
        <v>1</v>
      </c>
      <c r="BD26" s="45">
        <v>0</v>
      </c>
      <c r="BE26" s="45">
        <v>0</v>
      </c>
      <c r="BF26" s="45">
        <v>0</v>
      </c>
      <c r="BG26" s="45">
        <v>1</v>
      </c>
      <c r="BH26" s="45">
        <v>0</v>
      </c>
      <c r="BI26" s="46">
        <v>3</v>
      </c>
      <c r="BJ26" s="40">
        <f t="shared" si="0"/>
        <v>23</v>
      </c>
      <c r="BL26" s="17">
        <f t="shared" si="1"/>
        <v>0.5</v>
      </c>
    </row>
    <row r="27" spans="2:64" ht="16" thickBot="1" x14ac:dyDescent="0.4">
      <c r="B27" s="4">
        <v>25</v>
      </c>
      <c r="C27" s="5" t="s">
        <v>29</v>
      </c>
      <c r="D27" s="45"/>
      <c r="E27" s="45">
        <v>1</v>
      </c>
      <c r="F27" s="45">
        <v>0</v>
      </c>
      <c r="G27" s="45">
        <v>0</v>
      </c>
      <c r="H27" s="45">
        <v>1</v>
      </c>
      <c r="I27" s="45">
        <v>0</v>
      </c>
      <c r="J27" s="46">
        <v>2</v>
      </c>
      <c r="K27" s="45"/>
      <c r="L27" s="45">
        <v>1</v>
      </c>
      <c r="M27" s="45">
        <v>0</v>
      </c>
      <c r="N27" s="45">
        <v>1</v>
      </c>
      <c r="O27" s="45">
        <v>1</v>
      </c>
      <c r="P27" s="46">
        <v>3</v>
      </c>
      <c r="Q27" s="45"/>
      <c r="R27" s="45">
        <v>0</v>
      </c>
      <c r="S27" s="45">
        <v>0</v>
      </c>
      <c r="T27" s="45">
        <v>1</v>
      </c>
      <c r="U27" s="45">
        <v>1</v>
      </c>
      <c r="V27" s="45">
        <v>1</v>
      </c>
      <c r="W27" s="45">
        <v>0</v>
      </c>
      <c r="X27" s="45">
        <v>1</v>
      </c>
      <c r="Y27" s="45">
        <v>1</v>
      </c>
      <c r="Z27" s="45">
        <v>1</v>
      </c>
      <c r="AA27" s="45">
        <v>0</v>
      </c>
      <c r="AB27" s="45">
        <v>0</v>
      </c>
      <c r="AC27" s="45">
        <v>0</v>
      </c>
      <c r="AD27" s="45">
        <v>0</v>
      </c>
      <c r="AE27" s="46">
        <v>6</v>
      </c>
      <c r="AF27" s="45"/>
      <c r="AG27" s="45">
        <v>1</v>
      </c>
      <c r="AH27" s="45">
        <v>0</v>
      </c>
      <c r="AI27" s="45">
        <v>0</v>
      </c>
      <c r="AJ27" s="45">
        <v>0</v>
      </c>
      <c r="AK27" s="45">
        <v>0</v>
      </c>
      <c r="AL27" s="45">
        <v>1</v>
      </c>
      <c r="AM27" s="45">
        <v>0</v>
      </c>
      <c r="AN27" s="45">
        <v>1</v>
      </c>
      <c r="AO27" s="45">
        <v>1</v>
      </c>
      <c r="AP27" s="45">
        <v>1</v>
      </c>
      <c r="AQ27" s="45">
        <v>1</v>
      </c>
      <c r="AR27" s="46">
        <v>6</v>
      </c>
      <c r="AS27" s="45"/>
      <c r="AT27" s="45">
        <v>0</v>
      </c>
      <c r="AU27" s="45">
        <v>1</v>
      </c>
      <c r="AV27" s="45">
        <v>0</v>
      </c>
      <c r="AW27" s="45">
        <v>1</v>
      </c>
      <c r="AX27" s="45">
        <v>0</v>
      </c>
      <c r="AY27" s="46">
        <v>2</v>
      </c>
      <c r="AZ27" s="45"/>
      <c r="BA27" s="45">
        <v>0</v>
      </c>
      <c r="BB27" s="45">
        <v>1</v>
      </c>
      <c r="BC27" s="45">
        <v>1</v>
      </c>
      <c r="BD27" s="45">
        <v>0</v>
      </c>
      <c r="BE27" s="45">
        <v>0</v>
      </c>
      <c r="BF27" s="45">
        <v>0</v>
      </c>
      <c r="BG27" s="45">
        <v>1</v>
      </c>
      <c r="BH27" s="45">
        <v>1</v>
      </c>
      <c r="BI27" s="46">
        <v>4</v>
      </c>
      <c r="BJ27" s="40">
        <f>SUM(J27,P27,AE27,AR27,AY27,BI27)</f>
        <v>23</v>
      </c>
      <c r="BL27" s="17">
        <f t="shared" si="1"/>
        <v>0.5</v>
      </c>
    </row>
    <row r="28" spans="2:64" ht="16" thickBot="1" x14ac:dyDescent="0.4">
      <c r="B28" s="4">
        <v>26</v>
      </c>
      <c r="C28" s="21" t="s">
        <v>88</v>
      </c>
      <c r="D28" s="45"/>
      <c r="E28" s="45">
        <v>1</v>
      </c>
      <c r="F28" s="45">
        <v>1</v>
      </c>
      <c r="G28" s="45">
        <v>0</v>
      </c>
      <c r="H28" s="45">
        <v>1</v>
      </c>
      <c r="I28" s="45">
        <v>1</v>
      </c>
      <c r="J28" s="46">
        <v>4</v>
      </c>
      <c r="K28" s="45"/>
      <c r="L28" s="45">
        <v>1</v>
      </c>
      <c r="M28" s="45">
        <v>1</v>
      </c>
      <c r="N28" s="45">
        <v>1</v>
      </c>
      <c r="O28" s="45">
        <v>1</v>
      </c>
      <c r="P28" s="46">
        <v>4</v>
      </c>
      <c r="Q28" s="45"/>
      <c r="R28" s="45">
        <v>0</v>
      </c>
      <c r="S28" s="45">
        <v>0</v>
      </c>
      <c r="T28" s="45">
        <v>1</v>
      </c>
      <c r="U28" s="45">
        <v>1</v>
      </c>
      <c r="V28" s="45">
        <v>1</v>
      </c>
      <c r="W28" s="45">
        <v>1</v>
      </c>
      <c r="X28" s="45">
        <v>1</v>
      </c>
      <c r="Y28" s="45">
        <v>1</v>
      </c>
      <c r="Z28" s="45">
        <v>1</v>
      </c>
      <c r="AA28" s="45">
        <v>0</v>
      </c>
      <c r="AB28" s="45">
        <v>0</v>
      </c>
      <c r="AC28" s="45">
        <v>0</v>
      </c>
      <c r="AD28" s="45">
        <v>0</v>
      </c>
      <c r="AE28" s="46">
        <v>7</v>
      </c>
      <c r="AF28" s="45"/>
      <c r="AG28" s="45">
        <v>1</v>
      </c>
      <c r="AH28" s="45">
        <v>0</v>
      </c>
      <c r="AI28" s="45">
        <v>0</v>
      </c>
      <c r="AJ28" s="45">
        <v>1</v>
      </c>
      <c r="AK28" s="45">
        <v>0</v>
      </c>
      <c r="AL28" s="45">
        <v>0</v>
      </c>
      <c r="AM28" s="45">
        <v>1</v>
      </c>
      <c r="AN28" s="45">
        <v>1</v>
      </c>
      <c r="AO28" s="45">
        <v>1</v>
      </c>
      <c r="AP28" s="45">
        <v>1</v>
      </c>
      <c r="AQ28" s="45">
        <v>1</v>
      </c>
      <c r="AR28" s="46">
        <v>7</v>
      </c>
      <c r="AS28" s="45"/>
      <c r="AT28" s="45">
        <v>0</v>
      </c>
      <c r="AU28" s="45">
        <v>1</v>
      </c>
      <c r="AV28" s="45">
        <v>0</v>
      </c>
      <c r="AW28" s="45">
        <v>1</v>
      </c>
      <c r="AX28" s="45">
        <v>1</v>
      </c>
      <c r="AY28" s="46">
        <v>3</v>
      </c>
      <c r="AZ28" s="45"/>
      <c r="BA28" s="45">
        <v>0</v>
      </c>
      <c r="BB28" s="45">
        <v>1</v>
      </c>
      <c r="BC28" s="45">
        <v>1</v>
      </c>
      <c r="BD28" s="45">
        <v>0</v>
      </c>
      <c r="BE28" s="45">
        <v>0</v>
      </c>
      <c r="BF28" s="45">
        <v>0</v>
      </c>
      <c r="BG28" s="45">
        <v>1</v>
      </c>
      <c r="BH28" s="45">
        <v>1</v>
      </c>
      <c r="BI28" s="46">
        <v>4</v>
      </c>
      <c r="BJ28" s="40">
        <f t="shared" si="0"/>
        <v>29</v>
      </c>
      <c r="BL28" s="17">
        <f t="shared" si="1"/>
        <v>0.63043478260869568</v>
      </c>
    </row>
    <row r="29" spans="2:64" ht="16" thickBot="1" x14ac:dyDescent="0.4">
      <c r="B29" s="4">
        <v>27</v>
      </c>
      <c r="C29" s="23" t="s">
        <v>90</v>
      </c>
      <c r="D29" s="45"/>
      <c r="E29" s="45">
        <v>1</v>
      </c>
      <c r="F29" s="45">
        <v>1</v>
      </c>
      <c r="G29" s="45">
        <v>0</v>
      </c>
      <c r="H29" s="45">
        <v>1</v>
      </c>
      <c r="I29" s="45">
        <v>1</v>
      </c>
      <c r="J29" s="46">
        <v>4</v>
      </c>
      <c r="K29" s="45"/>
      <c r="L29" s="45">
        <v>1</v>
      </c>
      <c r="M29" s="45">
        <v>0</v>
      </c>
      <c r="N29" s="45">
        <v>1</v>
      </c>
      <c r="O29" s="45">
        <v>1</v>
      </c>
      <c r="P29" s="46">
        <v>3</v>
      </c>
      <c r="Q29" s="45"/>
      <c r="R29" s="45">
        <v>0</v>
      </c>
      <c r="S29" s="45">
        <v>0</v>
      </c>
      <c r="T29" s="45">
        <v>1</v>
      </c>
      <c r="U29" s="45">
        <v>1</v>
      </c>
      <c r="V29" s="45">
        <v>1</v>
      </c>
      <c r="W29" s="45">
        <v>1</v>
      </c>
      <c r="X29" s="45">
        <v>0</v>
      </c>
      <c r="Y29" s="45">
        <v>1</v>
      </c>
      <c r="Z29" s="45">
        <v>1</v>
      </c>
      <c r="AA29" s="45">
        <v>0</v>
      </c>
      <c r="AB29" s="45">
        <v>0</v>
      </c>
      <c r="AC29" s="45">
        <v>0</v>
      </c>
      <c r="AD29" s="45">
        <v>0</v>
      </c>
      <c r="AE29" s="46">
        <v>6</v>
      </c>
      <c r="AF29" s="45"/>
      <c r="AG29" s="45">
        <v>0</v>
      </c>
      <c r="AH29" s="45">
        <v>0</v>
      </c>
      <c r="AI29" s="45">
        <v>0</v>
      </c>
      <c r="AJ29" s="45">
        <v>0</v>
      </c>
      <c r="AK29" s="45">
        <v>1</v>
      </c>
      <c r="AL29" s="45">
        <v>0</v>
      </c>
      <c r="AM29" s="45">
        <v>1</v>
      </c>
      <c r="AN29" s="45">
        <v>0</v>
      </c>
      <c r="AO29" s="45">
        <v>1</v>
      </c>
      <c r="AP29" s="45">
        <v>0</v>
      </c>
      <c r="AQ29" s="45">
        <v>1</v>
      </c>
      <c r="AR29" s="46">
        <v>4</v>
      </c>
      <c r="AS29" s="45"/>
      <c r="AT29" s="45">
        <v>0</v>
      </c>
      <c r="AU29" s="45">
        <v>1</v>
      </c>
      <c r="AV29" s="45">
        <v>0</v>
      </c>
      <c r="AW29" s="45">
        <v>0</v>
      </c>
      <c r="AX29" s="45">
        <v>0</v>
      </c>
      <c r="AY29" s="46">
        <v>1</v>
      </c>
      <c r="AZ29" s="45"/>
      <c r="BA29" s="45">
        <v>0</v>
      </c>
      <c r="BB29" s="45">
        <v>1</v>
      </c>
      <c r="BC29" s="45">
        <v>1</v>
      </c>
      <c r="BD29" s="45">
        <v>0</v>
      </c>
      <c r="BE29" s="45">
        <v>0</v>
      </c>
      <c r="BF29" s="45">
        <v>0</v>
      </c>
      <c r="BG29" s="45">
        <v>1</v>
      </c>
      <c r="BH29" s="45">
        <v>1</v>
      </c>
      <c r="BI29" s="46">
        <v>4</v>
      </c>
      <c r="BJ29" s="40">
        <f t="shared" si="0"/>
        <v>22</v>
      </c>
      <c r="BL29" s="17">
        <f t="shared" si="1"/>
        <v>0.47826086956521741</v>
      </c>
    </row>
    <row r="30" spans="2:64" ht="16" thickBot="1" x14ac:dyDescent="0.4">
      <c r="B30" s="4">
        <v>28</v>
      </c>
      <c r="C30" s="5" t="s">
        <v>30</v>
      </c>
      <c r="D30" s="45"/>
      <c r="E30" s="45">
        <v>1</v>
      </c>
      <c r="F30" s="45">
        <v>1</v>
      </c>
      <c r="G30" s="45">
        <v>0</v>
      </c>
      <c r="H30" s="45">
        <v>1</v>
      </c>
      <c r="I30" s="45">
        <v>0</v>
      </c>
      <c r="J30" s="46">
        <v>3</v>
      </c>
      <c r="K30" s="45"/>
      <c r="L30" s="45">
        <v>1</v>
      </c>
      <c r="M30" s="45">
        <v>0</v>
      </c>
      <c r="N30" s="45">
        <v>1</v>
      </c>
      <c r="O30" s="45">
        <v>0</v>
      </c>
      <c r="P30" s="46">
        <v>2</v>
      </c>
      <c r="Q30" s="45"/>
      <c r="R30" s="45">
        <v>0</v>
      </c>
      <c r="S30" s="45">
        <v>0</v>
      </c>
      <c r="T30" s="45">
        <v>1</v>
      </c>
      <c r="U30" s="45">
        <v>1</v>
      </c>
      <c r="V30" s="45">
        <v>1</v>
      </c>
      <c r="W30" s="45">
        <v>1</v>
      </c>
      <c r="X30" s="45">
        <v>0</v>
      </c>
      <c r="Y30" s="45">
        <v>1</v>
      </c>
      <c r="Z30" s="45">
        <v>11</v>
      </c>
      <c r="AA30" s="45">
        <v>0</v>
      </c>
      <c r="AB30" s="45">
        <v>0</v>
      </c>
      <c r="AC30" s="45">
        <v>0</v>
      </c>
      <c r="AD30" s="45">
        <v>0</v>
      </c>
      <c r="AE30" s="46">
        <v>6</v>
      </c>
      <c r="AF30" s="45"/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1</v>
      </c>
      <c r="AO30" s="45">
        <v>1</v>
      </c>
      <c r="AP30" s="45">
        <v>1</v>
      </c>
      <c r="AQ30" s="45">
        <v>1</v>
      </c>
      <c r="AR30" s="46">
        <v>4</v>
      </c>
      <c r="AS30" s="45"/>
      <c r="AT30" s="45">
        <v>1</v>
      </c>
      <c r="AU30" s="45">
        <v>1</v>
      </c>
      <c r="AV30" s="45">
        <v>0</v>
      </c>
      <c r="AW30" s="45">
        <v>1</v>
      </c>
      <c r="AX30" s="45">
        <v>1</v>
      </c>
      <c r="AY30" s="46">
        <v>4</v>
      </c>
      <c r="AZ30" s="45"/>
      <c r="BA30" s="45">
        <v>0</v>
      </c>
      <c r="BB30" s="45">
        <v>1</v>
      </c>
      <c r="BC30" s="45">
        <v>1</v>
      </c>
      <c r="BD30" s="45">
        <v>0</v>
      </c>
      <c r="BE30" s="45">
        <v>0</v>
      </c>
      <c r="BF30" s="45">
        <v>0</v>
      </c>
      <c r="BG30" s="45">
        <v>1</v>
      </c>
      <c r="BH30" s="45">
        <v>0</v>
      </c>
      <c r="BI30" s="46">
        <v>3</v>
      </c>
      <c r="BJ30" s="40">
        <f t="shared" si="0"/>
        <v>22</v>
      </c>
      <c r="BL30" s="17">
        <f t="shared" si="1"/>
        <v>0.47826086956521741</v>
      </c>
    </row>
    <row r="31" spans="2:64" ht="16" thickBot="1" x14ac:dyDescent="0.4">
      <c r="B31" s="4">
        <v>29</v>
      </c>
      <c r="C31" s="5" t="s">
        <v>31</v>
      </c>
      <c r="D31" s="45"/>
      <c r="E31" s="45">
        <v>1</v>
      </c>
      <c r="F31" s="45">
        <v>1</v>
      </c>
      <c r="G31" s="45">
        <v>0</v>
      </c>
      <c r="H31" s="45">
        <v>1</v>
      </c>
      <c r="I31" s="45">
        <v>1</v>
      </c>
      <c r="J31" s="46">
        <v>4</v>
      </c>
      <c r="K31" s="45"/>
      <c r="L31" s="45">
        <v>1</v>
      </c>
      <c r="M31" s="45">
        <v>1</v>
      </c>
      <c r="N31" s="45">
        <v>1</v>
      </c>
      <c r="O31" s="45">
        <v>1</v>
      </c>
      <c r="P31" s="46">
        <v>4</v>
      </c>
      <c r="Q31" s="45"/>
      <c r="R31" s="45">
        <v>0</v>
      </c>
      <c r="S31" s="45">
        <v>0</v>
      </c>
      <c r="T31" s="45">
        <v>1</v>
      </c>
      <c r="U31" s="45">
        <v>1</v>
      </c>
      <c r="V31" s="45">
        <v>1</v>
      </c>
      <c r="W31" s="45">
        <v>1</v>
      </c>
      <c r="X31" s="45">
        <v>1</v>
      </c>
      <c r="Y31" s="45">
        <v>1</v>
      </c>
      <c r="Z31" s="45">
        <v>1</v>
      </c>
      <c r="AA31" s="45">
        <v>0</v>
      </c>
      <c r="AB31" s="45">
        <v>0</v>
      </c>
      <c r="AC31" s="45">
        <v>0</v>
      </c>
      <c r="AD31" s="45">
        <v>0</v>
      </c>
      <c r="AE31" s="46">
        <v>7</v>
      </c>
      <c r="AF31" s="45"/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1</v>
      </c>
      <c r="AO31" s="45">
        <v>0</v>
      </c>
      <c r="AP31" s="45">
        <v>1</v>
      </c>
      <c r="AQ31" s="45">
        <v>0</v>
      </c>
      <c r="AR31" s="46">
        <v>2</v>
      </c>
      <c r="AS31" s="45"/>
      <c r="AT31" s="45">
        <v>0</v>
      </c>
      <c r="AU31" s="45">
        <v>1</v>
      </c>
      <c r="AV31" s="45">
        <v>0</v>
      </c>
      <c r="AW31" s="45">
        <v>0</v>
      </c>
      <c r="AX31" s="45">
        <v>0</v>
      </c>
      <c r="AY31" s="46">
        <v>1</v>
      </c>
      <c r="AZ31" s="45"/>
      <c r="BA31" s="45">
        <v>0</v>
      </c>
      <c r="BB31" s="45">
        <v>1</v>
      </c>
      <c r="BC31" s="45">
        <v>1</v>
      </c>
      <c r="BD31" s="45">
        <v>0</v>
      </c>
      <c r="BE31" s="45">
        <v>0</v>
      </c>
      <c r="BF31" s="45">
        <v>0</v>
      </c>
      <c r="BG31" s="45">
        <v>1</v>
      </c>
      <c r="BH31" s="45">
        <v>1</v>
      </c>
      <c r="BI31" s="46">
        <v>4</v>
      </c>
      <c r="BJ31" s="40">
        <f t="shared" si="0"/>
        <v>22</v>
      </c>
      <c r="BL31" s="17">
        <f t="shared" si="1"/>
        <v>0.47826086956521741</v>
      </c>
    </row>
    <row r="32" spans="2:64" ht="16" thickBot="1" x14ac:dyDescent="0.4">
      <c r="B32" s="48"/>
      <c r="C32" s="45"/>
      <c r="D32" s="45"/>
      <c r="E32" s="45"/>
      <c r="F32" s="45"/>
      <c r="G32" s="45"/>
      <c r="H32" s="45"/>
      <c r="I32" s="45"/>
      <c r="J32" s="46"/>
      <c r="K32" s="45"/>
      <c r="L32" s="45"/>
      <c r="M32" s="45"/>
      <c r="N32" s="45"/>
      <c r="O32" s="45"/>
      <c r="P32" s="46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6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6"/>
      <c r="AS32" s="45"/>
      <c r="AT32" s="45"/>
      <c r="AU32" s="45"/>
      <c r="AV32" s="45"/>
      <c r="AW32" s="45"/>
      <c r="AX32" s="45"/>
      <c r="AY32" s="46"/>
      <c r="AZ32" s="45"/>
      <c r="BA32" s="45"/>
      <c r="BB32" s="45"/>
      <c r="BC32" s="45"/>
      <c r="BD32" s="45"/>
      <c r="BE32" s="45"/>
      <c r="BF32" s="45"/>
      <c r="BG32" s="45"/>
      <c r="BH32" s="45"/>
      <c r="BI32" s="46"/>
      <c r="BJ32" s="40"/>
    </row>
    <row r="33" spans="2:62" ht="16" thickBot="1" x14ac:dyDescent="0.4">
      <c r="B33" s="56" t="s">
        <v>32</v>
      </c>
      <c r="C33" s="57"/>
      <c r="D33" s="46"/>
      <c r="E33" s="40">
        <f>SUM(E3:E31)</f>
        <v>29</v>
      </c>
      <c r="F33" s="40">
        <f t="shared" ref="F33:BJ33" si="2">SUM(F3:F31)</f>
        <v>24</v>
      </c>
      <c r="G33" s="40">
        <f t="shared" si="2"/>
        <v>0</v>
      </c>
      <c r="H33" s="40">
        <f t="shared" si="2"/>
        <v>29</v>
      </c>
      <c r="I33" s="40">
        <f t="shared" si="2"/>
        <v>19</v>
      </c>
      <c r="J33" s="40">
        <f t="shared" si="2"/>
        <v>101</v>
      </c>
      <c r="K33" s="40">
        <f t="shared" si="2"/>
        <v>0</v>
      </c>
      <c r="L33" s="40">
        <f t="shared" si="2"/>
        <v>28</v>
      </c>
      <c r="M33" s="40">
        <f t="shared" si="2"/>
        <v>11</v>
      </c>
      <c r="N33" s="40">
        <f t="shared" si="2"/>
        <v>29</v>
      </c>
      <c r="O33" s="40">
        <f t="shared" si="2"/>
        <v>22</v>
      </c>
      <c r="P33" s="40">
        <f t="shared" si="2"/>
        <v>90</v>
      </c>
      <c r="Q33" s="40">
        <f t="shared" si="2"/>
        <v>0</v>
      </c>
      <c r="R33" s="40">
        <f t="shared" si="2"/>
        <v>1</v>
      </c>
      <c r="S33" s="40">
        <f t="shared" si="2"/>
        <v>7</v>
      </c>
      <c r="T33" s="40">
        <f t="shared" si="2"/>
        <v>29</v>
      </c>
      <c r="U33" s="40">
        <f t="shared" si="2"/>
        <v>29</v>
      </c>
      <c r="V33" s="40">
        <f t="shared" si="2"/>
        <v>29</v>
      </c>
      <c r="W33" s="40">
        <f t="shared" si="2"/>
        <v>22</v>
      </c>
      <c r="X33" s="40">
        <f t="shared" si="2"/>
        <v>11</v>
      </c>
      <c r="Y33" s="40">
        <f t="shared" si="2"/>
        <v>28</v>
      </c>
      <c r="Z33" s="40">
        <f t="shared" si="2"/>
        <v>46</v>
      </c>
      <c r="AA33" s="40">
        <f t="shared" si="2"/>
        <v>0</v>
      </c>
      <c r="AB33" s="40">
        <f t="shared" si="2"/>
        <v>0</v>
      </c>
      <c r="AC33" s="40">
        <f t="shared" si="2"/>
        <v>0</v>
      </c>
      <c r="AD33" s="40">
        <f t="shared" si="2"/>
        <v>3</v>
      </c>
      <c r="AE33" s="40">
        <f t="shared" si="2"/>
        <v>185</v>
      </c>
      <c r="AF33" s="40">
        <f t="shared" si="2"/>
        <v>0</v>
      </c>
      <c r="AG33" s="40">
        <f t="shared" si="2"/>
        <v>10</v>
      </c>
      <c r="AH33" s="40">
        <f t="shared" si="2"/>
        <v>0</v>
      </c>
      <c r="AI33" s="40">
        <f t="shared" si="2"/>
        <v>0</v>
      </c>
      <c r="AJ33" s="40">
        <f t="shared" si="2"/>
        <v>3</v>
      </c>
      <c r="AK33" s="40">
        <f t="shared" si="2"/>
        <v>11</v>
      </c>
      <c r="AL33" s="40">
        <f t="shared" si="2"/>
        <v>6</v>
      </c>
      <c r="AM33" s="40">
        <f t="shared" si="2"/>
        <v>9</v>
      </c>
      <c r="AN33" s="40">
        <f t="shared" si="2"/>
        <v>22</v>
      </c>
      <c r="AO33" s="40">
        <f t="shared" si="2"/>
        <v>19</v>
      </c>
      <c r="AP33" s="40">
        <f t="shared" si="2"/>
        <v>24</v>
      </c>
      <c r="AQ33" s="40">
        <f t="shared" si="2"/>
        <v>27</v>
      </c>
      <c r="AR33" s="40">
        <f t="shared" si="2"/>
        <v>131</v>
      </c>
      <c r="AS33" s="40">
        <f t="shared" si="2"/>
        <v>0</v>
      </c>
      <c r="AT33" s="40">
        <f t="shared" si="2"/>
        <v>8</v>
      </c>
      <c r="AU33" s="40">
        <f t="shared" si="2"/>
        <v>27</v>
      </c>
      <c r="AV33" s="40">
        <f t="shared" si="2"/>
        <v>10</v>
      </c>
      <c r="AW33" s="40">
        <f t="shared" si="2"/>
        <v>21</v>
      </c>
      <c r="AX33" s="40">
        <f t="shared" si="2"/>
        <v>18</v>
      </c>
      <c r="AY33" s="40">
        <f t="shared" si="2"/>
        <v>84</v>
      </c>
      <c r="AZ33" s="40">
        <f t="shared" si="2"/>
        <v>0</v>
      </c>
      <c r="BA33" s="40">
        <f t="shared" si="2"/>
        <v>0</v>
      </c>
      <c r="BB33" s="40">
        <f t="shared" si="2"/>
        <v>29</v>
      </c>
      <c r="BC33" s="40">
        <f t="shared" si="2"/>
        <v>29</v>
      </c>
      <c r="BD33" s="40">
        <f t="shared" si="2"/>
        <v>0</v>
      </c>
      <c r="BE33" s="40">
        <f t="shared" si="2"/>
        <v>0</v>
      </c>
      <c r="BF33" s="40">
        <f t="shared" si="2"/>
        <v>0</v>
      </c>
      <c r="BG33" s="40">
        <f t="shared" si="2"/>
        <v>24</v>
      </c>
      <c r="BH33" s="40">
        <f t="shared" si="2"/>
        <v>16</v>
      </c>
      <c r="BI33" s="40">
        <f t="shared" si="2"/>
        <v>98</v>
      </c>
      <c r="BJ33" s="40">
        <f t="shared" si="2"/>
        <v>689</v>
      </c>
    </row>
  </sheetData>
  <mergeCells count="1">
    <mergeCell ref="B33:C33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text="BARU IPO" id="{8F193402-CFF4-4D7B-B983-FEC450E10EEB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C22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A3629-D033-4466-95A7-876362135A89}">
  <dimension ref="B2:BL34"/>
  <sheetViews>
    <sheetView topLeftCell="A23" workbookViewId="0">
      <selection activeCell="H27" sqref="A1:XFD1048576"/>
    </sheetView>
  </sheetViews>
  <sheetFormatPr defaultRowHeight="14.5" x14ac:dyDescent="0.35"/>
  <sheetData>
    <row r="2" spans="2:64" ht="15" thickBot="1" x14ac:dyDescent="0.4"/>
    <row r="3" spans="2:64" ht="15.5" thickBot="1" x14ac:dyDescent="0.4">
      <c r="B3" s="43" t="s">
        <v>0</v>
      </c>
      <c r="C3" s="44" t="s">
        <v>1</v>
      </c>
      <c r="D3" s="44" t="s">
        <v>2</v>
      </c>
      <c r="E3" s="44">
        <v>1</v>
      </c>
      <c r="F3" s="44">
        <v>2</v>
      </c>
      <c r="G3" s="44">
        <v>3</v>
      </c>
      <c r="H3" s="44">
        <v>4</v>
      </c>
      <c r="I3" s="44">
        <v>5</v>
      </c>
      <c r="J3" s="44" t="s">
        <v>3</v>
      </c>
      <c r="K3" s="44" t="s">
        <v>4</v>
      </c>
      <c r="L3" s="44">
        <v>6</v>
      </c>
      <c r="M3" s="44">
        <v>7</v>
      </c>
      <c r="N3" s="44">
        <v>8</v>
      </c>
      <c r="O3" s="44">
        <v>9</v>
      </c>
      <c r="P3" s="44" t="s">
        <v>5</v>
      </c>
      <c r="Q3" s="44" t="s">
        <v>6</v>
      </c>
      <c r="R3" s="44">
        <v>10</v>
      </c>
      <c r="S3" s="44">
        <v>11</v>
      </c>
      <c r="T3" s="44">
        <v>12</v>
      </c>
      <c r="U3" s="44">
        <v>13</v>
      </c>
      <c r="V3" s="44">
        <v>14</v>
      </c>
      <c r="W3" s="44">
        <v>15</v>
      </c>
      <c r="X3" s="44">
        <v>16</v>
      </c>
      <c r="Y3" s="44">
        <v>17</v>
      </c>
      <c r="Z3" s="44">
        <v>18</v>
      </c>
      <c r="AA3" s="44">
        <v>19</v>
      </c>
      <c r="AB3" s="44">
        <v>20</v>
      </c>
      <c r="AC3" s="44">
        <v>21</v>
      </c>
      <c r="AD3" s="44">
        <v>22</v>
      </c>
      <c r="AE3" s="44" t="s">
        <v>7</v>
      </c>
      <c r="AF3" s="44" t="s">
        <v>8</v>
      </c>
      <c r="AG3" s="44">
        <v>23</v>
      </c>
      <c r="AH3" s="44">
        <v>24</v>
      </c>
      <c r="AI3" s="44">
        <v>25</v>
      </c>
      <c r="AJ3" s="44">
        <v>26</v>
      </c>
      <c r="AK3" s="44">
        <v>27</v>
      </c>
      <c r="AL3" s="44">
        <v>28</v>
      </c>
      <c r="AM3" s="44">
        <v>29</v>
      </c>
      <c r="AN3" s="44">
        <v>30</v>
      </c>
      <c r="AO3" s="44">
        <v>31</v>
      </c>
      <c r="AP3" s="44">
        <v>32</v>
      </c>
      <c r="AQ3" s="44">
        <v>33</v>
      </c>
      <c r="AR3" s="44" t="s">
        <v>9</v>
      </c>
      <c r="AS3" s="44" t="s">
        <v>10</v>
      </c>
      <c r="AT3" s="44">
        <v>34</v>
      </c>
      <c r="AU3" s="44">
        <v>35</v>
      </c>
      <c r="AV3" s="44">
        <v>36</v>
      </c>
      <c r="AW3" s="44">
        <v>37</v>
      </c>
      <c r="AX3" s="44">
        <v>38</v>
      </c>
      <c r="AY3" s="44" t="s">
        <v>11</v>
      </c>
      <c r="AZ3" s="44" t="s">
        <v>12</v>
      </c>
      <c r="BA3" s="44">
        <v>39</v>
      </c>
      <c r="BB3" s="44">
        <v>40</v>
      </c>
      <c r="BC3" s="44">
        <v>41</v>
      </c>
      <c r="BD3" s="44">
        <v>42</v>
      </c>
      <c r="BE3" s="44">
        <v>43</v>
      </c>
      <c r="BF3" s="44">
        <v>44</v>
      </c>
      <c r="BG3" s="44">
        <v>45</v>
      </c>
      <c r="BH3" s="44">
        <v>46</v>
      </c>
      <c r="BI3" s="44" t="s">
        <v>13</v>
      </c>
      <c r="BJ3" s="44" t="s">
        <v>14</v>
      </c>
      <c r="BL3" s="32" t="s">
        <v>120</v>
      </c>
    </row>
    <row r="4" spans="2:64" ht="16" thickBot="1" x14ac:dyDescent="0.4">
      <c r="B4" s="4">
        <v>1</v>
      </c>
      <c r="C4" s="5" t="s">
        <v>15</v>
      </c>
      <c r="D4" s="45"/>
      <c r="E4" s="45">
        <v>1</v>
      </c>
      <c r="F4" s="45">
        <v>1</v>
      </c>
      <c r="G4" s="45">
        <v>0</v>
      </c>
      <c r="H4" s="45">
        <v>1</v>
      </c>
      <c r="I4" s="45">
        <v>0</v>
      </c>
      <c r="J4" s="46">
        <v>3</v>
      </c>
      <c r="K4" s="45"/>
      <c r="L4" s="45">
        <v>1</v>
      </c>
      <c r="M4" s="45">
        <v>1</v>
      </c>
      <c r="N4" s="45">
        <v>1</v>
      </c>
      <c r="O4" s="45">
        <v>1</v>
      </c>
      <c r="P4" s="46">
        <v>1</v>
      </c>
      <c r="Q4" s="45"/>
      <c r="R4" s="45">
        <v>1</v>
      </c>
      <c r="S4" s="45">
        <v>1</v>
      </c>
      <c r="T4" s="45">
        <v>1</v>
      </c>
      <c r="U4" s="45">
        <v>1</v>
      </c>
      <c r="V4" s="45">
        <v>1</v>
      </c>
      <c r="W4" s="45">
        <v>1</v>
      </c>
      <c r="X4" s="45">
        <v>1</v>
      </c>
      <c r="Y4" s="45">
        <v>1</v>
      </c>
      <c r="Z4" s="45">
        <v>1</v>
      </c>
      <c r="AA4" s="45">
        <v>0</v>
      </c>
      <c r="AB4" s="45">
        <v>0</v>
      </c>
      <c r="AC4" s="45">
        <v>0</v>
      </c>
      <c r="AD4" s="45">
        <v>1</v>
      </c>
      <c r="AE4" s="46">
        <v>10</v>
      </c>
      <c r="AF4" s="45"/>
      <c r="AG4" s="45">
        <v>0</v>
      </c>
      <c r="AH4" s="45">
        <v>0</v>
      </c>
      <c r="AI4" s="45">
        <v>0</v>
      </c>
      <c r="AJ4" s="45">
        <v>0</v>
      </c>
      <c r="AK4" s="45">
        <v>1</v>
      </c>
      <c r="AL4" s="45">
        <v>0</v>
      </c>
      <c r="AM4" s="45">
        <v>1</v>
      </c>
      <c r="AN4" s="45">
        <v>1</v>
      </c>
      <c r="AO4" s="45">
        <v>1</v>
      </c>
      <c r="AP4" s="45">
        <v>0</v>
      </c>
      <c r="AQ4" s="45">
        <v>0</v>
      </c>
      <c r="AR4" s="46">
        <v>4</v>
      </c>
      <c r="AS4" s="45"/>
      <c r="AT4" s="45">
        <v>1</v>
      </c>
      <c r="AU4" s="45">
        <v>1</v>
      </c>
      <c r="AV4" s="45">
        <v>1</v>
      </c>
      <c r="AW4" s="45">
        <v>1</v>
      </c>
      <c r="AX4" s="45">
        <v>1</v>
      </c>
      <c r="AY4" s="46">
        <v>5</v>
      </c>
      <c r="AZ4" s="45"/>
      <c r="BA4" s="45">
        <v>0</v>
      </c>
      <c r="BB4" s="45">
        <v>1</v>
      </c>
      <c r="BC4" s="45">
        <v>1</v>
      </c>
      <c r="BD4" s="45">
        <v>0</v>
      </c>
      <c r="BE4" s="45">
        <v>0</v>
      </c>
      <c r="BF4" s="45">
        <v>0</v>
      </c>
      <c r="BG4" s="45">
        <v>1</v>
      </c>
      <c r="BH4" s="45">
        <v>1</v>
      </c>
      <c r="BI4" s="46">
        <v>4</v>
      </c>
      <c r="BJ4" s="40">
        <f>SUM(J4,P4,AE4,AR4,AY4,BI4)</f>
        <v>27</v>
      </c>
      <c r="BL4" s="17">
        <f>SUM(BJ4/46)</f>
        <v>0.58695652173913049</v>
      </c>
    </row>
    <row r="5" spans="2:64" ht="16" thickBot="1" x14ac:dyDescent="0.4">
      <c r="B5" s="4">
        <v>2</v>
      </c>
      <c r="C5" s="21" t="s">
        <v>41</v>
      </c>
      <c r="D5" s="45"/>
      <c r="E5" s="45">
        <v>1</v>
      </c>
      <c r="F5" s="45">
        <v>1</v>
      </c>
      <c r="G5" s="45">
        <v>0</v>
      </c>
      <c r="H5" s="45">
        <v>1</v>
      </c>
      <c r="I5" s="45">
        <v>0</v>
      </c>
      <c r="J5" s="46">
        <v>3</v>
      </c>
      <c r="K5" s="45"/>
      <c r="L5" s="45">
        <v>1</v>
      </c>
      <c r="M5" s="45">
        <v>1</v>
      </c>
      <c r="N5" s="45">
        <v>1</v>
      </c>
      <c r="O5" s="45">
        <v>0</v>
      </c>
      <c r="P5" s="46">
        <v>1</v>
      </c>
      <c r="Q5" s="45"/>
      <c r="R5" s="45">
        <v>0</v>
      </c>
      <c r="S5" s="45">
        <v>0</v>
      </c>
      <c r="T5" s="45">
        <v>1</v>
      </c>
      <c r="U5" s="45">
        <v>1</v>
      </c>
      <c r="V5" s="45">
        <v>1</v>
      </c>
      <c r="W5" s="45">
        <v>0</v>
      </c>
      <c r="X5" s="45">
        <v>0</v>
      </c>
      <c r="Y5" s="45">
        <v>1</v>
      </c>
      <c r="Z5" s="45">
        <v>0</v>
      </c>
      <c r="AA5" s="45">
        <v>0</v>
      </c>
      <c r="AB5" s="45">
        <v>0</v>
      </c>
      <c r="AC5" s="45">
        <v>0</v>
      </c>
      <c r="AD5" s="45">
        <v>0</v>
      </c>
      <c r="AE5" s="46">
        <v>4</v>
      </c>
      <c r="AF5" s="45"/>
      <c r="AG5" s="45">
        <v>0</v>
      </c>
      <c r="AH5" s="45">
        <v>0</v>
      </c>
      <c r="AI5" s="45">
        <v>0</v>
      </c>
      <c r="AJ5" s="45">
        <v>0</v>
      </c>
      <c r="AK5" s="45">
        <v>0</v>
      </c>
      <c r="AL5" s="45">
        <v>0</v>
      </c>
      <c r="AM5" s="45">
        <v>0</v>
      </c>
      <c r="AN5" s="45">
        <v>1</v>
      </c>
      <c r="AO5" s="45">
        <v>0</v>
      </c>
      <c r="AP5" s="45">
        <v>0</v>
      </c>
      <c r="AQ5" s="45">
        <v>1</v>
      </c>
      <c r="AR5" s="46">
        <v>2</v>
      </c>
      <c r="AS5" s="45"/>
      <c r="AT5" s="45">
        <v>0</v>
      </c>
      <c r="AU5" s="45">
        <v>1</v>
      </c>
      <c r="AV5" s="45">
        <v>0</v>
      </c>
      <c r="AW5" s="45">
        <v>0</v>
      </c>
      <c r="AX5" s="45">
        <v>0</v>
      </c>
      <c r="AY5" s="46">
        <v>1</v>
      </c>
      <c r="AZ5" s="45"/>
      <c r="BA5" s="45">
        <v>0</v>
      </c>
      <c r="BB5" s="45">
        <v>1</v>
      </c>
      <c r="BC5" s="45">
        <v>1</v>
      </c>
      <c r="BD5" s="45">
        <v>0</v>
      </c>
      <c r="BE5" s="45">
        <v>0</v>
      </c>
      <c r="BF5" s="45">
        <v>0</v>
      </c>
      <c r="BG5" s="45">
        <v>1</v>
      </c>
      <c r="BH5" s="45">
        <v>1</v>
      </c>
      <c r="BI5" s="46">
        <v>4</v>
      </c>
      <c r="BJ5" s="40">
        <f t="shared" ref="BJ5:BJ32" si="0">SUM(J5,P5,AE5,AR5,AY5,BI5)</f>
        <v>15</v>
      </c>
      <c r="BL5" s="17">
        <f t="shared" ref="BL5:BL32" si="1">SUM(BJ5/46)</f>
        <v>0.32608695652173914</v>
      </c>
    </row>
    <row r="6" spans="2:64" ht="16" thickBot="1" x14ac:dyDescent="0.4">
      <c r="B6" s="4">
        <v>3</v>
      </c>
      <c r="C6" s="5" t="s">
        <v>16</v>
      </c>
      <c r="D6" s="45"/>
      <c r="E6" s="45">
        <v>1</v>
      </c>
      <c r="F6" s="45">
        <v>0</v>
      </c>
      <c r="G6" s="45">
        <v>0</v>
      </c>
      <c r="H6" s="45">
        <v>1</v>
      </c>
      <c r="I6" s="45">
        <v>1</v>
      </c>
      <c r="J6" s="46">
        <v>3</v>
      </c>
      <c r="K6" s="45"/>
      <c r="L6" s="45">
        <v>1</v>
      </c>
      <c r="M6" s="45">
        <v>0</v>
      </c>
      <c r="N6" s="45">
        <v>1</v>
      </c>
      <c r="O6" s="45">
        <v>1</v>
      </c>
      <c r="P6" s="46">
        <v>1</v>
      </c>
      <c r="Q6" s="45"/>
      <c r="R6" s="45">
        <v>0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0</v>
      </c>
      <c r="Y6" s="45">
        <v>1</v>
      </c>
      <c r="Z6" s="45">
        <v>1</v>
      </c>
      <c r="AA6" s="45">
        <v>0</v>
      </c>
      <c r="AB6" s="45">
        <v>0</v>
      </c>
      <c r="AC6" s="45">
        <v>0</v>
      </c>
      <c r="AD6" s="45">
        <v>0</v>
      </c>
      <c r="AE6" s="46">
        <v>7</v>
      </c>
      <c r="AF6" s="45"/>
      <c r="AG6" s="45">
        <v>0</v>
      </c>
      <c r="AH6" s="45">
        <v>0</v>
      </c>
      <c r="AI6" s="45">
        <v>0</v>
      </c>
      <c r="AJ6" s="45">
        <v>0</v>
      </c>
      <c r="AK6" s="45">
        <v>1</v>
      </c>
      <c r="AL6" s="45">
        <v>0</v>
      </c>
      <c r="AM6" s="45">
        <v>1</v>
      </c>
      <c r="AN6" s="45">
        <v>0</v>
      </c>
      <c r="AO6" s="45">
        <v>1</v>
      </c>
      <c r="AP6" s="45">
        <v>1</v>
      </c>
      <c r="AQ6" s="45">
        <v>1</v>
      </c>
      <c r="AR6" s="46">
        <v>5</v>
      </c>
      <c r="AS6" s="45"/>
      <c r="AT6" s="45">
        <v>0</v>
      </c>
      <c r="AU6" s="45">
        <v>1</v>
      </c>
      <c r="AV6" s="45">
        <v>1</v>
      </c>
      <c r="AW6" s="45">
        <v>0</v>
      </c>
      <c r="AX6" s="45">
        <v>1</v>
      </c>
      <c r="AY6" s="46">
        <v>3</v>
      </c>
      <c r="AZ6" s="45"/>
      <c r="BA6" s="45">
        <v>0</v>
      </c>
      <c r="BB6" s="45">
        <v>1</v>
      </c>
      <c r="BC6" s="45">
        <v>1</v>
      </c>
      <c r="BD6" s="45">
        <v>0</v>
      </c>
      <c r="BE6" s="45">
        <v>0</v>
      </c>
      <c r="BF6" s="45">
        <v>0</v>
      </c>
      <c r="BG6" s="45">
        <v>1</v>
      </c>
      <c r="BH6" s="45">
        <v>1</v>
      </c>
      <c r="BI6" s="46">
        <v>4</v>
      </c>
      <c r="BJ6" s="40">
        <f t="shared" si="0"/>
        <v>23</v>
      </c>
      <c r="BL6" s="17">
        <f t="shared" si="1"/>
        <v>0.5</v>
      </c>
    </row>
    <row r="7" spans="2:64" ht="16" thickBot="1" x14ac:dyDescent="0.4">
      <c r="B7" s="4">
        <v>4</v>
      </c>
      <c r="C7" s="21" t="s">
        <v>43</v>
      </c>
      <c r="D7" s="45"/>
      <c r="E7" s="45">
        <v>1</v>
      </c>
      <c r="F7" s="45">
        <v>1</v>
      </c>
      <c r="G7" s="45">
        <v>0</v>
      </c>
      <c r="H7" s="45">
        <v>1</v>
      </c>
      <c r="I7" s="45">
        <v>1</v>
      </c>
      <c r="J7" s="46">
        <v>4</v>
      </c>
      <c r="K7" s="45"/>
      <c r="L7" s="45">
        <v>1</v>
      </c>
      <c r="M7" s="45">
        <v>0</v>
      </c>
      <c r="N7" s="45">
        <v>1</v>
      </c>
      <c r="O7" s="45">
        <v>1</v>
      </c>
      <c r="P7" s="46">
        <v>1</v>
      </c>
      <c r="Q7" s="45"/>
      <c r="R7" s="45">
        <v>0</v>
      </c>
      <c r="S7" s="45">
        <v>0</v>
      </c>
      <c r="T7" s="45">
        <v>1</v>
      </c>
      <c r="U7" s="45">
        <v>1</v>
      </c>
      <c r="V7" s="45">
        <v>1</v>
      </c>
      <c r="W7" s="45">
        <v>1</v>
      </c>
      <c r="X7" s="45">
        <v>0</v>
      </c>
      <c r="Y7" s="45">
        <v>1</v>
      </c>
      <c r="Z7" s="45">
        <v>0</v>
      </c>
      <c r="AA7" s="45">
        <v>0</v>
      </c>
      <c r="AB7" s="45">
        <v>0</v>
      </c>
      <c r="AC7" s="45">
        <v>0</v>
      </c>
      <c r="AD7" s="45">
        <v>0</v>
      </c>
      <c r="AE7" s="46">
        <v>5</v>
      </c>
      <c r="AF7" s="45"/>
      <c r="AG7" s="45">
        <v>0</v>
      </c>
      <c r="AH7" s="45">
        <v>0</v>
      </c>
      <c r="AI7" s="45">
        <v>0</v>
      </c>
      <c r="AJ7" s="45">
        <v>0</v>
      </c>
      <c r="AK7" s="45">
        <v>1</v>
      </c>
      <c r="AL7" s="45">
        <v>0</v>
      </c>
      <c r="AM7" s="45">
        <v>0</v>
      </c>
      <c r="AN7" s="45">
        <v>0</v>
      </c>
      <c r="AO7" s="45">
        <v>1</v>
      </c>
      <c r="AP7" s="45">
        <v>1</v>
      </c>
      <c r="AQ7" s="45">
        <v>1</v>
      </c>
      <c r="AR7" s="46">
        <v>4</v>
      </c>
      <c r="AS7" s="45"/>
      <c r="AT7" s="45">
        <v>0</v>
      </c>
      <c r="AU7" s="45">
        <v>1</v>
      </c>
      <c r="AV7" s="45">
        <v>1</v>
      </c>
      <c r="AW7" s="45">
        <v>0</v>
      </c>
      <c r="AX7" s="45">
        <v>0</v>
      </c>
      <c r="AY7" s="46">
        <v>2</v>
      </c>
      <c r="AZ7" s="45"/>
      <c r="BA7" s="45">
        <v>0</v>
      </c>
      <c r="BB7" s="45">
        <v>1</v>
      </c>
      <c r="BC7" s="45">
        <v>1</v>
      </c>
      <c r="BD7" s="45">
        <v>0</v>
      </c>
      <c r="BE7" s="45">
        <v>0</v>
      </c>
      <c r="BF7" s="45">
        <v>0</v>
      </c>
      <c r="BG7" s="45">
        <v>1</v>
      </c>
      <c r="BH7" s="45">
        <v>0</v>
      </c>
      <c r="BI7" s="46">
        <v>3</v>
      </c>
      <c r="BJ7" s="40">
        <f t="shared" si="0"/>
        <v>19</v>
      </c>
      <c r="BL7" s="17">
        <f t="shared" si="1"/>
        <v>0.41304347826086957</v>
      </c>
    </row>
    <row r="8" spans="2:64" ht="16" thickBot="1" x14ac:dyDescent="0.4">
      <c r="B8" s="4">
        <v>5</v>
      </c>
      <c r="C8" s="21" t="s">
        <v>91</v>
      </c>
      <c r="D8" s="45"/>
      <c r="E8" s="45">
        <v>1</v>
      </c>
      <c r="F8" s="45">
        <v>1</v>
      </c>
      <c r="G8" s="45">
        <v>0</v>
      </c>
      <c r="H8" s="45">
        <v>1</v>
      </c>
      <c r="I8" s="45">
        <v>0</v>
      </c>
      <c r="J8" s="46">
        <v>3</v>
      </c>
      <c r="K8" s="45"/>
      <c r="L8" s="45">
        <v>1</v>
      </c>
      <c r="M8" s="45">
        <v>1</v>
      </c>
      <c r="N8" s="45">
        <v>1</v>
      </c>
      <c r="O8" s="45">
        <v>1</v>
      </c>
      <c r="P8" s="46">
        <v>1</v>
      </c>
      <c r="Q8" s="45"/>
      <c r="R8" s="45">
        <v>0</v>
      </c>
      <c r="S8" s="45">
        <v>1</v>
      </c>
      <c r="T8" s="45">
        <v>1</v>
      </c>
      <c r="U8" s="45">
        <v>1</v>
      </c>
      <c r="V8" s="45">
        <v>1</v>
      </c>
      <c r="W8" s="45">
        <v>1</v>
      </c>
      <c r="X8" s="45">
        <v>1</v>
      </c>
      <c r="Y8" s="45">
        <v>1</v>
      </c>
      <c r="Z8" s="45">
        <v>1</v>
      </c>
      <c r="AA8" s="45">
        <v>0</v>
      </c>
      <c r="AB8" s="45">
        <v>0</v>
      </c>
      <c r="AC8" s="45">
        <v>0</v>
      </c>
      <c r="AD8" s="45">
        <v>0</v>
      </c>
      <c r="AE8" s="46">
        <v>8</v>
      </c>
      <c r="AF8" s="45"/>
      <c r="AG8" s="45">
        <v>0</v>
      </c>
      <c r="AH8" s="45">
        <v>0</v>
      </c>
      <c r="AI8" s="45">
        <v>0</v>
      </c>
      <c r="AJ8" s="45">
        <v>0</v>
      </c>
      <c r="AK8" s="45">
        <v>1</v>
      </c>
      <c r="AL8" s="45">
        <v>0</v>
      </c>
      <c r="AM8" s="45">
        <v>1</v>
      </c>
      <c r="AN8" s="45">
        <v>1</v>
      </c>
      <c r="AO8" s="45">
        <v>1</v>
      </c>
      <c r="AP8" s="45">
        <v>1</v>
      </c>
      <c r="AQ8" s="45">
        <v>1</v>
      </c>
      <c r="AR8" s="46">
        <v>6</v>
      </c>
      <c r="AS8" s="45"/>
      <c r="AT8" s="45">
        <v>1</v>
      </c>
      <c r="AU8" s="45">
        <v>1</v>
      </c>
      <c r="AV8" s="45">
        <v>1</v>
      </c>
      <c r="AW8" s="45">
        <v>1</v>
      </c>
      <c r="AX8" s="45">
        <v>1</v>
      </c>
      <c r="AY8" s="46">
        <v>5</v>
      </c>
      <c r="AZ8" s="45"/>
      <c r="BA8" s="45">
        <v>0</v>
      </c>
      <c r="BB8" s="45">
        <v>1</v>
      </c>
      <c r="BC8" s="45">
        <v>1</v>
      </c>
      <c r="BD8" s="45">
        <v>0</v>
      </c>
      <c r="BE8" s="45">
        <v>0</v>
      </c>
      <c r="BF8" s="45">
        <v>0</v>
      </c>
      <c r="BG8" s="45">
        <v>1</v>
      </c>
      <c r="BH8" s="45">
        <v>1</v>
      </c>
      <c r="BI8" s="46">
        <v>4</v>
      </c>
      <c r="BJ8" s="40">
        <f t="shared" si="0"/>
        <v>27</v>
      </c>
      <c r="BL8" s="17">
        <f t="shared" si="1"/>
        <v>0.58695652173913049</v>
      </c>
    </row>
    <row r="9" spans="2:64" ht="16" thickBot="1" x14ac:dyDescent="0.4">
      <c r="B9" s="4">
        <v>6</v>
      </c>
      <c r="C9" s="21" t="s">
        <v>17</v>
      </c>
      <c r="D9" s="45"/>
      <c r="E9" s="45">
        <v>1</v>
      </c>
      <c r="F9" s="45">
        <v>1</v>
      </c>
      <c r="G9" s="45">
        <v>0</v>
      </c>
      <c r="H9" s="45">
        <v>1</v>
      </c>
      <c r="I9" s="45">
        <v>0</v>
      </c>
      <c r="J9" s="46">
        <v>3</v>
      </c>
      <c r="K9" s="45"/>
      <c r="L9" s="45">
        <v>1</v>
      </c>
      <c r="M9" s="45">
        <v>1</v>
      </c>
      <c r="N9" s="45">
        <v>1</v>
      </c>
      <c r="O9" s="45">
        <v>1</v>
      </c>
      <c r="P9" s="46">
        <v>1</v>
      </c>
      <c r="Q9" s="45"/>
      <c r="R9" s="45">
        <v>0</v>
      </c>
      <c r="S9" s="45">
        <v>1</v>
      </c>
      <c r="T9" s="45">
        <v>1</v>
      </c>
      <c r="U9" s="45">
        <v>1</v>
      </c>
      <c r="V9" s="45">
        <v>1</v>
      </c>
      <c r="W9" s="45">
        <v>1</v>
      </c>
      <c r="X9" s="45">
        <v>1</v>
      </c>
      <c r="Y9" s="45">
        <v>1</v>
      </c>
      <c r="Z9" s="45">
        <v>1</v>
      </c>
      <c r="AA9" s="45">
        <v>0</v>
      </c>
      <c r="AB9" s="45">
        <v>0</v>
      </c>
      <c r="AC9" s="45">
        <v>0</v>
      </c>
      <c r="AD9" s="45">
        <v>0</v>
      </c>
      <c r="AE9" s="46">
        <v>8</v>
      </c>
      <c r="AF9" s="45"/>
      <c r="AG9" s="45">
        <v>1</v>
      </c>
      <c r="AH9" s="45">
        <v>0</v>
      </c>
      <c r="AI9" s="45">
        <v>0</v>
      </c>
      <c r="AJ9" s="45">
        <v>0</v>
      </c>
      <c r="AK9" s="45">
        <v>1</v>
      </c>
      <c r="AL9" s="45">
        <v>1</v>
      </c>
      <c r="AM9" s="45">
        <v>1</v>
      </c>
      <c r="AN9" s="45">
        <v>1</v>
      </c>
      <c r="AO9" s="45">
        <v>1</v>
      </c>
      <c r="AP9" s="45">
        <v>1</v>
      </c>
      <c r="AQ9" s="45">
        <v>1</v>
      </c>
      <c r="AR9" s="46">
        <v>7</v>
      </c>
      <c r="AS9" s="45"/>
      <c r="AT9" s="45">
        <v>1</v>
      </c>
      <c r="AU9" s="45">
        <v>1</v>
      </c>
      <c r="AV9" s="45">
        <v>1</v>
      </c>
      <c r="AW9" s="45">
        <v>1</v>
      </c>
      <c r="AX9" s="45">
        <v>1</v>
      </c>
      <c r="AY9" s="46">
        <v>5</v>
      </c>
      <c r="AZ9" s="45"/>
      <c r="BA9" s="45">
        <v>0</v>
      </c>
      <c r="BB9" s="45">
        <v>1</v>
      </c>
      <c r="BC9" s="45">
        <v>1</v>
      </c>
      <c r="BD9" s="45">
        <v>0</v>
      </c>
      <c r="BE9" s="45">
        <v>0</v>
      </c>
      <c r="BF9" s="45">
        <v>0</v>
      </c>
      <c r="BG9" s="45">
        <v>1</v>
      </c>
      <c r="BH9" s="45">
        <v>1</v>
      </c>
      <c r="BI9" s="46">
        <v>4</v>
      </c>
      <c r="BJ9" s="40">
        <f t="shared" si="0"/>
        <v>28</v>
      </c>
      <c r="BL9" s="17">
        <f t="shared" si="1"/>
        <v>0.60869565217391308</v>
      </c>
    </row>
    <row r="10" spans="2:64" ht="16" thickBot="1" x14ac:dyDescent="0.4">
      <c r="B10" s="4">
        <v>7</v>
      </c>
      <c r="C10" s="21" t="s">
        <v>103</v>
      </c>
      <c r="D10" s="45"/>
      <c r="E10" s="45">
        <v>1</v>
      </c>
      <c r="F10" s="45">
        <v>1</v>
      </c>
      <c r="G10" s="45">
        <v>0</v>
      </c>
      <c r="H10" s="45">
        <v>1</v>
      </c>
      <c r="I10" s="45">
        <v>0</v>
      </c>
      <c r="J10" s="46">
        <v>3</v>
      </c>
      <c r="K10" s="45"/>
      <c r="L10" s="45">
        <v>0</v>
      </c>
      <c r="M10" s="45">
        <v>0</v>
      </c>
      <c r="N10" s="45">
        <v>1</v>
      </c>
      <c r="O10" s="45">
        <v>0</v>
      </c>
      <c r="P10" s="46">
        <v>1</v>
      </c>
      <c r="Q10" s="45"/>
      <c r="R10" s="45">
        <v>0</v>
      </c>
      <c r="S10" s="45">
        <v>0</v>
      </c>
      <c r="T10" s="45">
        <v>1</v>
      </c>
      <c r="U10" s="45">
        <v>1</v>
      </c>
      <c r="V10" s="45">
        <v>1</v>
      </c>
      <c r="W10" s="45">
        <v>0</v>
      </c>
      <c r="X10" s="45">
        <v>0</v>
      </c>
      <c r="Y10" s="45">
        <v>1</v>
      </c>
      <c r="Z10" s="45">
        <v>1</v>
      </c>
      <c r="AA10" s="45">
        <v>0</v>
      </c>
      <c r="AB10" s="45">
        <v>0</v>
      </c>
      <c r="AC10" s="45">
        <v>0</v>
      </c>
      <c r="AD10" s="45">
        <v>0</v>
      </c>
      <c r="AE10" s="46">
        <v>5</v>
      </c>
      <c r="AF10" s="45"/>
      <c r="AG10" s="45">
        <v>1</v>
      </c>
      <c r="AH10" s="45">
        <v>0</v>
      </c>
      <c r="AI10" s="45">
        <v>0</v>
      </c>
      <c r="AJ10" s="45">
        <v>0</v>
      </c>
      <c r="AK10" s="45">
        <v>1</v>
      </c>
      <c r="AL10" s="45">
        <v>1</v>
      </c>
      <c r="AM10" s="45">
        <v>1</v>
      </c>
      <c r="AN10" s="45">
        <v>1</v>
      </c>
      <c r="AO10" s="45">
        <v>0</v>
      </c>
      <c r="AP10" s="45">
        <v>1</v>
      </c>
      <c r="AQ10" s="45">
        <v>1</v>
      </c>
      <c r="AR10" s="46">
        <v>7</v>
      </c>
      <c r="AS10" s="45"/>
      <c r="AT10" s="45">
        <v>0</v>
      </c>
      <c r="AU10" s="45">
        <v>0</v>
      </c>
      <c r="AV10" s="45">
        <v>1</v>
      </c>
      <c r="AW10" s="45">
        <v>1</v>
      </c>
      <c r="AX10" s="45">
        <v>0</v>
      </c>
      <c r="AY10" s="46">
        <v>2</v>
      </c>
      <c r="AZ10" s="45"/>
      <c r="BA10" s="45">
        <v>0</v>
      </c>
      <c r="BB10" s="45">
        <v>1</v>
      </c>
      <c r="BC10" s="45">
        <v>1</v>
      </c>
      <c r="BD10" s="45">
        <v>0</v>
      </c>
      <c r="BE10" s="45">
        <v>0</v>
      </c>
      <c r="BF10" s="45">
        <v>0</v>
      </c>
      <c r="BG10" s="45">
        <v>1</v>
      </c>
      <c r="BH10" s="45">
        <v>0</v>
      </c>
      <c r="BI10" s="46">
        <v>3</v>
      </c>
      <c r="BJ10" s="40">
        <f t="shared" si="0"/>
        <v>21</v>
      </c>
      <c r="BL10" s="17">
        <f t="shared" si="1"/>
        <v>0.45652173913043476</v>
      </c>
    </row>
    <row r="11" spans="2:64" ht="16" thickBot="1" x14ac:dyDescent="0.4">
      <c r="B11" s="4">
        <v>8</v>
      </c>
      <c r="C11" s="21" t="s">
        <v>104</v>
      </c>
      <c r="D11" s="45"/>
      <c r="E11" s="45">
        <v>1</v>
      </c>
      <c r="F11" s="45">
        <v>1</v>
      </c>
      <c r="G11" s="45">
        <v>0</v>
      </c>
      <c r="H11" s="45">
        <v>1</v>
      </c>
      <c r="I11" s="45">
        <v>1</v>
      </c>
      <c r="J11" s="46">
        <v>4</v>
      </c>
      <c r="K11" s="45"/>
      <c r="L11" s="45">
        <v>1</v>
      </c>
      <c r="M11" s="45">
        <v>0</v>
      </c>
      <c r="N11" s="45">
        <v>1</v>
      </c>
      <c r="O11" s="45">
        <v>1</v>
      </c>
      <c r="P11" s="46">
        <v>1</v>
      </c>
      <c r="Q11" s="45"/>
      <c r="R11" s="45">
        <v>0</v>
      </c>
      <c r="S11" s="45">
        <v>1</v>
      </c>
      <c r="T11" s="45">
        <v>1</v>
      </c>
      <c r="U11" s="45">
        <v>1</v>
      </c>
      <c r="V11" s="45">
        <v>1</v>
      </c>
      <c r="W11" s="45">
        <v>1</v>
      </c>
      <c r="X11" s="45">
        <v>1</v>
      </c>
      <c r="Y11" s="45">
        <v>1</v>
      </c>
      <c r="Z11" s="45">
        <v>1</v>
      </c>
      <c r="AA11" s="45">
        <v>0</v>
      </c>
      <c r="AB11" s="45">
        <v>0</v>
      </c>
      <c r="AC11" s="45">
        <v>0</v>
      </c>
      <c r="AD11" s="45">
        <v>0</v>
      </c>
      <c r="AE11" s="46">
        <v>8</v>
      </c>
      <c r="AF11" s="45"/>
      <c r="AG11" s="45">
        <v>0</v>
      </c>
      <c r="AH11" s="45">
        <v>0</v>
      </c>
      <c r="AI11" s="45">
        <v>0</v>
      </c>
      <c r="AJ11" s="45">
        <v>0</v>
      </c>
      <c r="AK11" s="45">
        <v>1</v>
      </c>
      <c r="AL11" s="45">
        <v>1</v>
      </c>
      <c r="AM11" s="45">
        <v>0</v>
      </c>
      <c r="AN11" s="45">
        <v>1</v>
      </c>
      <c r="AO11" s="45">
        <v>0</v>
      </c>
      <c r="AP11" s="45">
        <v>1</v>
      </c>
      <c r="AQ11" s="45">
        <v>1</v>
      </c>
      <c r="AR11" s="46">
        <v>5</v>
      </c>
      <c r="AS11" s="45"/>
      <c r="AT11" s="45">
        <v>1</v>
      </c>
      <c r="AU11" s="45">
        <v>1</v>
      </c>
      <c r="AV11" s="45">
        <v>1</v>
      </c>
      <c r="AW11" s="45">
        <v>1</v>
      </c>
      <c r="AX11" s="45">
        <v>1</v>
      </c>
      <c r="AY11" s="46">
        <v>5</v>
      </c>
      <c r="AZ11" s="45"/>
      <c r="BA11" s="45">
        <v>0</v>
      </c>
      <c r="BB11" s="45">
        <v>1</v>
      </c>
      <c r="BC11" s="45">
        <v>1</v>
      </c>
      <c r="BD11" s="45">
        <v>0</v>
      </c>
      <c r="BE11" s="45">
        <v>0</v>
      </c>
      <c r="BF11" s="45">
        <v>0</v>
      </c>
      <c r="BG11" s="45">
        <v>1</v>
      </c>
      <c r="BH11" s="45">
        <v>1</v>
      </c>
      <c r="BI11" s="46">
        <v>4</v>
      </c>
      <c r="BJ11" s="40">
        <f t="shared" si="0"/>
        <v>27</v>
      </c>
      <c r="BL11" s="17">
        <f t="shared" si="1"/>
        <v>0.58695652173913049</v>
      </c>
    </row>
    <row r="12" spans="2:64" ht="16" thickBot="1" x14ac:dyDescent="0.4">
      <c r="B12" s="4">
        <v>9</v>
      </c>
      <c r="C12" s="21" t="s">
        <v>105</v>
      </c>
      <c r="D12" s="45"/>
      <c r="E12" s="45">
        <v>1</v>
      </c>
      <c r="F12" s="45">
        <v>1</v>
      </c>
      <c r="G12" s="45">
        <v>0</v>
      </c>
      <c r="H12" s="45">
        <v>1</v>
      </c>
      <c r="I12" s="45">
        <v>1</v>
      </c>
      <c r="J12" s="46">
        <v>4</v>
      </c>
      <c r="K12" s="45"/>
      <c r="L12" s="45">
        <v>1</v>
      </c>
      <c r="M12" s="45">
        <v>1</v>
      </c>
      <c r="N12" s="45">
        <v>1</v>
      </c>
      <c r="O12" s="45">
        <v>1</v>
      </c>
      <c r="P12" s="46">
        <v>1</v>
      </c>
      <c r="Q12" s="45"/>
      <c r="R12" s="45">
        <v>0</v>
      </c>
      <c r="S12" s="45">
        <v>1</v>
      </c>
      <c r="T12" s="45">
        <v>1</v>
      </c>
      <c r="U12" s="45">
        <v>1</v>
      </c>
      <c r="V12" s="45">
        <v>1</v>
      </c>
      <c r="W12" s="45">
        <v>1</v>
      </c>
      <c r="X12" s="45">
        <v>0</v>
      </c>
      <c r="Y12" s="45">
        <v>1</v>
      </c>
      <c r="Z12" s="45">
        <v>1</v>
      </c>
      <c r="AA12" s="45">
        <v>0</v>
      </c>
      <c r="AB12" s="45">
        <v>0</v>
      </c>
      <c r="AC12" s="45">
        <v>0</v>
      </c>
      <c r="AD12" s="45">
        <v>0</v>
      </c>
      <c r="AE12" s="46">
        <v>7</v>
      </c>
      <c r="AF12" s="45"/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5">
        <v>0</v>
      </c>
      <c r="AM12" s="45">
        <v>0</v>
      </c>
      <c r="AN12" s="45">
        <v>1</v>
      </c>
      <c r="AO12" s="45">
        <v>1</v>
      </c>
      <c r="AP12" s="45">
        <v>1</v>
      </c>
      <c r="AQ12" s="45">
        <v>1</v>
      </c>
      <c r="AR12" s="46">
        <v>4</v>
      </c>
      <c r="AS12" s="45"/>
      <c r="AT12" s="45">
        <v>0</v>
      </c>
      <c r="AU12" s="45">
        <v>1</v>
      </c>
      <c r="AV12" s="45">
        <v>1</v>
      </c>
      <c r="AW12" s="45">
        <v>1</v>
      </c>
      <c r="AX12" s="45">
        <v>0</v>
      </c>
      <c r="AY12" s="46">
        <v>3</v>
      </c>
      <c r="AZ12" s="45"/>
      <c r="BA12" s="45">
        <v>0</v>
      </c>
      <c r="BB12" s="45">
        <v>1</v>
      </c>
      <c r="BC12" s="45">
        <v>1</v>
      </c>
      <c r="BD12" s="45">
        <v>0</v>
      </c>
      <c r="BE12" s="45">
        <v>0</v>
      </c>
      <c r="BF12" s="45">
        <v>0</v>
      </c>
      <c r="BG12" s="45">
        <v>1</v>
      </c>
      <c r="BH12" s="45">
        <v>1</v>
      </c>
      <c r="BI12" s="46">
        <v>4</v>
      </c>
      <c r="BJ12" s="40">
        <f t="shared" si="0"/>
        <v>23</v>
      </c>
      <c r="BL12" s="17">
        <f t="shared" si="1"/>
        <v>0.5</v>
      </c>
    </row>
    <row r="13" spans="2:64" ht="16" thickBot="1" x14ac:dyDescent="0.4">
      <c r="B13" s="4">
        <v>10</v>
      </c>
      <c r="C13" s="5" t="s">
        <v>18</v>
      </c>
      <c r="D13" s="45"/>
      <c r="E13" s="45">
        <v>1</v>
      </c>
      <c r="F13" s="45">
        <v>1</v>
      </c>
      <c r="G13" s="45">
        <v>0</v>
      </c>
      <c r="H13" s="45">
        <v>1</v>
      </c>
      <c r="I13" s="45">
        <v>1</v>
      </c>
      <c r="J13" s="46">
        <v>4</v>
      </c>
      <c r="K13" s="45"/>
      <c r="L13" s="45">
        <v>1</v>
      </c>
      <c r="M13" s="45">
        <v>0</v>
      </c>
      <c r="N13" s="45">
        <v>1</v>
      </c>
      <c r="O13" s="45">
        <v>1</v>
      </c>
      <c r="P13" s="46">
        <v>1</v>
      </c>
      <c r="Q13" s="45"/>
      <c r="R13" s="45">
        <v>0</v>
      </c>
      <c r="S13" s="45">
        <v>0</v>
      </c>
      <c r="T13" s="45">
        <v>1</v>
      </c>
      <c r="U13" s="45">
        <v>1</v>
      </c>
      <c r="V13" s="45">
        <v>1</v>
      </c>
      <c r="W13" s="45">
        <v>0</v>
      </c>
      <c r="X13" s="45">
        <v>0</v>
      </c>
      <c r="Y13" s="45">
        <v>1</v>
      </c>
      <c r="Z13" s="45">
        <v>1</v>
      </c>
      <c r="AA13" s="45">
        <v>0</v>
      </c>
      <c r="AB13" s="45">
        <v>0</v>
      </c>
      <c r="AC13" s="45">
        <v>0</v>
      </c>
      <c r="AD13" s="45">
        <v>0</v>
      </c>
      <c r="AE13" s="46">
        <v>5</v>
      </c>
      <c r="AF13" s="45"/>
      <c r="AG13" s="45">
        <v>1</v>
      </c>
      <c r="AH13" s="45">
        <v>0</v>
      </c>
      <c r="AI13" s="45">
        <v>0</v>
      </c>
      <c r="AJ13" s="45">
        <v>0</v>
      </c>
      <c r="AK13" s="45">
        <v>0</v>
      </c>
      <c r="AL13" s="45">
        <v>0</v>
      </c>
      <c r="AM13" s="45">
        <v>0</v>
      </c>
      <c r="AN13" s="45">
        <v>1</v>
      </c>
      <c r="AO13" s="45">
        <v>1</v>
      </c>
      <c r="AP13" s="45">
        <v>1</v>
      </c>
      <c r="AQ13" s="45">
        <v>1</v>
      </c>
      <c r="AR13" s="46">
        <v>5</v>
      </c>
      <c r="AS13" s="45"/>
      <c r="AT13" s="45">
        <v>0</v>
      </c>
      <c r="AU13" s="45">
        <v>1</v>
      </c>
      <c r="AV13" s="45">
        <v>0</v>
      </c>
      <c r="AW13" s="45">
        <v>1</v>
      </c>
      <c r="AX13" s="45">
        <v>1</v>
      </c>
      <c r="AY13" s="46">
        <v>3</v>
      </c>
      <c r="AZ13" s="45"/>
      <c r="BA13" s="45">
        <v>0</v>
      </c>
      <c r="BB13" s="45">
        <v>1</v>
      </c>
      <c r="BC13" s="45">
        <v>1</v>
      </c>
      <c r="BD13" s="45">
        <v>0</v>
      </c>
      <c r="BE13" s="45">
        <v>0</v>
      </c>
      <c r="BF13" s="45">
        <v>0</v>
      </c>
      <c r="BG13" s="45">
        <v>0</v>
      </c>
      <c r="BH13" s="45">
        <v>0</v>
      </c>
      <c r="BI13" s="46">
        <v>2</v>
      </c>
      <c r="BJ13" s="40">
        <f t="shared" si="0"/>
        <v>20</v>
      </c>
      <c r="BL13" s="17">
        <f t="shared" si="1"/>
        <v>0.43478260869565216</v>
      </c>
    </row>
    <row r="14" spans="2:64" ht="16" thickBot="1" x14ac:dyDescent="0.4">
      <c r="B14" s="4">
        <v>11</v>
      </c>
      <c r="C14" s="5" t="s">
        <v>19</v>
      </c>
      <c r="D14" s="45"/>
      <c r="E14" s="45">
        <v>1</v>
      </c>
      <c r="F14" s="45">
        <v>0</v>
      </c>
      <c r="G14" s="45">
        <v>0</v>
      </c>
      <c r="H14" s="45">
        <v>1</v>
      </c>
      <c r="I14" s="45">
        <v>1</v>
      </c>
      <c r="J14" s="46">
        <v>3</v>
      </c>
      <c r="K14" s="45"/>
      <c r="L14" s="45">
        <v>1</v>
      </c>
      <c r="M14" s="45">
        <v>0</v>
      </c>
      <c r="N14" s="45">
        <v>1</v>
      </c>
      <c r="O14" s="45">
        <v>0</v>
      </c>
      <c r="P14" s="46">
        <v>1</v>
      </c>
      <c r="Q14" s="45"/>
      <c r="R14" s="45">
        <v>0</v>
      </c>
      <c r="S14" s="45">
        <v>0</v>
      </c>
      <c r="T14" s="45">
        <v>1</v>
      </c>
      <c r="U14" s="45">
        <v>1</v>
      </c>
      <c r="V14" s="45">
        <v>1</v>
      </c>
      <c r="W14" s="45">
        <v>1</v>
      </c>
      <c r="X14" s="45">
        <v>0</v>
      </c>
      <c r="Y14" s="45">
        <v>1</v>
      </c>
      <c r="Z14" s="45">
        <v>1</v>
      </c>
      <c r="AA14" s="45">
        <v>0</v>
      </c>
      <c r="AB14" s="45">
        <v>0</v>
      </c>
      <c r="AC14" s="45">
        <v>0</v>
      </c>
      <c r="AD14" s="45">
        <v>1</v>
      </c>
      <c r="AE14" s="46">
        <v>7</v>
      </c>
      <c r="AF14" s="45"/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5">
        <v>1</v>
      </c>
      <c r="AM14" s="45">
        <v>0</v>
      </c>
      <c r="AN14" s="45">
        <v>1</v>
      </c>
      <c r="AO14" s="45">
        <v>0</v>
      </c>
      <c r="AP14" s="45">
        <v>1</v>
      </c>
      <c r="AQ14" s="45">
        <v>1</v>
      </c>
      <c r="AR14" s="46">
        <v>4</v>
      </c>
      <c r="AS14" s="45"/>
      <c r="AT14" s="45">
        <v>0</v>
      </c>
      <c r="AU14" s="45">
        <v>1</v>
      </c>
      <c r="AV14" s="45">
        <v>0</v>
      </c>
      <c r="AW14" s="45">
        <v>1</v>
      </c>
      <c r="AX14" s="45">
        <v>1</v>
      </c>
      <c r="AY14" s="46">
        <v>3</v>
      </c>
      <c r="AZ14" s="45"/>
      <c r="BA14" s="45">
        <v>0</v>
      </c>
      <c r="BB14" s="45">
        <v>1</v>
      </c>
      <c r="BC14" s="45">
        <v>1</v>
      </c>
      <c r="BD14" s="45">
        <v>0</v>
      </c>
      <c r="BE14" s="45">
        <v>0</v>
      </c>
      <c r="BF14" s="45">
        <v>0</v>
      </c>
      <c r="BG14" s="45">
        <v>1</v>
      </c>
      <c r="BH14" s="45">
        <v>0</v>
      </c>
      <c r="BI14" s="46">
        <v>3</v>
      </c>
      <c r="BJ14" s="40">
        <f t="shared" si="0"/>
        <v>21</v>
      </c>
      <c r="BL14" s="17">
        <f t="shared" si="1"/>
        <v>0.45652173913043476</v>
      </c>
    </row>
    <row r="15" spans="2:64" ht="16" thickBot="1" x14ac:dyDescent="0.4">
      <c r="B15" s="4">
        <v>12</v>
      </c>
      <c r="C15" s="5" t="s">
        <v>20</v>
      </c>
      <c r="D15" s="45"/>
      <c r="E15" s="45">
        <v>1</v>
      </c>
      <c r="F15" s="45">
        <v>0</v>
      </c>
      <c r="G15" s="45">
        <v>0</v>
      </c>
      <c r="H15" s="45">
        <v>1</v>
      </c>
      <c r="I15" s="45">
        <v>1</v>
      </c>
      <c r="J15" s="46">
        <v>3</v>
      </c>
      <c r="K15" s="45"/>
      <c r="L15" s="45">
        <v>1</v>
      </c>
      <c r="M15" s="45">
        <v>0</v>
      </c>
      <c r="N15" s="45">
        <v>1</v>
      </c>
      <c r="O15" s="45">
        <v>1</v>
      </c>
      <c r="P15" s="46">
        <v>1</v>
      </c>
      <c r="Q15" s="45"/>
      <c r="R15" s="45">
        <v>0</v>
      </c>
      <c r="S15" s="45">
        <v>0</v>
      </c>
      <c r="T15" s="45">
        <v>1</v>
      </c>
      <c r="U15" s="45">
        <v>1</v>
      </c>
      <c r="V15" s="45">
        <v>1</v>
      </c>
      <c r="W15" s="45">
        <v>0</v>
      </c>
      <c r="X15" s="45">
        <v>1</v>
      </c>
      <c r="Y15" s="45">
        <v>1</v>
      </c>
      <c r="Z15" s="45">
        <v>1</v>
      </c>
      <c r="AA15" s="45">
        <v>0</v>
      </c>
      <c r="AB15" s="45">
        <v>0</v>
      </c>
      <c r="AC15" s="45">
        <v>0</v>
      </c>
      <c r="AD15" s="45">
        <v>0</v>
      </c>
      <c r="AE15" s="46">
        <v>6</v>
      </c>
      <c r="AF15" s="45"/>
      <c r="AG15" s="45">
        <v>0</v>
      </c>
      <c r="AH15" s="45">
        <v>0</v>
      </c>
      <c r="AI15" s="45">
        <v>0</v>
      </c>
      <c r="AJ15" s="45">
        <v>0</v>
      </c>
      <c r="AK15" s="45">
        <v>1</v>
      </c>
      <c r="AL15" s="45">
        <v>1</v>
      </c>
      <c r="AM15" s="45">
        <v>0</v>
      </c>
      <c r="AN15" s="45">
        <v>1</v>
      </c>
      <c r="AO15" s="45">
        <v>1</v>
      </c>
      <c r="AP15" s="45">
        <v>1</v>
      </c>
      <c r="AQ15" s="45">
        <v>1</v>
      </c>
      <c r="AR15" s="46">
        <v>6</v>
      </c>
      <c r="AS15" s="45"/>
      <c r="AT15" s="45">
        <v>0</v>
      </c>
      <c r="AU15" s="45">
        <v>1</v>
      </c>
      <c r="AV15" s="45">
        <v>0</v>
      </c>
      <c r="AW15" s="45">
        <v>1</v>
      </c>
      <c r="AX15" s="45">
        <v>0</v>
      </c>
      <c r="AY15" s="46">
        <v>2</v>
      </c>
      <c r="AZ15" s="45"/>
      <c r="BA15" s="45">
        <v>0</v>
      </c>
      <c r="BB15" s="45">
        <v>1</v>
      </c>
      <c r="BC15" s="45">
        <v>1</v>
      </c>
      <c r="BD15" s="45">
        <v>0</v>
      </c>
      <c r="BE15" s="45">
        <v>0</v>
      </c>
      <c r="BF15" s="45">
        <v>0</v>
      </c>
      <c r="BG15" s="45">
        <v>1</v>
      </c>
      <c r="BH15" s="45">
        <v>1</v>
      </c>
      <c r="BI15" s="46">
        <v>4</v>
      </c>
      <c r="BJ15" s="40">
        <f t="shared" si="0"/>
        <v>22</v>
      </c>
      <c r="BL15" s="17">
        <f t="shared" si="1"/>
        <v>0.47826086956521741</v>
      </c>
    </row>
    <row r="16" spans="2:64" ht="16" thickBot="1" x14ac:dyDescent="0.4">
      <c r="B16" s="4">
        <v>13</v>
      </c>
      <c r="C16" s="5" t="s">
        <v>21</v>
      </c>
      <c r="D16" s="45"/>
      <c r="E16" s="45">
        <v>1</v>
      </c>
      <c r="F16" s="45">
        <v>1</v>
      </c>
      <c r="G16" s="45">
        <v>0</v>
      </c>
      <c r="H16" s="45">
        <v>1</v>
      </c>
      <c r="I16" s="45">
        <v>1</v>
      </c>
      <c r="J16" s="46">
        <v>4</v>
      </c>
      <c r="K16" s="45"/>
      <c r="L16" s="45">
        <v>1</v>
      </c>
      <c r="M16" s="45">
        <v>1</v>
      </c>
      <c r="N16" s="45">
        <v>1</v>
      </c>
      <c r="O16" s="45">
        <v>1</v>
      </c>
      <c r="P16" s="46">
        <v>1</v>
      </c>
      <c r="Q16" s="45"/>
      <c r="R16" s="45">
        <v>0</v>
      </c>
      <c r="S16" s="45">
        <v>0</v>
      </c>
      <c r="T16" s="45">
        <v>1</v>
      </c>
      <c r="U16" s="45">
        <v>1</v>
      </c>
      <c r="V16" s="45">
        <v>1</v>
      </c>
      <c r="W16" s="45">
        <v>1</v>
      </c>
      <c r="X16" s="45">
        <v>0</v>
      </c>
      <c r="Y16" s="45">
        <v>1</v>
      </c>
      <c r="Z16" s="45">
        <v>1</v>
      </c>
      <c r="AA16" s="45">
        <v>0</v>
      </c>
      <c r="AB16" s="45">
        <v>0</v>
      </c>
      <c r="AC16" s="45">
        <v>0</v>
      </c>
      <c r="AD16" s="45">
        <v>1</v>
      </c>
      <c r="AE16" s="46">
        <v>7</v>
      </c>
      <c r="AF16" s="45"/>
      <c r="AG16" s="45">
        <v>1</v>
      </c>
      <c r="AH16" s="45">
        <v>0</v>
      </c>
      <c r="AI16" s="45">
        <v>0</v>
      </c>
      <c r="AJ16" s="45">
        <v>1</v>
      </c>
      <c r="AK16" s="45">
        <v>1</v>
      </c>
      <c r="AL16" s="45">
        <v>1</v>
      </c>
      <c r="AM16" s="45">
        <v>1</v>
      </c>
      <c r="AN16" s="45">
        <v>1</v>
      </c>
      <c r="AO16" s="45">
        <v>1</v>
      </c>
      <c r="AP16" s="45">
        <v>1</v>
      </c>
      <c r="AQ16" s="45">
        <v>1</v>
      </c>
      <c r="AR16" s="46">
        <v>9</v>
      </c>
      <c r="AS16" s="45"/>
      <c r="AT16" s="45">
        <v>1</v>
      </c>
      <c r="AU16" s="45">
        <v>1</v>
      </c>
      <c r="AV16" s="45">
        <v>1</v>
      </c>
      <c r="AW16" s="45">
        <v>1</v>
      </c>
      <c r="AX16" s="45">
        <v>1</v>
      </c>
      <c r="AY16" s="46">
        <v>5</v>
      </c>
      <c r="AZ16" s="45"/>
      <c r="BA16" s="45">
        <v>0</v>
      </c>
      <c r="BB16" s="45">
        <v>1</v>
      </c>
      <c r="BC16" s="45">
        <v>1</v>
      </c>
      <c r="BD16" s="45">
        <v>0</v>
      </c>
      <c r="BE16" s="45">
        <v>0</v>
      </c>
      <c r="BF16" s="45">
        <v>0</v>
      </c>
      <c r="BG16" s="45">
        <v>1</v>
      </c>
      <c r="BH16" s="45">
        <v>1</v>
      </c>
      <c r="BI16" s="46">
        <v>4</v>
      </c>
      <c r="BJ16" s="40">
        <f t="shared" si="0"/>
        <v>30</v>
      </c>
      <c r="BL16" s="17">
        <f t="shared" si="1"/>
        <v>0.65217391304347827</v>
      </c>
    </row>
    <row r="17" spans="2:64" ht="16" thickBot="1" x14ac:dyDescent="0.4">
      <c r="B17" s="4">
        <v>14</v>
      </c>
      <c r="C17" s="5" t="s">
        <v>22</v>
      </c>
      <c r="D17" s="45"/>
      <c r="E17" s="45">
        <v>1</v>
      </c>
      <c r="F17" s="45">
        <v>1</v>
      </c>
      <c r="G17" s="45">
        <v>0</v>
      </c>
      <c r="H17" s="45">
        <v>1</v>
      </c>
      <c r="I17" s="45">
        <v>1</v>
      </c>
      <c r="J17" s="46">
        <v>4</v>
      </c>
      <c r="K17" s="45"/>
      <c r="L17" s="45">
        <v>1</v>
      </c>
      <c r="M17" s="45">
        <v>0</v>
      </c>
      <c r="N17" s="45">
        <v>1</v>
      </c>
      <c r="O17" s="45">
        <v>1</v>
      </c>
      <c r="P17" s="46">
        <v>1</v>
      </c>
      <c r="Q17" s="45"/>
      <c r="R17" s="45">
        <v>0</v>
      </c>
      <c r="S17" s="45">
        <v>0</v>
      </c>
      <c r="T17" s="45">
        <v>1</v>
      </c>
      <c r="U17" s="45">
        <v>1</v>
      </c>
      <c r="V17" s="45">
        <v>1</v>
      </c>
      <c r="W17" s="45">
        <v>1</v>
      </c>
      <c r="X17" s="45">
        <v>0</v>
      </c>
      <c r="Y17" s="45">
        <v>1</v>
      </c>
      <c r="Z17" s="45">
        <v>1</v>
      </c>
      <c r="AA17" s="45">
        <v>0</v>
      </c>
      <c r="AB17" s="45">
        <v>0</v>
      </c>
      <c r="AC17" s="45">
        <v>0</v>
      </c>
      <c r="AD17" s="45">
        <v>0</v>
      </c>
      <c r="AE17" s="46">
        <v>6</v>
      </c>
      <c r="AF17" s="45"/>
      <c r="AG17" s="45">
        <v>0</v>
      </c>
      <c r="AH17" s="45">
        <v>0</v>
      </c>
      <c r="AI17" s="45">
        <v>0</v>
      </c>
      <c r="AJ17" s="45">
        <v>0</v>
      </c>
      <c r="AK17" s="45">
        <v>1</v>
      </c>
      <c r="AL17" s="45">
        <v>0</v>
      </c>
      <c r="AM17" s="45">
        <v>1</v>
      </c>
      <c r="AN17" s="45">
        <v>1</v>
      </c>
      <c r="AO17" s="45">
        <v>1</v>
      </c>
      <c r="AP17" s="45">
        <v>0</v>
      </c>
      <c r="AQ17" s="45">
        <v>1</v>
      </c>
      <c r="AR17" s="46">
        <v>5</v>
      </c>
      <c r="AS17" s="45"/>
      <c r="AT17" s="45">
        <v>0</v>
      </c>
      <c r="AU17" s="45">
        <v>1</v>
      </c>
      <c r="AV17" s="45">
        <v>0</v>
      </c>
      <c r="AW17" s="45">
        <v>0</v>
      </c>
      <c r="AX17" s="45">
        <v>0</v>
      </c>
      <c r="AY17" s="46">
        <v>1</v>
      </c>
      <c r="AZ17" s="45"/>
      <c r="BA17" s="45">
        <v>0</v>
      </c>
      <c r="BB17" s="45">
        <v>1</v>
      </c>
      <c r="BC17" s="45">
        <v>1</v>
      </c>
      <c r="BD17" s="45">
        <v>0</v>
      </c>
      <c r="BE17" s="45">
        <v>0</v>
      </c>
      <c r="BF17" s="45">
        <v>0</v>
      </c>
      <c r="BG17" s="45">
        <v>1</v>
      </c>
      <c r="BH17" s="45">
        <v>1</v>
      </c>
      <c r="BI17" s="46">
        <v>4</v>
      </c>
      <c r="BJ17" s="40">
        <f t="shared" si="0"/>
        <v>21</v>
      </c>
      <c r="BL17" s="17">
        <f t="shared" si="1"/>
        <v>0.45652173913043476</v>
      </c>
    </row>
    <row r="18" spans="2:64" ht="16" thickBot="1" x14ac:dyDescent="0.4">
      <c r="B18" s="4">
        <v>15</v>
      </c>
      <c r="C18" s="5" t="s">
        <v>109</v>
      </c>
      <c r="D18" s="45"/>
      <c r="E18" s="45">
        <v>1</v>
      </c>
      <c r="F18" s="45">
        <v>1</v>
      </c>
      <c r="G18" s="45">
        <v>0</v>
      </c>
      <c r="H18" s="45">
        <v>1</v>
      </c>
      <c r="I18" s="45">
        <v>1</v>
      </c>
      <c r="J18" s="46">
        <v>4</v>
      </c>
      <c r="K18" s="45"/>
      <c r="L18" s="45">
        <v>1</v>
      </c>
      <c r="M18" s="45">
        <v>1</v>
      </c>
      <c r="N18" s="45">
        <v>1</v>
      </c>
      <c r="O18" s="45">
        <v>0</v>
      </c>
      <c r="P18" s="46">
        <v>1</v>
      </c>
      <c r="Q18" s="45"/>
      <c r="R18" s="45">
        <v>0</v>
      </c>
      <c r="S18" s="45">
        <v>1</v>
      </c>
      <c r="T18" s="45">
        <v>1</v>
      </c>
      <c r="U18" s="45">
        <v>1</v>
      </c>
      <c r="V18" s="45">
        <v>1</v>
      </c>
      <c r="W18" s="45">
        <v>1</v>
      </c>
      <c r="X18" s="45">
        <v>0</v>
      </c>
      <c r="Y18" s="45">
        <v>1</v>
      </c>
      <c r="Z18" s="45">
        <v>1</v>
      </c>
      <c r="AA18" s="45">
        <v>0</v>
      </c>
      <c r="AB18" s="45">
        <v>0</v>
      </c>
      <c r="AC18" s="45">
        <v>0</v>
      </c>
      <c r="AD18" s="45">
        <v>0</v>
      </c>
      <c r="AE18" s="46">
        <v>7</v>
      </c>
      <c r="AF18" s="45"/>
      <c r="AG18" s="45">
        <v>1</v>
      </c>
      <c r="AH18" s="45">
        <v>0</v>
      </c>
      <c r="AI18" s="45">
        <v>0</v>
      </c>
      <c r="AJ18" s="45">
        <v>0</v>
      </c>
      <c r="AK18" s="45">
        <v>0</v>
      </c>
      <c r="AL18" s="45">
        <v>0</v>
      </c>
      <c r="AM18" s="45">
        <v>0</v>
      </c>
      <c r="AN18" s="45">
        <v>1</v>
      </c>
      <c r="AO18" s="45">
        <v>1</v>
      </c>
      <c r="AP18" s="45">
        <v>1</v>
      </c>
      <c r="AQ18" s="45">
        <v>1</v>
      </c>
      <c r="AR18" s="46">
        <v>5</v>
      </c>
      <c r="AS18" s="45"/>
      <c r="AT18" s="45">
        <v>1</v>
      </c>
      <c r="AU18" s="45">
        <v>1</v>
      </c>
      <c r="AV18" s="45">
        <v>0</v>
      </c>
      <c r="AW18" s="45">
        <v>1</v>
      </c>
      <c r="AX18" s="45">
        <v>1</v>
      </c>
      <c r="AY18" s="46">
        <v>4</v>
      </c>
      <c r="AZ18" s="45"/>
      <c r="BA18" s="45">
        <v>0</v>
      </c>
      <c r="BB18" s="45">
        <v>1</v>
      </c>
      <c r="BC18" s="45">
        <v>1</v>
      </c>
      <c r="BD18" s="45">
        <v>0</v>
      </c>
      <c r="BE18" s="45">
        <v>0</v>
      </c>
      <c r="BF18" s="45">
        <v>0</v>
      </c>
      <c r="BG18" s="45">
        <v>1</v>
      </c>
      <c r="BH18" s="45">
        <v>1</v>
      </c>
      <c r="BI18" s="46">
        <v>4</v>
      </c>
      <c r="BJ18" s="40">
        <f t="shared" si="0"/>
        <v>25</v>
      </c>
      <c r="BL18" s="17">
        <f t="shared" si="1"/>
        <v>0.54347826086956519</v>
      </c>
    </row>
    <row r="19" spans="2:64" ht="16" thickBot="1" x14ac:dyDescent="0.4">
      <c r="B19" s="4">
        <v>16</v>
      </c>
      <c r="C19" s="5" t="s">
        <v>23</v>
      </c>
      <c r="D19" s="45"/>
      <c r="E19" s="45">
        <v>1</v>
      </c>
      <c r="F19" s="45">
        <v>1</v>
      </c>
      <c r="G19" s="45">
        <v>0</v>
      </c>
      <c r="H19" s="45">
        <v>1</v>
      </c>
      <c r="I19" s="45">
        <v>1</v>
      </c>
      <c r="J19" s="46">
        <v>4</v>
      </c>
      <c r="K19" s="45"/>
      <c r="L19" s="45">
        <v>1</v>
      </c>
      <c r="M19" s="45">
        <v>1</v>
      </c>
      <c r="N19" s="45">
        <v>1</v>
      </c>
      <c r="O19" s="45">
        <v>1</v>
      </c>
      <c r="P19" s="46">
        <v>1</v>
      </c>
      <c r="Q19" s="45"/>
      <c r="R19" s="45">
        <v>0</v>
      </c>
      <c r="S19" s="45">
        <v>0</v>
      </c>
      <c r="T19" s="45">
        <v>1</v>
      </c>
      <c r="U19" s="45">
        <v>1</v>
      </c>
      <c r="V19" s="45">
        <v>1</v>
      </c>
      <c r="W19" s="45">
        <v>1</v>
      </c>
      <c r="X19" s="45">
        <v>1</v>
      </c>
      <c r="Y19" s="45">
        <v>1</v>
      </c>
      <c r="Z19" s="45">
        <v>1</v>
      </c>
      <c r="AA19" s="45">
        <v>0</v>
      </c>
      <c r="AB19" s="45">
        <v>0</v>
      </c>
      <c r="AC19" s="45">
        <v>0</v>
      </c>
      <c r="AD19" s="45">
        <v>0</v>
      </c>
      <c r="AE19" s="46">
        <v>7</v>
      </c>
      <c r="AF19" s="45"/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5">
        <v>0</v>
      </c>
      <c r="AM19" s="45">
        <v>0</v>
      </c>
      <c r="AN19" s="45">
        <v>1</v>
      </c>
      <c r="AO19" s="45">
        <v>0</v>
      </c>
      <c r="AP19" s="45">
        <v>1</v>
      </c>
      <c r="AQ19" s="45">
        <v>0</v>
      </c>
      <c r="AR19" s="46">
        <v>2</v>
      </c>
      <c r="AS19" s="45"/>
      <c r="AT19" s="45">
        <v>0</v>
      </c>
      <c r="AU19" s="45">
        <v>1</v>
      </c>
      <c r="AV19" s="45">
        <v>0</v>
      </c>
      <c r="AW19" s="45">
        <v>0</v>
      </c>
      <c r="AX19" s="45">
        <v>0</v>
      </c>
      <c r="AY19" s="46">
        <v>1</v>
      </c>
      <c r="AZ19" s="45"/>
      <c r="BA19" s="45">
        <v>0</v>
      </c>
      <c r="BB19" s="45">
        <v>1</v>
      </c>
      <c r="BC19" s="45">
        <v>1</v>
      </c>
      <c r="BD19" s="45">
        <v>0</v>
      </c>
      <c r="BE19" s="45">
        <v>0</v>
      </c>
      <c r="BF19" s="45">
        <v>0</v>
      </c>
      <c r="BG19" s="45">
        <v>1</v>
      </c>
      <c r="BH19" s="45">
        <v>1</v>
      </c>
      <c r="BI19" s="46">
        <v>4</v>
      </c>
      <c r="BJ19" s="40">
        <f t="shared" si="0"/>
        <v>19</v>
      </c>
      <c r="BL19" s="17">
        <f t="shared" si="1"/>
        <v>0.41304347826086957</v>
      </c>
    </row>
    <row r="20" spans="2:64" ht="16" thickBot="1" x14ac:dyDescent="0.4">
      <c r="B20" s="4">
        <v>17</v>
      </c>
      <c r="C20" s="5" t="s">
        <v>24</v>
      </c>
      <c r="D20" s="45"/>
      <c r="E20" s="45">
        <v>1</v>
      </c>
      <c r="F20" s="45">
        <v>1</v>
      </c>
      <c r="G20" s="45">
        <v>0</v>
      </c>
      <c r="H20" s="45">
        <v>1</v>
      </c>
      <c r="I20" s="45">
        <v>1</v>
      </c>
      <c r="J20" s="46">
        <v>4</v>
      </c>
      <c r="K20" s="45"/>
      <c r="L20" s="45">
        <v>1</v>
      </c>
      <c r="M20" s="45">
        <v>0</v>
      </c>
      <c r="N20" s="45">
        <v>1</v>
      </c>
      <c r="O20" s="45">
        <v>1</v>
      </c>
      <c r="P20" s="46">
        <v>1</v>
      </c>
      <c r="Q20" s="45"/>
      <c r="R20" s="45">
        <v>0</v>
      </c>
      <c r="S20" s="45">
        <v>1</v>
      </c>
      <c r="T20" s="45">
        <v>1</v>
      </c>
      <c r="U20" s="45">
        <v>1</v>
      </c>
      <c r="V20" s="45">
        <v>1</v>
      </c>
      <c r="W20" s="45">
        <v>1</v>
      </c>
      <c r="X20" s="45">
        <v>1</v>
      </c>
      <c r="Y20" s="45">
        <v>1</v>
      </c>
      <c r="Z20" s="45">
        <v>1</v>
      </c>
      <c r="AA20" s="45">
        <v>0</v>
      </c>
      <c r="AB20" s="45">
        <v>0</v>
      </c>
      <c r="AC20" s="45">
        <v>0</v>
      </c>
      <c r="AD20" s="45">
        <v>0</v>
      </c>
      <c r="AE20" s="46">
        <v>8</v>
      </c>
      <c r="AF20" s="45"/>
      <c r="AG20" s="45">
        <v>0</v>
      </c>
      <c r="AH20" s="45">
        <v>0</v>
      </c>
      <c r="AI20" s="45">
        <v>0</v>
      </c>
      <c r="AJ20" s="45">
        <v>0</v>
      </c>
      <c r="AK20" s="45">
        <v>1</v>
      </c>
      <c r="AL20" s="45">
        <v>0</v>
      </c>
      <c r="AM20" s="45">
        <v>0</v>
      </c>
      <c r="AN20" s="45">
        <v>1</v>
      </c>
      <c r="AO20" s="45">
        <v>1</v>
      </c>
      <c r="AP20" s="45">
        <v>1</v>
      </c>
      <c r="AQ20" s="45">
        <v>1</v>
      </c>
      <c r="AR20" s="46">
        <v>5</v>
      </c>
      <c r="AS20" s="45"/>
      <c r="AT20" s="45">
        <v>1</v>
      </c>
      <c r="AU20" s="45">
        <v>1</v>
      </c>
      <c r="AV20" s="45">
        <v>1</v>
      </c>
      <c r="AW20" s="45">
        <v>1</v>
      </c>
      <c r="AX20" s="45">
        <v>1</v>
      </c>
      <c r="AY20" s="46">
        <v>5</v>
      </c>
      <c r="AZ20" s="45"/>
      <c r="BA20" s="45">
        <v>0</v>
      </c>
      <c r="BB20" s="45">
        <v>1</v>
      </c>
      <c r="BC20" s="45">
        <v>1</v>
      </c>
      <c r="BD20" s="45">
        <v>1</v>
      </c>
      <c r="BE20" s="45">
        <v>0</v>
      </c>
      <c r="BF20" s="45">
        <v>0</v>
      </c>
      <c r="BG20" s="45">
        <v>1</v>
      </c>
      <c r="BH20" s="45">
        <v>1</v>
      </c>
      <c r="BI20" s="46">
        <v>5</v>
      </c>
      <c r="BJ20" s="40">
        <f t="shared" si="0"/>
        <v>28</v>
      </c>
      <c r="BL20" s="17">
        <f t="shared" si="1"/>
        <v>0.60869565217391308</v>
      </c>
    </row>
    <row r="21" spans="2:64" ht="16" thickBot="1" x14ac:dyDescent="0.4">
      <c r="B21" s="4">
        <v>18</v>
      </c>
      <c r="C21" s="5" t="s">
        <v>112</v>
      </c>
      <c r="D21" s="45"/>
      <c r="E21" s="45">
        <v>1</v>
      </c>
      <c r="F21" s="45">
        <v>1</v>
      </c>
      <c r="G21" s="45">
        <v>0</v>
      </c>
      <c r="H21" s="45">
        <v>1</v>
      </c>
      <c r="I21" s="45">
        <v>0</v>
      </c>
      <c r="J21" s="46">
        <v>3</v>
      </c>
      <c r="K21" s="45"/>
      <c r="L21" s="45">
        <v>1</v>
      </c>
      <c r="M21" s="45">
        <v>1</v>
      </c>
      <c r="N21" s="45">
        <v>1</v>
      </c>
      <c r="O21" s="45">
        <v>1</v>
      </c>
      <c r="P21" s="46">
        <v>1</v>
      </c>
      <c r="Q21" s="45"/>
      <c r="R21" s="45">
        <v>0</v>
      </c>
      <c r="S21" s="45">
        <v>1</v>
      </c>
      <c r="T21" s="45">
        <v>1</v>
      </c>
      <c r="U21" s="45">
        <v>1</v>
      </c>
      <c r="V21" s="45">
        <v>1</v>
      </c>
      <c r="W21" s="45">
        <v>1</v>
      </c>
      <c r="X21" s="45">
        <v>1</v>
      </c>
      <c r="Y21" s="45">
        <v>1</v>
      </c>
      <c r="Z21" s="45">
        <v>1</v>
      </c>
      <c r="AA21" s="45">
        <v>0</v>
      </c>
      <c r="AB21" s="45">
        <v>0</v>
      </c>
      <c r="AC21" s="45">
        <v>0</v>
      </c>
      <c r="AD21" s="45">
        <v>1</v>
      </c>
      <c r="AE21" s="46">
        <v>9</v>
      </c>
      <c r="AF21" s="45"/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5">
        <v>0</v>
      </c>
      <c r="AM21" s="45">
        <v>0</v>
      </c>
      <c r="AN21" s="45">
        <v>0</v>
      </c>
      <c r="AO21" s="45">
        <v>0</v>
      </c>
      <c r="AP21" s="45">
        <v>1</v>
      </c>
      <c r="AQ21" s="45">
        <v>1</v>
      </c>
      <c r="AR21" s="46">
        <v>2</v>
      </c>
      <c r="AS21" s="45"/>
      <c r="AT21" s="45">
        <v>1</v>
      </c>
      <c r="AU21" s="45">
        <v>1</v>
      </c>
      <c r="AV21" s="45">
        <v>1</v>
      </c>
      <c r="AW21" s="45">
        <v>1</v>
      </c>
      <c r="AX21" s="45">
        <v>0</v>
      </c>
      <c r="AY21" s="46">
        <v>4</v>
      </c>
      <c r="AZ21" s="45"/>
      <c r="BA21" s="45">
        <v>0</v>
      </c>
      <c r="BB21" s="45">
        <v>1</v>
      </c>
      <c r="BC21" s="45">
        <v>1</v>
      </c>
      <c r="BD21" s="45">
        <v>0</v>
      </c>
      <c r="BE21" s="45">
        <v>0</v>
      </c>
      <c r="BF21" s="45">
        <v>0</v>
      </c>
      <c r="BG21" s="45">
        <v>1</v>
      </c>
      <c r="BH21" s="45">
        <v>0</v>
      </c>
      <c r="BI21" s="46">
        <v>3</v>
      </c>
      <c r="BJ21" s="40">
        <f t="shared" si="0"/>
        <v>22</v>
      </c>
      <c r="BL21" s="17">
        <f t="shared" si="1"/>
        <v>0.47826086956521741</v>
      </c>
    </row>
    <row r="22" spans="2:64" ht="16" thickBot="1" x14ac:dyDescent="0.4">
      <c r="B22" s="4">
        <v>19</v>
      </c>
      <c r="C22" s="5" t="s">
        <v>25</v>
      </c>
      <c r="D22" s="45"/>
      <c r="E22" s="45">
        <v>1</v>
      </c>
      <c r="F22" s="45">
        <v>1</v>
      </c>
      <c r="G22" s="45">
        <v>0</v>
      </c>
      <c r="H22" s="45">
        <v>1</v>
      </c>
      <c r="I22" s="45">
        <v>1</v>
      </c>
      <c r="J22" s="46">
        <v>4</v>
      </c>
      <c r="K22" s="45"/>
      <c r="L22" s="45">
        <v>1</v>
      </c>
      <c r="M22" s="45">
        <v>0</v>
      </c>
      <c r="N22" s="45">
        <v>1</v>
      </c>
      <c r="O22" s="45">
        <v>1</v>
      </c>
      <c r="P22" s="46">
        <v>1</v>
      </c>
      <c r="Q22" s="45"/>
      <c r="R22" s="45">
        <v>0</v>
      </c>
      <c r="S22" s="45">
        <v>0</v>
      </c>
      <c r="T22" s="45">
        <v>1</v>
      </c>
      <c r="U22" s="45">
        <v>1</v>
      </c>
      <c r="V22" s="45">
        <v>1</v>
      </c>
      <c r="W22" s="45">
        <v>1</v>
      </c>
      <c r="X22" s="45">
        <v>1</v>
      </c>
      <c r="Y22" s="45">
        <v>1</v>
      </c>
      <c r="Z22" s="45">
        <v>1</v>
      </c>
      <c r="AA22" s="45">
        <v>0</v>
      </c>
      <c r="AB22" s="45">
        <v>0</v>
      </c>
      <c r="AC22" s="45">
        <v>0</v>
      </c>
      <c r="AD22" s="45">
        <v>0</v>
      </c>
      <c r="AE22" s="46">
        <v>7</v>
      </c>
      <c r="AF22" s="45"/>
      <c r="AG22" s="45">
        <v>1</v>
      </c>
      <c r="AH22" s="45">
        <v>0</v>
      </c>
      <c r="AI22" s="45">
        <v>0</v>
      </c>
      <c r="AJ22" s="45">
        <v>0</v>
      </c>
      <c r="AK22" s="45">
        <v>0</v>
      </c>
      <c r="AL22" s="45">
        <v>0</v>
      </c>
      <c r="AM22" s="45">
        <v>0</v>
      </c>
      <c r="AN22" s="45">
        <v>1</v>
      </c>
      <c r="AO22" s="45">
        <v>0</v>
      </c>
      <c r="AP22" s="45">
        <v>1</v>
      </c>
      <c r="AQ22" s="45">
        <v>1</v>
      </c>
      <c r="AR22" s="46">
        <v>4</v>
      </c>
      <c r="AS22" s="45"/>
      <c r="AT22" s="45">
        <v>1</v>
      </c>
      <c r="AU22" s="45">
        <v>1</v>
      </c>
      <c r="AV22" s="45">
        <v>1</v>
      </c>
      <c r="AW22" s="45">
        <v>1</v>
      </c>
      <c r="AX22" s="45">
        <v>1</v>
      </c>
      <c r="AY22" s="46">
        <v>5</v>
      </c>
      <c r="AZ22" s="45"/>
      <c r="BA22" s="45">
        <v>0</v>
      </c>
      <c r="BB22" s="45">
        <v>1</v>
      </c>
      <c r="BC22" s="45">
        <v>1</v>
      </c>
      <c r="BD22" s="45">
        <v>0</v>
      </c>
      <c r="BE22" s="45">
        <v>0</v>
      </c>
      <c r="BF22" s="45">
        <v>0</v>
      </c>
      <c r="BG22" s="45">
        <v>1</v>
      </c>
      <c r="BH22" s="45">
        <v>1</v>
      </c>
      <c r="BI22" s="46">
        <v>4</v>
      </c>
      <c r="BJ22" s="40">
        <f t="shared" si="0"/>
        <v>25</v>
      </c>
      <c r="BL22" s="17">
        <f t="shared" si="1"/>
        <v>0.54347826086956519</v>
      </c>
    </row>
    <row r="23" spans="2:64" ht="16" thickBot="1" x14ac:dyDescent="0.4">
      <c r="B23" s="4">
        <v>20</v>
      </c>
      <c r="C23" s="5" t="s">
        <v>74</v>
      </c>
      <c r="D23" s="45"/>
      <c r="E23" s="45">
        <v>1</v>
      </c>
      <c r="F23" s="45">
        <v>1</v>
      </c>
      <c r="G23" s="45">
        <v>0</v>
      </c>
      <c r="H23" s="45">
        <v>1</v>
      </c>
      <c r="I23" s="45">
        <v>1</v>
      </c>
      <c r="J23" s="46">
        <v>4</v>
      </c>
      <c r="K23" s="45"/>
      <c r="L23" s="45">
        <v>1</v>
      </c>
      <c r="M23" s="45">
        <v>0</v>
      </c>
      <c r="N23" s="45">
        <v>1</v>
      </c>
      <c r="O23" s="45">
        <v>0</v>
      </c>
      <c r="P23" s="46">
        <v>1</v>
      </c>
      <c r="Q23" s="45"/>
      <c r="R23" s="45">
        <v>0</v>
      </c>
      <c r="S23" s="45">
        <v>0</v>
      </c>
      <c r="T23" s="45">
        <v>1</v>
      </c>
      <c r="U23" s="45">
        <v>1</v>
      </c>
      <c r="V23" s="45">
        <v>1</v>
      </c>
      <c r="W23" s="45">
        <v>1</v>
      </c>
      <c r="X23" s="45">
        <v>0</v>
      </c>
      <c r="Y23" s="45">
        <v>1</v>
      </c>
      <c r="Z23" s="45">
        <v>1</v>
      </c>
      <c r="AA23" s="45">
        <v>0</v>
      </c>
      <c r="AB23" s="45">
        <v>0</v>
      </c>
      <c r="AC23" s="45">
        <v>0</v>
      </c>
      <c r="AD23" s="45">
        <v>1</v>
      </c>
      <c r="AE23" s="46">
        <v>7</v>
      </c>
      <c r="AF23" s="45"/>
      <c r="AG23" s="45">
        <v>1</v>
      </c>
      <c r="AH23" s="45">
        <v>0</v>
      </c>
      <c r="AI23" s="45">
        <v>0</v>
      </c>
      <c r="AJ23" s="45">
        <v>0</v>
      </c>
      <c r="AK23" s="45">
        <v>0</v>
      </c>
      <c r="AL23" s="45">
        <v>0</v>
      </c>
      <c r="AM23" s="45">
        <v>0</v>
      </c>
      <c r="AN23" s="45">
        <v>0</v>
      </c>
      <c r="AO23" s="45">
        <v>1</v>
      </c>
      <c r="AP23" s="45">
        <v>1</v>
      </c>
      <c r="AQ23" s="45">
        <v>1</v>
      </c>
      <c r="AR23" s="46">
        <v>4</v>
      </c>
      <c r="AS23" s="45"/>
      <c r="AT23" s="45">
        <v>0</v>
      </c>
      <c r="AU23" s="45">
        <v>1</v>
      </c>
      <c r="AV23" s="45">
        <v>0</v>
      </c>
      <c r="AW23" s="45">
        <v>0</v>
      </c>
      <c r="AX23" s="45">
        <v>0</v>
      </c>
      <c r="AY23" s="46">
        <v>1</v>
      </c>
      <c r="AZ23" s="45"/>
      <c r="BA23" s="45">
        <v>0</v>
      </c>
      <c r="BB23" s="45">
        <v>1</v>
      </c>
      <c r="BC23" s="45">
        <v>1</v>
      </c>
      <c r="BD23" s="45">
        <v>0</v>
      </c>
      <c r="BE23" s="45">
        <v>0</v>
      </c>
      <c r="BF23" s="45">
        <v>0</v>
      </c>
      <c r="BG23" s="45">
        <v>0</v>
      </c>
      <c r="BH23" s="45">
        <v>0</v>
      </c>
      <c r="BI23" s="46">
        <v>2</v>
      </c>
      <c r="BJ23" s="40">
        <f t="shared" si="0"/>
        <v>19</v>
      </c>
      <c r="BL23" s="17">
        <f t="shared" si="1"/>
        <v>0.41304347826086957</v>
      </c>
    </row>
    <row r="24" spans="2:64" ht="16" thickBot="1" x14ac:dyDescent="0.4">
      <c r="B24" s="4">
        <v>21</v>
      </c>
      <c r="C24" s="5" t="s">
        <v>26</v>
      </c>
      <c r="D24" s="45"/>
      <c r="E24" s="45">
        <v>1</v>
      </c>
      <c r="F24" s="45">
        <v>0</v>
      </c>
      <c r="G24" s="45">
        <v>0</v>
      </c>
      <c r="H24" s="45">
        <v>1</v>
      </c>
      <c r="I24" s="45">
        <v>1</v>
      </c>
      <c r="J24" s="46">
        <v>3</v>
      </c>
      <c r="K24" s="45"/>
      <c r="L24" s="45">
        <v>1</v>
      </c>
      <c r="M24" s="45">
        <v>0</v>
      </c>
      <c r="N24" s="45">
        <v>1</v>
      </c>
      <c r="O24" s="45">
        <v>1</v>
      </c>
      <c r="P24" s="46">
        <v>1</v>
      </c>
      <c r="Q24" s="45"/>
      <c r="R24" s="45">
        <v>0</v>
      </c>
      <c r="S24" s="45">
        <v>0</v>
      </c>
      <c r="T24" s="45">
        <v>1</v>
      </c>
      <c r="U24" s="45">
        <v>1</v>
      </c>
      <c r="V24" s="45">
        <v>1</v>
      </c>
      <c r="W24" s="45">
        <v>0</v>
      </c>
      <c r="X24" s="45">
        <v>0</v>
      </c>
      <c r="Y24" s="45">
        <v>1</v>
      </c>
      <c r="Z24" s="45">
        <v>1</v>
      </c>
      <c r="AA24" s="45">
        <v>0</v>
      </c>
      <c r="AB24" s="45">
        <v>0</v>
      </c>
      <c r="AC24" s="45">
        <v>0</v>
      </c>
      <c r="AD24" s="45">
        <v>0</v>
      </c>
      <c r="AE24" s="46">
        <v>5</v>
      </c>
      <c r="AF24" s="45"/>
      <c r="AG24" s="45">
        <v>1</v>
      </c>
      <c r="AH24" s="45">
        <v>0</v>
      </c>
      <c r="AI24" s="45">
        <v>0</v>
      </c>
      <c r="AJ24" s="45">
        <v>0</v>
      </c>
      <c r="AK24" s="45">
        <v>0</v>
      </c>
      <c r="AL24" s="45">
        <v>0</v>
      </c>
      <c r="AM24" s="45">
        <v>0</v>
      </c>
      <c r="AN24" s="45">
        <v>1</v>
      </c>
      <c r="AO24" s="45">
        <v>1</v>
      </c>
      <c r="AP24" s="45">
        <v>1</v>
      </c>
      <c r="AQ24" s="45">
        <v>1</v>
      </c>
      <c r="AR24" s="46">
        <v>5</v>
      </c>
      <c r="AS24" s="45"/>
      <c r="AT24" s="45">
        <v>0</v>
      </c>
      <c r="AU24" s="45"/>
      <c r="AV24" s="45">
        <v>0</v>
      </c>
      <c r="AW24" s="45">
        <v>1</v>
      </c>
      <c r="AX24" s="45">
        <v>1</v>
      </c>
      <c r="AY24" s="46">
        <v>3</v>
      </c>
      <c r="AZ24" s="45"/>
      <c r="BA24" s="45">
        <v>0</v>
      </c>
      <c r="BB24" s="45">
        <v>1</v>
      </c>
      <c r="BC24" s="45">
        <v>1</v>
      </c>
      <c r="BD24" s="45">
        <v>0</v>
      </c>
      <c r="BE24" s="45">
        <v>0</v>
      </c>
      <c r="BF24" s="45">
        <v>0</v>
      </c>
      <c r="BG24" s="45">
        <v>1</v>
      </c>
      <c r="BH24" s="45">
        <v>1</v>
      </c>
      <c r="BI24" s="46">
        <v>4</v>
      </c>
      <c r="BJ24" s="40">
        <f t="shared" si="0"/>
        <v>21</v>
      </c>
      <c r="BL24" s="17">
        <f t="shared" si="1"/>
        <v>0.45652173913043476</v>
      </c>
    </row>
    <row r="25" spans="2:64" ht="16" thickBot="1" x14ac:dyDescent="0.4">
      <c r="B25" s="4">
        <v>22</v>
      </c>
      <c r="C25" s="23" t="s">
        <v>84</v>
      </c>
      <c r="D25" s="45"/>
      <c r="E25" s="45">
        <v>1</v>
      </c>
      <c r="F25" s="45">
        <v>1</v>
      </c>
      <c r="G25" s="45">
        <v>0</v>
      </c>
      <c r="H25" s="45">
        <v>1</v>
      </c>
      <c r="I25" s="45">
        <v>1</v>
      </c>
      <c r="J25" s="46">
        <v>4</v>
      </c>
      <c r="K25" s="45"/>
      <c r="L25" s="45">
        <v>1</v>
      </c>
      <c r="M25" s="45">
        <v>1</v>
      </c>
      <c r="N25" s="45">
        <v>1</v>
      </c>
      <c r="O25" s="45">
        <v>0</v>
      </c>
      <c r="P25" s="46">
        <v>0</v>
      </c>
      <c r="Q25" s="45"/>
      <c r="R25" s="45">
        <v>0</v>
      </c>
      <c r="S25" s="45">
        <v>0</v>
      </c>
      <c r="T25" s="45">
        <v>1</v>
      </c>
      <c r="U25" s="45">
        <v>1</v>
      </c>
      <c r="V25" s="45">
        <v>1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6">
        <v>3</v>
      </c>
      <c r="AF25" s="45"/>
      <c r="AG25" s="45">
        <v>0</v>
      </c>
      <c r="AH25" s="45">
        <v>0</v>
      </c>
      <c r="AI25" s="45">
        <v>0</v>
      </c>
      <c r="AJ25" s="45">
        <v>0</v>
      </c>
      <c r="AK25" s="45">
        <v>1</v>
      </c>
      <c r="AL25" s="45">
        <v>0</v>
      </c>
      <c r="AM25" s="45">
        <v>0</v>
      </c>
      <c r="AN25" s="45">
        <v>0</v>
      </c>
      <c r="AO25" s="45">
        <v>0</v>
      </c>
      <c r="AP25" s="45">
        <v>1</v>
      </c>
      <c r="AQ25" s="45">
        <v>1</v>
      </c>
      <c r="AR25" s="46">
        <v>3</v>
      </c>
      <c r="AS25" s="45"/>
      <c r="AT25" s="45">
        <v>0</v>
      </c>
      <c r="AU25" s="45">
        <v>1</v>
      </c>
      <c r="AV25" s="45">
        <v>1</v>
      </c>
      <c r="AW25" s="45">
        <v>1</v>
      </c>
      <c r="AX25" s="45">
        <v>0</v>
      </c>
      <c r="AY25" s="46">
        <v>3</v>
      </c>
      <c r="AZ25" s="45"/>
      <c r="BA25" s="45">
        <v>0</v>
      </c>
      <c r="BB25" s="45">
        <v>1</v>
      </c>
      <c r="BC25" s="45">
        <v>1</v>
      </c>
      <c r="BD25" s="45">
        <v>0</v>
      </c>
      <c r="BE25" s="45">
        <v>0</v>
      </c>
      <c r="BF25" s="45">
        <v>0</v>
      </c>
      <c r="BG25" s="45">
        <v>0</v>
      </c>
      <c r="BH25" s="45">
        <v>0</v>
      </c>
      <c r="BI25" s="46">
        <v>2</v>
      </c>
      <c r="BJ25" s="40">
        <f t="shared" si="0"/>
        <v>15</v>
      </c>
      <c r="BL25" s="17">
        <f t="shared" si="1"/>
        <v>0.32608695652173914</v>
      </c>
    </row>
    <row r="26" spans="2:64" ht="16" thickBot="1" x14ac:dyDescent="0.4">
      <c r="B26" s="4">
        <v>23</v>
      </c>
      <c r="C26" s="5" t="s">
        <v>27</v>
      </c>
      <c r="D26" s="45"/>
      <c r="E26" s="45">
        <v>1</v>
      </c>
      <c r="F26" s="45">
        <v>1</v>
      </c>
      <c r="G26" s="45">
        <v>0</v>
      </c>
      <c r="H26" s="45">
        <v>1</v>
      </c>
      <c r="I26" s="45">
        <v>1</v>
      </c>
      <c r="J26" s="46">
        <v>4</v>
      </c>
      <c r="K26" s="45"/>
      <c r="L26" s="45">
        <v>1</v>
      </c>
      <c r="M26" s="45">
        <v>1</v>
      </c>
      <c r="N26" s="45">
        <v>1</v>
      </c>
      <c r="O26" s="45">
        <v>1</v>
      </c>
      <c r="P26" s="46">
        <v>1</v>
      </c>
      <c r="Q26" s="45"/>
      <c r="R26" s="45">
        <v>0</v>
      </c>
      <c r="S26" s="45">
        <v>1</v>
      </c>
      <c r="T26" s="45">
        <v>1</v>
      </c>
      <c r="U26" s="45">
        <v>1</v>
      </c>
      <c r="V26" s="45">
        <v>1</v>
      </c>
      <c r="W26" s="45">
        <v>1</v>
      </c>
      <c r="X26" s="45">
        <v>1</v>
      </c>
      <c r="Y26" s="45">
        <v>1</v>
      </c>
      <c r="Z26" s="45">
        <v>1</v>
      </c>
      <c r="AA26" s="45">
        <v>0</v>
      </c>
      <c r="AB26" s="45">
        <v>0</v>
      </c>
      <c r="AC26" s="45">
        <v>0</v>
      </c>
      <c r="AD26" s="45">
        <v>0</v>
      </c>
      <c r="AE26" s="46">
        <v>8</v>
      </c>
      <c r="AF26" s="45"/>
      <c r="AG26" s="45">
        <v>1</v>
      </c>
      <c r="AH26" s="45">
        <v>0</v>
      </c>
      <c r="AI26" s="45">
        <v>0</v>
      </c>
      <c r="AJ26" s="45">
        <v>1</v>
      </c>
      <c r="AK26" s="45">
        <v>1</v>
      </c>
      <c r="AL26" s="45">
        <v>0</v>
      </c>
      <c r="AM26" s="45">
        <v>0</v>
      </c>
      <c r="AN26" s="45">
        <v>1</v>
      </c>
      <c r="AO26" s="45">
        <v>1</v>
      </c>
      <c r="AP26" s="45">
        <v>1</v>
      </c>
      <c r="AQ26" s="45">
        <v>1</v>
      </c>
      <c r="AR26" s="46">
        <v>7</v>
      </c>
      <c r="AS26" s="45"/>
      <c r="AT26" s="45">
        <v>0</v>
      </c>
      <c r="AU26" s="45">
        <v>1</v>
      </c>
      <c r="AV26" s="45">
        <v>0</v>
      </c>
      <c r="AW26" s="45">
        <v>1</v>
      </c>
      <c r="AX26" s="45">
        <v>1</v>
      </c>
      <c r="AY26" s="46">
        <v>3</v>
      </c>
      <c r="AZ26" s="45"/>
      <c r="BA26" s="45">
        <v>0</v>
      </c>
      <c r="BB26" s="45">
        <v>1</v>
      </c>
      <c r="BC26" s="45">
        <v>1</v>
      </c>
      <c r="BD26" s="45">
        <v>1</v>
      </c>
      <c r="BE26" s="45">
        <v>0</v>
      </c>
      <c r="BF26" s="45">
        <v>0</v>
      </c>
      <c r="BG26" s="45">
        <v>1</v>
      </c>
      <c r="BH26" s="45">
        <v>1</v>
      </c>
      <c r="BI26" s="46">
        <v>4</v>
      </c>
      <c r="BJ26" s="40">
        <f t="shared" si="0"/>
        <v>27</v>
      </c>
      <c r="BL26" s="17">
        <f t="shared" si="1"/>
        <v>0.58695652173913049</v>
      </c>
    </row>
    <row r="27" spans="2:64" ht="16" thickBot="1" x14ac:dyDescent="0.4">
      <c r="B27" s="4">
        <v>24</v>
      </c>
      <c r="C27" s="5" t="s">
        <v>28</v>
      </c>
      <c r="D27" s="45"/>
      <c r="E27" s="45">
        <v>1</v>
      </c>
      <c r="F27" s="45">
        <v>1</v>
      </c>
      <c r="G27" s="45">
        <v>0</v>
      </c>
      <c r="H27" s="45">
        <v>1</v>
      </c>
      <c r="I27" s="45">
        <v>1</v>
      </c>
      <c r="J27" s="46">
        <v>4</v>
      </c>
      <c r="K27" s="45"/>
      <c r="L27" s="45">
        <v>1</v>
      </c>
      <c r="M27" s="45">
        <v>0</v>
      </c>
      <c r="N27" s="45">
        <v>1</v>
      </c>
      <c r="O27" s="45">
        <v>1</v>
      </c>
      <c r="P27" s="46">
        <v>1</v>
      </c>
      <c r="Q27" s="45"/>
      <c r="R27" s="45">
        <v>0</v>
      </c>
      <c r="S27" s="45">
        <v>0</v>
      </c>
      <c r="T27" s="45">
        <v>1</v>
      </c>
      <c r="U27" s="45">
        <v>1</v>
      </c>
      <c r="V27" s="45">
        <v>1</v>
      </c>
      <c r="W27" s="45">
        <v>1</v>
      </c>
      <c r="X27" s="45">
        <v>1</v>
      </c>
      <c r="Y27" s="45">
        <v>1</v>
      </c>
      <c r="Z27" s="45">
        <v>1</v>
      </c>
      <c r="AA27" s="45">
        <v>0</v>
      </c>
      <c r="AB27" s="45">
        <v>0</v>
      </c>
      <c r="AC27" s="45">
        <v>0</v>
      </c>
      <c r="AD27" s="45">
        <v>0</v>
      </c>
      <c r="AE27" s="46">
        <v>7</v>
      </c>
      <c r="AF27" s="45"/>
      <c r="AG27" s="45">
        <v>1</v>
      </c>
      <c r="AH27" s="45">
        <v>0</v>
      </c>
      <c r="AI27" s="45">
        <v>0</v>
      </c>
      <c r="AJ27" s="45">
        <v>0</v>
      </c>
      <c r="AK27" s="45">
        <v>1</v>
      </c>
      <c r="AL27" s="45">
        <v>0</v>
      </c>
      <c r="AM27" s="45">
        <v>0</v>
      </c>
      <c r="AN27" s="45">
        <v>0</v>
      </c>
      <c r="AO27" s="45">
        <v>1</v>
      </c>
      <c r="AP27" s="45">
        <v>1</v>
      </c>
      <c r="AQ27" s="45">
        <v>1</v>
      </c>
      <c r="AR27" s="46">
        <v>5</v>
      </c>
      <c r="AS27" s="45"/>
      <c r="AT27" s="45">
        <v>1</v>
      </c>
      <c r="AU27" s="45">
        <v>1</v>
      </c>
      <c r="AV27" s="45">
        <v>1</v>
      </c>
      <c r="AW27" s="45">
        <v>1</v>
      </c>
      <c r="AX27" s="45">
        <v>1</v>
      </c>
      <c r="AY27" s="46">
        <v>5</v>
      </c>
      <c r="AZ27" s="45"/>
      <c r="BA27" s="45">
        <v>0</v>
      </c>
      <c r="BB27" s="45">
        <v>1</v>
      </c>
      <c r="BC27" s="45">
        <v>1</v>
      </c>
      <c r="BD27" s="45">
        <v>0</v>
      </c>
      <c r="BE27" s="45">
        <v>0</v>
      </c>
      <c r="BF27" s="45">
        <v>0</v>
      </c>
      <c r="BG27" s="45">
        <v>1</v>
      </c>
      <c r="BH27" s="45">
        <v>1</v>
      </c>
      <c r="BI27" s="46">
        <v>4</v>
      </c>
      <c r="BJ27" s="40">
        <f t="shared" si="0"/>
        <v>26</v>
      </c>
      <c r="BL27" s="17">
        <f t="shared" si="1"/>
        <v>0.56521739130434778</v>
      </c>
    </row>
    <row r="28" spans="2:64" ht="16" thickBot="1" x14ac:dyDescent="0.4">
      <c r="B28" s="4">
        <v>25</v>
      </c>
      <c r="C28" s="5" t="s">
        <v>29</v>
      </c>
      <c r="D28" s="45"/>
      <c r="E28" s="45">
        <v>1</v>
      </c>
      <c r="F28" s="45">
        <v>1</v>
      </c>
      <c r="G28" s="45">
        <v>0</v>
      </c>
      <c r="H28" s="45">
        <v>1</v>
      </c>
      <c r="I28" s="45">
        <v>0</v>
      </c>
      <c r="J28" s="46">
        <v>3</v>
      </c>
      <c r="K28" s="45"/>
      <c r="L28" s="45">
        <v>1</v>
      </c>
      <c r="M28" s="45">
        <v>1</v>
      </c>
      <c r="N28" s="45">
        <v>1</v>
      </c>
      <c r="O28" s="45">
        <v>1</v>
      </c>
      <c r="P28" s="46">
        <v>1</v>
      </c>
      <c r="Q28" s="45"/>
      <c r="R28" s="45">
        <v>0</v>
      </c>
      <c r="S28" s="45">
        <v>1</v>
      </c>
      <c r="T28" s="45">
        <v>1</v>
      </c>
      <c r="U28" s="45">
        <v>1</v>
      </c>
      <c r="V28" s="45">
        <v>1</v>
      </c>
      <c r="W28" s="45">
        <v>1</v>
      </c>
      <c r="X28" s="45">
        <v>1</v>
      </c>
      <c r="Y28" s="45">
        <v>1</v>
      </c>
      <c r="Z28" s="45">
        <v>1</v>
      </c>
      <c r="AA28" s="45">
        <v>0</v>
      </c>
      <c r="AB28" s="45">
        <v>0</v>
      </c>
      <c r="AC28" s="45">
        <v>0</v>
      </c>
      <c r="AD28" s="45">
        <v>0</v>
      </c>
      <c r="AE28" s="46">
        <v>8</v>
      </c>
      <c r="AF28" s="45"/>
      <c r="AG28" s="45">
        <v>1</v>
      </c>
      <c r="AH28" s="45">
        <v>0</v>
      </c>
      <c r="AI28" s="45">
        <v>0</v>
      </c>
      <c r="AJ28" s="45">
        <v>0</v>
      </c>
      <c r="AK28" s="45">
        <v>1</v>
      </c>
      <c r="AL28" s="45">
        <v>1</v>
      </c>
      <c r="AM28" s="45">
        <v>1</v>
      </c>
      <c r="AN28" s="45">
        <v>1</v>
      </c>
      <c r="AO28" s="45">
        <v>1</v>
      </c>
      <c r="AP28" s="45">
        <v>1</v>
      </c>
      <c r="AQ28" s="45">
        <v>1</v>
      </c>
      <c r="AR28" s="46">
        <v>7</v>
      </c>
      <c r="AS28" s="45"/>
      <c r="AT28" s="45">
        <v>1</v>
      </c>
      <c r="AU28" s="45">
        <v>1</v>
      </c>
      <c r="AV28" s="45">
        <v>1</v>
      </c>
      <c r="AW28" s="45">
        <v>1</v>
      </c>
      <c r="AX28" s="45">
        <v>1</v>
      </c>
      <c r="AY28" s="46">
        <v>5</v>
      </c>
      <c r="AZ28" s="45"/>
      <c r="BA28" s="45">
        <v>0</v>
      </c>
      <c r="BB28" s="45">
        <v>1</v>
      </c>
      <c r="BC28" s="45">
        <v>1</v>
      </c>
      <c r="BD28" s="45">
        <v>0</v>
      </c>
      <c r="BE28" s="45">
        <v>0</v>
      </c>
      <c r="BF28" s="45">
        <v>0</v>
      </c>
      <c r="BG28" s="45">
        <v>1</v>
      </c>
      <c r="BH28" s="45">
        <v>1</v>
      </c>
      <c r="BI28" s="46">
        <v>4</v>
      </c>
      <c r="BJ28" s="40">
        <f t="shared" si="0"/>
        <v>28</v>
      </c>
      <c r="BL28" s="17">
        <f t="shared" si="1"/>
        <v>0.60869565217391308</v>
      </c>
    </row>
    <row r="29" spans="2:64" ht="16" thickBot="1" x14ac:dyDescent="0.4">
      <c r="B29" s="4">
        <v>26</v>
      </c>
      <c r="C29" s="21" t="s">
        <v>88</v>
      </c>
      <c r="D29" s="45"/>
      <c r="E29" s="45">
        <v>1</v>
      </c>
      <c r="F29" s="45">
        <v>1</v>
      </c>
      <c r="G29" s="45">
        <v>0</v>
      </c>
      <c r="H29" s="45">
        <v>1</v>
      </c>
      <c r="I29" s="45">
        <v>0</v>
      </c>
      <c r="J29" s="46">
        <v>3</v>
      </c>
      <c r="K29" s="45"/>
      <c r="L29" s="45">
        <v>0</v>
      </c>
      <c r="M29" s="45">
        <v>0</v>
      </c>
      <c r="N29" s="45">
        <v>1</v>
      </c>
      <c r="O29" s="45">
        <v>0</v>
      </c>
      <c r="P29" s="46">
        <v>1</v>
      </c>
      <c r="Q29" s="45"/>
      <c r="R29" s="45">
        <v>0</v>
      </c>
      <c r="S29" s="45">
        <v>0</v>
      </c>
      <c r="T29" s="45">
        <v>1</v>
      </c>
      <c r="U29" s="45">
        <v>1</v>
      </c>
      <c r="V29" s="45">
        <v>1</v>
      </c>
      <c r="W29" s="45">
        <v>0</v>
      </c>
      <c r="X29" s="45">
        <v>0</v>
      </c>
      <c r="Y29" s="45">
        <v>1</v>
      </c>
      <c r="Z29" s="45">
        <v>1</v>
      </c>
      <c r="AA29" s="45">
        <v>0</v>
      </c>
      <c r="AB29" s="45">
        <v>0</v>
      </c>
      <c r="AC29" s="45">
        <v>0</v>
      </c>
      <c r="AD29" s="45">
        <v>0</v>
      </c>
      <c r="AE29" s="46">
        <v>5</v>
      </c>
      <c r="AF29" s="45"/>
      <c r="AG29" s="45">
        <v>1</v>
      </c>
      <c r="AH29" s="45">
        <v>0</v>
      </c>
      <c r="AI29" s="45">
        <v>0</v>
      </c>
      <c r="AJ29" s="45">
        <v>0</v>
      </c>
      <c r="AK29" s="45">
        <v>1</v>
      </c>
      <c r="AL29" s="45">
        <v>1</v>
      </c>
      <c r="AM29" s="45">
        <v>1</v>
      </c>
      <c r="AN29" s="45">
        <v>1</v>
      </c>
      <c r="AO29" s="45">
        <v>0</v>
      </c>
      <c r="AP29" s="45">
        <v>1</v>
      </c>
      <c r="AQ29" s="45">
        <v>1</v>
      </c>
      <c r="AR29" s="46">
        <v>7</v>
      </c>
      <c r="AS29" s="45"/>
      <c r="AT29" s="45">
        <v>0</v>
      </c>
      <c r="AU29" s="45">
        <v>0</v>
      </c>
      <c r="AV29" s="45">
        <v>1</v>
      </c>
      <c r="AW29" s="45">
        <v>1</v>
      </c>
      <c r="AX29" s="45">
        <v>0</v>
      </c>
      <c r="AY29" s="46">
        <v>2</v>
      </c>
      <c r="AZ29" s="45"/>
      <c r="BA29" s="45">
        <v>0</v>
      </c>
      <c r="BB29" s="45">
        <v>1</v>
      </c>
      <c r="BC29" s="45">
        <v>1</v>
      </c>
      <c r="BD29" s="45">
        <v>0</v>
      </c>
      <c r="BE29" s="45">
        <v>0</v>
      </c>
      <c r="BF29" s="45">
        <v>0</v>
      </c>
      <c r="BG29" s="45">
        <v>1</v>
      </c>
      <c r="BH29" s="45">
        <v>0</v>
      </c>
      <c r="BI29" s="46">
        <v>3</v>
      </c>
      <c r="BJ29" s="40">
        <f t="shared" si="0"/>
        <v>21</v>
      </c>
      <c r="BL29" s="17">
        <f t="shared" si="1"/>
        <v>0.45652173913043476</v>
      </c>
    </row>
    <row r="30" spans="2:64" ht="16" thickBot="1" x14ac:dyDescent="0.4">
      <c r="B30" s="4">
        <v>27</v>
      </c>
      <c r="C30" s="23" t="s">
        <v>90</v>
      </c>
      <c r="D30" s="45"/>
      <c r="E30" s="45">
        <v>1</v>
      </c>
      <c r="F30" s="45">
        <v>1</v>
      </c>
      <c r="G30" s="45">
        <v>0</v>
      </c>
      <c r="H30" s="45">
        <v>1</v>
      </c>
      <c r="I30" s="45">
        <v>1</v>
      </c>
      <c r="J30" s="46">
        <v>4</v>
      </c>
      <c r="K30" s="45"/>
      <c r="L30" s="45">
        <v>1</v>
      </c>
      <c r="M30" s="45">
        <v>0</v>
      </c>
      <c r="N30" s="45">
        <v>1</v>
      </c>
      <c r="O30" s="45">
        <v>1</v>
      </c>
      <c r="P30" s="46">
        <v>1</v>
      </c>
      <c r="Q30" s="45"/>
      <c r="R30" s="45">
        <v>0</v>
      </c>
      <c r="S30" s="45">
        <v>1</v>
      </c>
      <c r="T30" s="45">
        <v>1</v>
      </c>
      <c r="U30" s="45">
        <v>1</v>
      </c>
      <c r="V30" s="45">
        <v>1</v>
      </c>
      <c r="W30" s="45">
        <v>1</v>
      </c>
      <c r="X30" s="45">
        <v>1</v>
      </c>
      <c r="Y30" s="45">
        <v>1</v>
      </c>
      <c r="Z30" s="45">
        <v>1</v>
      </c>
      <c r="AA30" s="45">
        <v>0</v>
      </c>
      <c r="AB30" s="45">
        <v>0</v>
      </c>
      <c r="AC30" s="45">
        <v>0</v>
      </c>
      <c r="AD30" s="45">
        <v>0</v>
      </c>
      <c r="AE30" s="46">
        <v>8</v>
      </c>
      <c r="AF30" s="45"/>
      <c r="AG30" s="45">
        <v>0</v>
      </c>
      <c r="AH30" s="45">
        <v>0</v>
      </c>
      <c r="AI30" s="45">
        <v>0</v>
      </c>
      <c r="AJ30" s="45">
        <v>0</v>
      </c>
      <c r="AK30" s="45">
        <v>1</v>
      </c>
      <c r="AL30" s="45">
        <v>1</v>
      </c>
      <c r="AM30" s="45">
        <v>0</v>
      </c>
      <c r="AN30" s="45">
        <v>1</v>
      </c>
      <c r="AO30" s="45">
        <v>0</v>
      </c>
      <c r="AP30" s="45">
        <v>1</v>
      </c>
      <c r="AQ30" s="45">
        <v>1</v>
      </c>
      <c r="AR30" s="46">
        <v>5</v>
      </c>
      <c r="AS30" s="45"/>
      <c r="AT30" s="45">
        <v>1</v>
      </c>
      <c r="AU30" s="45">
        <v>1</v>
      </c>
      <c r="AV30" s="45">
        <v>1</v>
      </c>
      <c r="AW30" s="45">
        <v>1</v>
      </c>
      <c r="AX30" s="45">
        <v>1</v>
      </c>
      <c r="AY30" s="46">
        <v>5</v>
      </c>
      <c r="AZ30" s="45"/>
      <c r="BA30" s="45">
        <v>0</v>
      </c>
      <c r="BB30" s="45">
        <v>1</v>
      </c>
      <c r="BC30" s="45">
        <v>1</v>
      </c>
      <c r="BD30" s="45">
        <v>0</v>
      </c>
      <c r="BE30" s="45">
        <v>0</v>
      </c>
      <c r="BF30" s="45">
        <v>0</v>
      </c>
      <c r="BG30" s="45">
        <v>1</v>
      </c>
      <c r="BH30" s="45">
        <v>1</v>
      </c>
      <c r="BI30" s="46">
        <v>4</v>
      </c>
      <c r="BJ30" s="40">
        <f t="shared" si="0"/>
        <v>27</v>
      </c>
      <c r="BL30" s="17">
        <f t="shared" si="1"/>
        <v>0.58695652173913049</v>
      </c>
    </row>
    <row r="31" spans="2:64" ht="16" thickBot="1" x14ac:dyDescent="0.4">
      <c r="B31" s="4">
        <v>28</v>
      </c>
      <c r="C31" s="5" t="s">
        <v>30</v>
      </c>
      <c r="D31" s="45"/>
      <c r="E31" s="45">
        <v>1</v>
      </c>
      <c r="F31" s="45">
        <v>1</v>
      </c>
      <c r="G31" s="45">
        <v>0</v>
      </c>
      <c r="H31" s="45">
        <v>1</v>
      </c>
      <c r="I31" s="45">
        <v>1</v>
      </c>
      <c r="J31" s="46">
        <v>4</v>
      </c>
      <c r="K31" s="45"/>
      <c r="L31" s="45">
        <v>1</v>
      </c>
      <c r="M31" s="45">
        <v>1</v>
      </c>
      <c r="N31" s="45">
        <v>1</v>
      </c>
      <c r="O31" s="45">
        <v>1</v>
      </c>
      <c r="P31" s="46">
        <v>1</v>
      </c>
      <c r="Q31" s="45"/>
      <c r="R31" s="45">
        <v>0</v>
      </c>
      <c r="S31" s="45">
        <v>1</v>
      </c>
      <c r="T31" s="45">
        <v>1</v>
      </c>
      <c r="U31" s="45">
        <v>1</v>
      </c>
      <c r="V31" s="45">
        <v>1</v>
      </c>
      <c r="W31" s="45">
        <v>1</v>
      </c>
      <c r="X31" s="45">
        <v>0</v>
      </c>
      <c r="Y31" s="45">
        <v>1</v>
      </c>
      <c r="Z31" s="45">
        <v>1</v>
      </c>
      <c r="AA31" s="45">
        <v>0</v>
      </c>
      <c r="AB31" s="45">
        <v>0</v>
      </c>
      <c r="AC31" s="45">
        <v>0</v>
      </c>
      <c r="AD31" s="45">
        <v>0</v>
      </c>
      <c r="AE31" s="46">
        <v>7</v>
      </c>
      <c r="AF31" s="45"/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1</v>
      </c>
      <c r="AO31" s="45">
        <v>1</v>
      </c>
      <c r="AP31" s="45">
        <v>1</v>
      </c>
      <c r="AQ31" s="45">
        <v>1</v>
      </c>
      <c r="AR31" s="46">
        <v>4</v>
      </c>
      <c r="AS31" s="45"/>
      <c r="AT31" s="45">
        <v>0</v>
      </c>
      <c r="AU31" s="45">
        <v>1</v>
      </c>
      <c r="AV31" s="45">
        <v>1</v>
      </c>
      <c r="AW31" s="45">
        <v>1</v>
      </c>
      <c r="AX31" s="45">
        <v>0</v>
      </c>
      <c r="AY31" s="46">
        <v>3</v>
      </c>
      <c r="AZ31" s="45"/>
      <c r="BA31" s="45">
        <v>0</v>
      </c>
      <c r="BB31" s="45">
        <v>1</v>
      </c>
      <c r="BC31" s="45">
        <v>1</v>
      </c>
      <c r="BD31" s="45">
        <v>0</v>
      </c>
      <c r="BE31" s="45">
        <v>0</v>
      </c>
      <c r="BF31" s="45">
        <v>0</v>
      </c>
      <c r="BG31" s="45">
        <v>1</v>
      </c>
      <c r="BH31" s="45">
        <v>1</v>
      </c>
      <c r="BI31" s="46">
        <v>4</v>
      </c>
      <c r="BJ31" s="40">
        <f t="shared" si="0"/>
        <v>23</v>
      </c>
      <c r="BL31" s="17">
        <f t="shared" si="1"/>
        <v>0.5</v>
      </c>
    </row>
    <row r="32" spans="2:64" ht="16" thickBot="1" x14ac:dyDescent="0.4">
      <c r="B32" s="4">
        <v>29</v>
      </c>
      <c r="C32" s="5" t="s">
        <v>31</v>
      </c>
      <c r="D32" s="45"/>
      <c r="E32" s="45">
        <v>1</v>
      </c>
      <c r="F32" s="45">
        <v>1</v>
      </c>
      <c r="G32" s="45">
        <v>0</v>
      </c>
      <c r="H32" s="45">
        <v>1</v>
      </c>
      <c r="I32" s="45">
        <v>1</v>
      </c>
      <c r="J32" s="46">
        <v>4</v>
      </c>
      <c r="K32" s="45"/>
      <c r="L32" s="45">
        <v>1</v>
      </c>
      <c r="M32" s="45">
        <v>0</v>
      </c>
      <c r="N32" s="45">
        <v>1</v>
      </c>
      <c r="O32" s="45">
        <v>1</v>
      </c>
      <c r="P32" s="46">
        <v>1</v>
      </c>
      <c r="Q32" s="45"/>
      <c r="R32" s="45">
        <v>0</v>
      </c>
      <c r="S32" s="45">
        <v>0</v>
      </c>
      <c r="T32" s="45">
        <v>1</v>
      </c>
      <c r="U32" s="45">
        <v>1</v>
      </c>
      <c r="V32" s="45">
        <v>1</v>
      </c>
      <c r="W32" s="45">
        <v>0</v>
      </c>
      <c r="X32" s="45">
        <v>0</v>
      </c>
      <c r="Y32" s="45">
        <v>1</v>
      </c>
      <c r="Z32" s="45">
        <v>1</v>
      </c>
      <c r="AA32" s="45">
        <v>0</v>
      </c>
      <c r="AB32" s="45">
        <v>0</v>
      </c>
      <c r="AC32" s="45">
        <v>0</v>
      </c>
      <c r="AD32" s="45">
        <v>0</v>
      </c>
      <c r="AE32" s="46">
        <v>5</v>
      </c>
      <c r="AF32" s="45"/>
      <c r="AG32" s="45">
        <v>1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1</v>
      </c>
      <c r="AO32" s="45">
        <v>1</v>
      </c>
      <c r="AP32" s="45">
        <v>1</v>
      </c>
      <c r="AQ32" s="45">
        <v>1</v>
      </c>
      <c r="AR32" s="46">
        <v>5</v>
      </c>
      <c r="AS32" s="45"/>
      <c r="AT32" s="45">
        <v>0</v>
      </c>
      <c r="AU32" s="45">
        <v>1</v>
      </c>
      <c r="AV32" s="45">
        <v>0</v>
      </c>
      <c r="AW32" s="45">
        <v>1</v>
      </c>
      <c r="AX32" s="45">
        <v>1</v>
      </c>
      <c r="AY32" s="46">
        <v>3</v>
      </c>
      <c r="AZ32" s="45"/>
      <c r="BA32" s="45">
        <v>0</v>
      </c>
      <c r="BB32" s="45">
        <v>1</v>
      </c>
      <c r="BC32" s="45">
        <v>1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6">
        <v>2</v>
      </c>
      <c r="BJ32" s="40">
        <f t="shared" si="0"/>
        <v>20</v>
      </c>
      <c r="BL32" s="17">
        <f t="shared" si="1"/>
        <v>0.43478260869565216</v>
      </c>
    </row>
    <row r="33" spans="2:62" ht="16" thickBot="1" x14ac:dyDescent="0.4">
      <c r="B33" s="48"/>
      <c r="C33" s="45"/>
      <c r="D33" s="45"/>
      <c r="E33" s="45"/>
      <c r="F33" s="45"/>
      <c r="G33" s="45"/>
      <c r="H33" s="45"/>
      <c r="I33" s="45"/>
      <c r="J33" s="46"/>
      <c r="K33" s="45"/>
      <c r="L33" s="45"/>
      <c r="M33" s="45"/>
      <c r="N33" s="45"/>
      <c r="O33" s="45"/>
      <c r="P33" s="46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6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6"/>
      <c r="AS33" s="45"/>
      <c r="AT33" s="45"/>
      <c r="AU33" s="45"/>
      <c r="AV33" s="45"/>
      <c r="AW33" s="45"/>
      <c r="AX33" s="45"/>
      <c r="AY33" s="46"/>
      <c r="AZ33" s="45"/>
      <c r="BA33" s="45"/>
      <c r="BB33" s="45"/>
      <c r="BC33" s="45"/>
      <c r="BD33" s="45"/>
      <c r="BE33" s="45"/>
      <c r="BF33" s="45"/>
      <c r="BG33" s="45"/>
      <c r="BH33" s="45"/>
      <c r="BI33" s="46"/>
      <c r="BJ33" s="40"/>
    </row>
    <row r="34" spans="2:62" ht="16" thickBot="1" x14ac:dyDescent="0.4">
      <c r="B34" s="56" t="s">
        <v>32</v>
      </c>
      <c r="C34" s="57"/>
      <c r="D34" s="46"/>
      <c r="E34" s="40">
        <f>SUM(E4:E32)</f>
        <v>29</v>
      </c>
      <c r="F34" s="40">
        <f t="shared" ref="F34:BJ34" si="2">SUM(F4:F32)</f>
        <v>25</v>
      </c>
      <c r="G34" s="40">
        <f t="shared" si="2"/>
        <v>0</v>
      </c>
      <c r="H34" s="40">
        <f t="shared" si="2"/>
        <v>29</v>
      </c>
      <c r="I34" s="40">
        <f t="shared" si="2"/>
        <v>21</v>
      </c>
      <c r="J34" s="40">
        <f t="shared" si="2"/>
        <v>104</v>
      </c>
      <c r="K34" s="40">
        <f t="shared" si="2"/>
        <v>0</v>
      </c>
      <c r="L34" s="40">
        <f t="shared" si="2"/>
        <v>27</v>
      </c>
      <c r="M34" s="40">
        <f t="shared" si="2"/>
        <v>13</v>
      </c>
      <c r="N34" s="40">
        <f t="shared" si="2"/>
        <v>29</v>
      </c>
      <c r="O34" s="40">
        <f t="shared" si="2"/>
        <v>22</v>
      </c>
      <c r="P34" s="40">
        <f t="shared" si="2"/>
        <v>28</v>
      </c>
      <c r="Q34" s="40">
        <f t="shared" si="2"/>
        <v>0</v>
      </c>
      <c r="R34" s="40">
        <f t="shared" si="2"/>
        <v>1</v>
      </c>
      <c r="S34" s="40">
        <f t="shared" si="2"/>
        <v>13</v>
      </c>
      <c r="T34" s="40">
        <f t="shared" si="2"/>
        <v>29</v>
      </c>
      <c r="U34" s="40">
        <f t="shared" si="2"/>
        <v>29</v>
      </c>
      <c r="V34" s="40">
        <f t="shared" si="2"/>
        <v>29</v>
      </c>
      <c r="W34" s="40">
        <f t="shared" si="2"/>
        <v>21</v>
      </c>
      <c r="X34" s="40">
        <f t="shared" si="2"/>
        <v>13</v>
      </c>
      <c r="Y34" s="40">
        <f t="shared" si="2"/>
        <v>28</v>
      </c>
      <c r="Z34" s="40">
        <f t="shared" si="2"/>
        <v>26</v>
      </c>
      <c r="AA34" s="40">
        <f t="shared" si="2"/>
        <v>0</v>
      </c>
      <c r="AB34" s="40">
        <f t="shared" si="2"/>
        <v>0</v>
      </c>
      <c r="AC34" s="40">
        <f t="shared" si="2"/>
        <v>0</v>
      </c>
      <c r="AD34" s="40">
        <f t="shared" si="2"/>
        <v>5</v>
      </c>
      <c r="AE34" s="40">
        <f t="shared" si="2"/>
        <v>194</v>
      </c>
      <c r="AF34" s="40">
        <f t="shared" si="2"/>
        <v>0</v>
      </c>
      <c r="AG34" s="40">
        <f t="shared" si="2"/>
        <v>13</v>
      </c>
      <c r="AH34" s="40">
        <f t="shared" si="2"/>
        <v>0</v>
      </c>
      <c r="AI34" s="40">
        <f t="shared" si="2"/>
        <v>0</v>
      </c>
      <c r="AJ34" s="40">
        <f t="shared" si="2"/>
        <v>2</v>
      </c>
      <c r="AK34" s="40">
        <f t="shared" si="2"/>
        <v>17</v>
      </c>
      <c r="AL34" s="40">
        <f t="shared" si="2"/>
        <v>9</v>
      </c>
      <c r="AM34" s="40">
        <f t="shared" si="2"/>
        <v>9</v>
      </c>
      <c r="AN34" s="40">
        <f t="shared" si="2"/>
        <v>23</v>
      </c>
      <c r="AO34" s="40">
        <f t="shared" si="2"/>
        <v>19</v>
      </c>
      <c r="AP34" s="40">
        <f t="shared" si="2"/>
        <v>26</v>
      </c>
      <c r="AQ34" s="40">
        <f t="shared" si="2"/>
        <v>27</v>
      </c>
      <c r="AR34" s="40">
        <f t="shared" si="2"/>
        <v>143</v>
      </c>
      <c r="AS34" s="40">
        <f t="shared" si="2"/>
        <v>0</v>
      </c>
      <c r="AT34" s="40">
        <f t="shared" si="2"/>
        <v>12</v>
      </c>
      <c r="AU34" s="40">
        <f t="shared" si="2"/>
        <v>26</v>
      </c>
      <c r="AV34" s="40">
        <f t="shared" si="2"/>
        <v>18</v>
      </c>
      <c r="AW34" s="40">
        <f t="shared" si="2"/>
        <v>23</v>
      </c>
      <c r="AX34" s="40">
        <f t="shared" si="2"/>
        <v>17</v>
      </c>
      <c r="AY34" s="40">
        <f t="shared" si="2"/>
        <v>97</v>
      </c>
      <c r="AZ34" s="40">
        <f t="shared" si="2"/>
        <v>0</v>
      </c>
      <c r="BA34" s="40">
        <f t="shared" si="2"/>
        <v>0</v>
      </c>
      <c r="BB34" s="40">
        <f t="shared" si="2"/>
        <v>29</v>
      </c>
      <c r="BC34" s="40">
        <f t="shared" si="2"/>
        <v>29</v>
      </c>
      <c r="BD34" s="40">
        <f t="shared" si="2"/>
        <v>2</v>
      </c>
      <c r="BE34" s="40">
        <f t="shared" si="2"/>
        <v>0</v>
      </c>
      <c r="BF34" s="40">
        <f t="shared" si="2"/>
        <v>0</v>
      </c>
      <c r="BG34" s="40">
        <f t="shared" si="2"/>
        <v>25</v>
      </c>
      <c r="BH34" s="40">
        <f t="shared" si="2"/>
        <v>20</v>
      </c>
      <c r="BI34" s="40">
        <f t="shared" si="2"/>
        <v>104</v>
      </c>
      <c r="BJ34" s="40">
        <f t="shared" si="2"/>
        <v>670</v>
      </c>
    </row>
  </sheetData>
  <mergeCells count="1">
    <mergeCell ref="B34:C34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text="BARU IPO" id="{C318CD29-543E-468D-A3F1-C443FD44E8AF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C23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B7731-7146-46FF-87AC-4BB8BCF613C6}">
  <dimension ref="B1:BL33"/>
  <sheetViews>
    <sheetView topLeftCell="AT3" workbookViewId="0">
      <selection activeCell="BL3" sqref="A1:XFD1048576"/>
    </sheetView>
  </sheetViews>
  <sheetFormatPr defaultRowHeight="15.5" x14ac:dyDescent="0.35"/>
  <cols>
    <col min="1" max="61" width="8.7265625" style="29"/>
    <col min="62" max="62" width="9.6328125" style="29" bestFit="1" customWidth="1"/>
    <col min="63" max="16384" width="8.7265625" style="29"/>
  </cols>
  <sheetData>
    <row r="1" spans="2:64" ht="16" thickBot="1" x14ac:dyDescent="0.4"/>
    <row r="2" spans="2:64" ht="16" thickBot="1" x14ac:dyDescent="0.4">
      <c r="B2" s="50" t="s">
        <v>0</v>
      </c>
      <c r="C2" s="33" t="s">
        <v>1</v>
      </c>
      <c r="D2" s="33" t="s">
        <v>2</v>
      </c>
      <c r="E2" s="33">
        <v>1</v>
      </c>
      <c r="F2" s="33">
        <v>2</v>
      </c>
      <c r="G2" s="33">
        <v>3</v>
      </c>
      <c r="H2" s="33">
        <v>4</v>
      </c>
      <c r="I2" s="33">
        <v>5</v>
      </c>
      <c r="J2" s="33" t="s">
        <v>3</v>
      </c>
      <c r="K2" s="33" t="s">
        <v>4</v>
      </c>
      <c r="L2" s="33">
        <v>6</v>
      </c>
      <c r="M2" s="33">
        <v>7</v>
      </c>
      <c r="N2" s="33">
        <v>8</v>
      </c>
      <c r="O2" s="33">
        <v>9</v>
      </c>
      <c r="P2" s="33" t="s">
        <v>5</v>
      </c>
      <c r="Q2" s="33" t="s">
        <v>6</v>
      </c>
      <c r="R2" s="33">
        <v>10</v>
      </c>
      <c r="S2" s="33">
        <v>11</v>
      </c>
      <c r="T2" s="33">
        <v>12</v>
      </c>
      <c r="U2" s="33">
        <v>13</v>
      </c>
      <c r="V2" s="33">
        <v>14</v>
      </c>
      <c r="W2" s="33">
        <v>15</v>
      </c>
      <c r="X2" s="33">
        <v>16</v>
      </c>
      <c r="Y2" s="33">
        <v>17</v>
      </c>
      <c r="Z2" s="33">
        <v>18</v>
      </c>
      <c r="AA2" s="33">
        <v>19</v>
      </c>
      <c r="AB2" s="33">
        <v>20</v>
      </c>
      <c r="AC2" s="33">
        <v>21</v>
      </c>
      <c r="AD2" s="33">
        <v>22</v>
      </c>
      <c r="AE2" s="33" t="s">
        <v>7</v>
      </c>
      <c r="AF2" s="33" t="s">
        <v>8</v>
      </c>
      <c r="AG2" s="33">
        <v>23</v>
      </c>
      <c r="AH2" s="33">
        <v>24</v>
      </c>
      <c r="AI2" s="33">
        <v>25</v>
      </c>
      <c r="AJ2" s="33">
        <v>26</v>
      </c>
      <c r="AK2" s="33">
        <v>27</v>
      </c>
      <c r="AL2" s="33">
        <v>28</v>
      </c>
      <c r="AM2" s="33">
        <v>29</v>
      </c>
      <c r="AN2" s="33">
        <v>30</v>
      </c>
      <c r="AO2" s="33">
        <v>31</v>
      </c>
      <c r="AP2" s="33">
        <v>32</v>
      </c>
      <c r="AQ2" s="33">
        <v>33</v>
      </c>
      <c r="AR2" s="33" t="s">
        <v>9</v>
      </c>
      <c r="AS2" s="33" t="s">
        <v>10</v>
      </c>
      <c r="AT2" s="33">
        <v>34</v>
      </c>
      <c r="AU2" s="33">
        <v>35</v>
      </c>
      <c r="AV2" s="33">
        <v>36</v>
      </c>
      <c r="AW2" s="33">
        <v>37</v>
      </c>
      <c r="AX2" s="33">
        <v>38</v>
      </c>
      <c r="AY2" s="33" t="s">
        <v>11</v>
      </c>
      <c r="AZ2" s="33" t="s">
        <v>12</v>
      </c>
      <c r="BA2" s="33">
        <v>39</v>
      </c>
      <c r="BB2" s="33">
        <v>40</v>
      </c>
      <c r="BC2" s="33">
        <v>41</v>
      </c>
      <c r="BD2" s="33">
        <v>42</v>
      </c>
      <c r="BE2" s="33">
        <v>43</v>
      </c>
      <c r="BF2" s="33">
        <v>44</v>
      </c>
      <c r="BG2" s="33">
        <v>45</v>
      </c>
      <c r="BH2" s="33">
        <v>46</v>
      </c>
      <c r="BI2" s="33" t="s">
        <v>13</v>
      </c>
      <c r="BJ2" s="33" t="s">
        <v>14</v>
      </c>
      <c r="BL2" s="32" t="s">
        <v>120</v>
      </c>
    </row>
    <row r="3" spans="2:64" ht="16" thickBot="1" x14ac:dyDescent="0.4">
      <c r="B3" s="4">
        <v>1</v>
      </c>
      <c r="C3" s="5" t="s">
        <v>15</v>
      </c>
      <c r="D3" s="35"/>
      <c r="E3" s="35">
        <v>1</v>
      </c>
      <c r="F3" s="35">
        <v>1</v>
      </c>
      <c r="G3" s="35">
        <v>0</v>
      </c>
      <c r="H3" s="35">
        <v>1</v>
      </c>
      <c r="I3" s="35">
        <v>0</v>
      </c>
      <c r="J3" s="36">
        <v>3</v>
      </c>
      <c r="K3" s="35"/>
      <c r="L3" s="35">
        <v>1</v>
      </c>
      <c r="M3" s="35">
        <v>1</v>
      </c>
      <c r="N3" s="35">
        <v>1</v>
      </c>
      <c r="O3" s="35">
        <v>1</v>
      </c>
      <c r="P3" s="36">
        <v>4</v>
      </c>
      <c r="Q3" s="35"/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0</v>
      </c>
      <c r="AB3" s="35">
        <v>0</v>
      </c>
      <c r="AC3" s="35">
        <v>0</v>
      </c>
      <c r="AD3" s="35">
        <v>0</v>
      </c>
      <c r="AE3" s="36">
        <v>9</v>
      </c>
      <c r="AF3" s="35"/>
      <c r="AG3" s="35">
        <v>0</v>
      </c>
      <c r="AH3" s="35">
        <v>0</v>
      </c>
      <c r="AI3" s="35">
        <v>0</v>
      </c>
      <c r="AJ3" s="35">
        <v>0</v>
      </c>
      <c r="AK3" s="35">
        <v>1</v>
      </c>
      <c r="AL3" s="35">
        <v>0</v>
      </c>
      <c r="AM3" s="35">
        <v>1</v>
      </c>
      <c r="AN3" s="35">
        <v>1</v>
      </c>
      <c r="AO3" s="35">
        <v>1</v>
      </c>
      <c r="AP3" s="35">
        <v>1</v>
      </c>
      <c r="AQ3" s="35">
        <v>1</v>
      </c>
      <c r="AR3" s="36">
        <v>6</v>
      </c>
      <c r="AS3" s="35"/>
      <c r="AT3" s="35">
        <v>1</v>
      </c>
      <c r="AU3" s="35">
        <v>1</v>
      </c>
      <c r="AV3" s="35">
        <v>1</v>
      </c>
      <c r="AW3" s="35">
        <v>0</v>
      </c>
      <c r="AX3" s="35">
        <v>0</v>
      </c>
      <c r="AY3" s="36">
        <v>3</v>
      </c>
      <c r="AZ3" s="35"/>
      <c r="BA3" s="35">
        <v>0</v>
      </c>
      <c r="BB3" s="35">
        <v>1</v>
      </c>
      <c r="BC3" s="35">
        <v>1</v>
      </c>
      <c r="BD3" s="35">
        <v>0</v>
      </c>
      <c r="BE3" s="35">
        <v>0</v>
      </c>
      <c r="BF3" s="35">
        <v>0</v>
      </c>
      <c r="BG3" s="35">
        <v>1</v>
      </c>
      <c r="BH3" s="35">
        <v>1</v>
      </c>
      <c r="BI3" s="36">
        <v>4</v>
      </c>
      <c r="BJ3" s="49">
        <f>SUM(J3,P3,AE3,AR3,AY3,BI3)</f>
        <v>29</v>
      </c>
      <c r="BL3" s="17">
        <f>SUM(BJ3/46)</f>
        <v>0.63043478260869568</v>
      </c>
    </row>
    <row r="4" spans="2:64" ht="16" thickBot="1" x14ac:dyDescent="0.4">
      <c r="B4" s="4">
        <v>2</v>
      </c>
      <c r="C4" s="21" t="s">
        <v>41</v>
      </c>
      <c r="D4" s="35"/>
      <c r="E4" s="35">
        <v>1</v>
      </c>
      <c r="F4" s="35">
        <v>1</v>
      </c>
      <c r="G4" s="35">
        <v>0</v>
      </c>
      <c r="H4" s="35">
        <v>1</v>
      </c>
      <c r="I4" s="35">
        <v>1</v>
      </c>
      <c r="J4" s="36">
        <v>4</v>
      </c>
      <c r="K4" s="35"/>
      <c r="L4" s="35">
        <v>1</v>
      </c>
      <c r="M4" s="35">
        <v>1</v>
      </c>
      <c r="N4" s="35">
        <v>1</v>
      </c>
      <c r="O4" s="35">
        <v>0</v>
      </c>
      <c r="P4" s="36">
        <v>3</v>
      </c>
      <c r="Q4" s="35"/>
      <c r="R4" s="35">
        <v>0</v>
      </c>
      <c r="S4" s="35">
        <v>0</v>
      </c>
      <c r="T4" s="35">
        <v>1</v>
      </c>
      <c r="U4" s="35">
        <v>1</v>
      </c>
      <c r="V4" s="35">
        <v>1</v>
      </c>
      <c r="W4" s="35">
        <v>1</v>
      </c>
      <c r="X4" s="35">
        <v>0</v>
      </c>
      <c r="Y4" s="35">
        <v>1</v>
      </c>
      <c r="Z4" s="35">
        <v>1</v>
      </c>
      <c r="AA4" s="35">
        <v>0</v>
      </c>
      <c r="AB4" s="35">
        <v>0</v>
      </c>
      <c r="AC4" s="35">
        <v>0</v>
      </c>
      <c r="AD4" s="35">
        <v>0</v>
      </c>
      <c r="AE4" s="36">
        <v>6</v>
      </c>
      <c r="AF4" s="35"/>
      <c r="AG4" s="35">
        <v>0</v>
      </c>
      <c r="AH4" s="35">
        <v>0</v>
      </c>
      <c r="AI4" s="35">
        <v>0</v>
      </c>
      <c r="AJ4" s="35">
        <v>0</v>
      </c>
      <c r="AK4" s="35">
        <v>0</v>
      </c>
      <c r="AL4" s="35">
        <v>0</v>
      </c>
      <c r="AM4" s="35">
        <v>0</v>
      </c>
      <c r="AN4" s="35">
        <v>1</v>
      </c>
      <c r="AO4" s="35">
        <v>0</v>
      </c>
      <c r="AP4" s="35">
        <v>1</v>
      </c>
      <c r="AQ4" s="35">
        <v>1</v>
      </c>
      <c r="AR4" s="36">
        <v>3</v>
      </c>
      <c r="AS4" s="35"/>
      <c r="AT4" s="35">
        <v>0</v>
      </c>
      <c r="AU4" s="35">
        <v>1</v>
      </c>
      <c r="AV4" s="35">
        <v>1</v>
      </c>
      <c r="AW4" s="35">
        <v>0</v>
      </c>
      <c r="AX4" s="35">
        <v>0</v>
      </c>
      <c r="AY4" s="36">
        <v>2</v>
      </c>
      <c r="AZ4" s="35"/>
      <c r="BA4" s="35">
        <v>0</v>
      </c>
      <c r="BB4" s="35">
        <v>1</v>
      </c>
      <c r="BC4" s="35">
        <v>1</v>
      </c>
      <c r="BD4" s="35">
        <v>0</v>
      </c>
      <c r="BE4" s="35">
        <v>0</v>
      </c>
      <c r="BF4" s="35">
        <v>0</v>
      </c>
      <c r="BG4" s="35">
        <v>1</v>
      </c>
      <c r="BH4" s="35">
        <v>1</v>
      </c>
      <c r="BI4" s="36">
        <v>4</v>
      </c>
      <c r="BJ4" s="49">
        <f t="shared" ref="BJ4:BJ31" si="0">SUM(J4,P4,AE4,AR4,AY4,BI4)</f>
        <v>22</v>
      </c>
      <c r="BL4" s="17">
        <f t="shared" ref="BL4:BL31" si="1">SUM(BJ4/46)</f>
        <v>0.47826086956521741</v>
      </c>
    </row>
    <row r="5" spans="2:64" ht="16" thickBot="1" x14ac:dyDescent="0.4">
      <c r="B5" s="4">
        <v>3</v>
      </c>
      <c r="C5" s="5" t="s">
        <v>16</v>
      </c>
      <c r="D5" s="35"/>
      <c r="E5" s="35">
        <v>1</v>
      </c>
      <c r="F5" s="35">
        <v>0</v>
      </c>
      <c r="G5" s="35">
        <v>0</v>
      </c>
      <c r="H5" s="35">
        <v>1</v>
      </c>
      <c r="I5" s="35">
        <v>1</v>
      </c>
      <c r="J5" s="36">
        <v>3</v>
      </c>
      <c r="K5" s="35"/>
      <c r="L5" s="35">
        <v>1</v>
      </c>
      <c r="M5" s="35">
        <v>0</v>
      </c>
      <c r="N5" s="35">
        <v>1</v>
      </c>
      <c r="O5" s="35">
        <v>1</v>
      </c>
      <c r="P5" s="36">
        <v>3</v>
      </c>
      <c r="Q5" s="35"/>
      <c r="R5" s="35">
        <v>1</v>
      </c>
      <c r="S5" s="35">
        <v>1</v>
      </c>
      <c r="T5" s="35">
        <v>1</v>
      </c>
      <c r="U5" s="35">
        <v>1</v>
      </c>
      <c r="V5" s="35">
        <v>1</v>
      </c>
      <c r="W5" s="35">
        <v>1</v>
      </c>
      <c r="X5" s="35">
        <v>1</v>
      </c>
      <c r="Y5" s="35">
        <v>1</v>
      </c>
      <c r="Z5" s="35">
        <v>1</v>
      </c>
      <c r="AA5" s="35">
        <v>0</v>
      </c>
      <c r="AB5" s="35">
        <v>0</v>
      </c>
      <c r="AC5" s="35">
        <v>0</v>
      </c>
      <c r="AD5" s="35">
        <v>0</v>
      </c>
      <c r="AE5" s="36">
        <v>9</v>
      </c>
      <c r="AF5" s="35"/>
      <c r="AG5" s="35">
        <v>0</v>
      </c>
      <c r="AH5" s="35">
        <v>0</v>
      </c>
      <c r="AI5" s="35">
        <v>0</v>
      </c>
      <c r="AJ5" s="35">
        <v>0</v>
      </c>
      <c r="AK5" s="35">
        <v>1</v>
      </c>
      <c r="AL5" s="35">
        <v>0</v>
      </c>
      <c r="AM5" s="35">
        <v>0</v>
      </c>
      <c r="AN5" s="35">
        <v>1</v>
      </c>
      <c r="AO5" s="35">
        <v>1</v>
      </c>
      <c r="AP5" s="35">
        <v>1</v>
      </c>
      <c r="AQ5" s="35">
        <v>1</v>
      </c>
      <c r="AR5" s="36">
        <v>5</v>
      </c>
      <c r="AS5" s="35"/>
      <c r="AT5" s="35">
        <v>1</v>
      </c>
      <c r="AU5" s="35">
        <v>1</v>
      </c>
      <c r="AV5" s="35">
        <v>1</v>
      </c>
      <c r="AW5" s="35">
        <v>0</v>
      </c>
      <c r="AX5" s="35">
        <v>1</v>
      </c>
      <c r="AY5" s="36">
        <v>4</v>
      </c>
      <c r="AZ5" s="35"/>
      <c r="BA5" s="35">
        <v>0</v>
      </c>
      <c r="BB5" s="35">
        <v>1</v>
      </c>
      <c r="BC5" s="35">
        <v>1</v>
      </c>
      <c r="BD5" s="35">
        <v>1</v>
      </c>
      <c r="BE5" s="35">
        <v>0</v>
      </c>
      <c r="BF5" s="35">
        <v>0</v>
      </c>
      <c r="BG5" s="35">
        <v>1</v>
      </c>
      <c r="BH5" s="35">
        <v>1</v>
      </c>
      <c r="BI5" s="36">
        <v>5</v>
      </c>
      <c r="BJ5" s="49">
        <f t="shared" si="0"/>
        <v>29</v>
      </c>
      <c r="BL5" s="17">
        <f t="shared" si="1"/>
        <v>0.63043478260869568</v>
      </c>
    </row>
    <row r="6" spans="2:64" ht="16" thickBot="1" x14ac:dyDescent="0.4">
      <c r="B6" s="4">
        <v>4</v>
      </c>
      <c r="C6" s="21" t="s">
        <v>43</v>
      </c>
      <c r="D6" s="35"/>
      <c r="E6" s="35">
        <v>1</v>
      </c>
      <c r="F6" s="35">
        <v>0</v>
      </c>
      <c r="G6" s="35">
        <v>0</v>
      </c>
      <c r="H6" s="35">
        <v>1</v>
      </c>
      <c r="I6" s="35">
        <v>1</v>
      </c>
      <c r="J6" s="36">
        <v>3</v>
      </c>
      <c r="K6" s="35"/>
      <c r="L6" s="35">
        <v>1</v>
      </c>
      <c r="M6" s="35">
        <v>0</v>
      </c>
      <c r="N6" s="35">
        <v>1</v>
      </c>
      <c r="O6" s="35">
        <v>1</v>
      </c>
      <c r="P6" s="36">
        <v>3</v>
      </c>
      <c r="Q6" s="35"/>
      <c r="R6" s="35">
        <v>0</v>
      </c>
      <c r="S6" s="35">
        <v>0</v>
      </c>
      <c r="T6" s="35">
        <v>1</v>
      </c>
      <c r="U6" s="35">
        <v>1</v>
      </c>
      <c r="V6" s="35">
        <v>1</v>
      </c>
      <c r="W6" s="35">
        <v>1</v>
      </c>
      <c r="X6" s="35">
        <v>0</v>
      </c>
      <c r="Y6" s="35">
        <v>1</v>
      </c>
      <c r="Z6" s="35">
        <v>0</v>
      </c>
      <c r="AA6" s="35">
        <v>0</v>
      </c>
      <c r="AB6" s="35">
        <v>0</v>
      </c>
      <c r="AC6" s="35">
        <v>0</v>
      </c>
      <c r="AD6" s="35">
        <v>0</v>
      </c>
      <c r="AE6" s="36">
        <v>5</v>
      </c>
      <c r="AF6" s="35"/>
      <c r="AG6" s="35">
        <v>0</v>
      </c>
      <c r="AH6" s="35">
        <v>0</v>
      </c>
      <c r="AI6" s="35">
        <v>0</v>
      </c>
      <c r="AJ6" s="35">
        <v>0</v>
      </c>
      <c r="AK6" s="35">
        <v>1</v>
      </c>
      <c r="AL6" s="35">
        <v>0</v>
      </c>
      <c r="AM6" s="35">
        <v>0</v>
      </c>
      <c r="AN6" s="35">
        <v>0</v>
      </c>
      <c r="AO6" s="35">
        <v>1</v>
      </c>
      <c r="AP6" s="35">
        <v>1</v>
      </c>
      <c r="AQ6" s="35">
        <v>1</v>
      </c>
      <c r="AR6" s="36">
        <v>4</v>
      </c>
      <c r="AS6" s="35"/>
      <c r="AT6" s="35">
        <v>0</v>
      </c>
      <c r="AU6" s="35">
        <v>1</v>
      </c>
      <c r="AV6" s="35">
        <v>1</v>
      </c>
      <c r="AW6" s="35">
        <v>0</v>
      </c>
      <c r="AX6" s="35">
        <v>0</v>
      </c>
      <c r="AY6" s="36">
        <v>2</v>
      </c>
      <c r="AZ6" s="35"/>
      <c r="BA6" s="35">
        <v>0</v>
      </c>
      <c r="BB6" s="35">
        <v>1</v>
      </c>
      <c r="BC6" s="35">
        <v>1</v>
      </c>
      <c r="BD6" s="35">
        <v>0</v>
      </c>
      <c r="BE6" s="35">
        <v>0</v>
      </c>
      <c r="BF6" s="35">
        <v>0</v>
      </c>
      <c r="BG6" s="35">
        <v>1</v>
      </c>
      <c r="BH6" s="35">
        <v>1</v>
      </c>
      <c r="BI6" s="36">
        <v>4</v>
      </c>
      <c r="BJ6" s="49">
        <f t="shared" si="0"/>
        <v>21</v>
      </c>
      <c r="BL6" s="17">
        <f t="shared" si="1"/>
        <v>0.45652173913043476</v>
      </c>
    </row>
    <row r="7" spans="2:64" ht="16" thickBot="1" x14ac:dyDescent="0.4">
      <c r="B7" s="4">
        <v>5</v>
      </c>
      <c r="C7" s="21" t="s">
        <v>91</v>
      </c>
      <c r="D7" s="35"/>
      <c r="E7" s="35">
        <v>1</v>
      </c>
      <c r="F7" s="35">
        <v>1</v>
      </c>
      <c r="G7" s="35">
        <v>0</v>
      </c>
      <c r="H7" s="35">
        <v>1</v>
      </c>
      <c r="I7" s="35">
        <v>1</v>
      </c>
      <c r="J7" s="36">
        <v>4</v>
      </c>
      <c r="K7" s="35"/>
      <c r="L7" s="35">
        <v>1</v>
      </c>
      <c r="M7" s="35">
        <v>1</v>
      </c>
      <c r="N7" s="35">
        <v>1</v>
      </c>
      <c r="O7" s="35">
        <v>1</v>
      </c>
      <c r="P7" s="36">
        <v>4</v>
      </c>
      <c r="Q7" s="35"/>
      <c r="R7" s="35">
        <v>0</v>
      </c>
      <c r="S7" s="35">
        <v>1</v>
      </c>
      <c r="T7" s="35">
        <v>1</v>
      </c>
      <c r="U7" s="35">
        <v>1</v>
      </c>
      <c r="V7" s="35">
        <v>1</v>
      </c>
      <c r="W7" s="35">
        <v>1</v>
      </c>
      <c r="X7" s="35">
        <v>1</v>
      </c>
      <c r="Y7" s="35">
        <v>1</v>
      </c>
      <c r="Z7" s="35">
        <v>1</v>
      </c>
      <c r="AA7" s="35">
        <v>0</v>
      </c>
      <c r="AB7" s="35">
        <v>0</v>
      </c>
      <c r="AC7" s="35">
        <v>0</v>
      </c>
      <c r="AD7" s="35">
        <v>0</v>
      </c>
      <c r="AE7" s="36">
        <v>8</v>
      </c>
      <c r="AF7" s="35"/>
      <c r="AG7" s="35">
        <v>1</v>
      </c>
      <c r="AH7" s="35">
        <v>0</v>
      </c>
      <c r="AI7" s="35">
        <v>0</v>
      </c>
      <c r="AJ7" s="35">
        <v>0</v>
      </c>
      <c r="AK7" s="35">
        <v>1</v>
      </c>
      <c r="AL7" s="35">
        <v>0</v>
      </c>
      <c r="AM7" s="35">
        <v>1</v>
      </c>
      <c r="AN7" s="35">
        <v>1</v>
      </c>
      <c r="AO7" s="35">
        <v>1</v>
      </c>
      <c r="AP7" s="35">
        <v>1</v>
      </c>
      <c r="AQ7" s="35">
        <v>1</v>
      </c>
      <c r="AR7" s="36">
        <v>7</v>
      </c>
      <c r="AS7" s="35"/>
      <c r="AT7" s="35">
        <v>1</v>
      </c>
      <c r="AU7" s="35">
        <v>1</v>
      </c>
      <c r="AV7" s="35">
        <v>1</v>
      </c>
      <c r="AW7" s="35">
        <v>1</v>
      </c>
      <c r="AX7" s="35">
        <v>1</v>
      </c>
      <c r="AY7" s="36">
        <v>5</v>
      </c>
      <c r="AZ7" s="35"/>
      <c r="BA7" s="35">
        <v>0</v>
      </c>
      <c r="BB7" s="35">
        <v>1</v>
      </c>
      <c r="BC7" s="35">
        <v>1</v>
      </c>
      <c r="BD7" s="35">
        <v>0</v>
      </c>
      <c r="BE7" s="35">
        <v>0</v>
      </c>
      <c r="BF7" s="35">
        <v>0</v>
      </c>
      <c r="BG7" s="35">
        <v>1</v>
      </c>
      <c r="BH7" s="35">
        <v>1</v>
      </c>
      <c r="BI7" s="36">
        <v>4</v>
      </c>
      <c r="BJ7" s="49">
        <f t="shared" si="0"/>
        <v>32</v>
      </c>
      <c r="BL7" s="17">
        <f t="shared" si="1"/>
        <v>0.69565217391304346</v>
      </c>
    </row>
    <row r="8" spans="2:64" ht="16" thickBot="1" x14ac:dyDescent="0.4">
      <c r="B8" s="4">
        <v>6</v>
      </c>
      <c r="C8" s="21" t="s">
        <v>17</v>
      </c>
      <c r="D8" s="35"/>
      <c r="E8" s="35">
        <v>1</v>
      </c>
      <c r="F8" s="35">
        <v>1</v>
      </c>
      <c r="G8" s="35">
        <v>0</v>
      </c>
      <c r="H8" s="35">
        <v>1</v>
      </c>
      <c r="I8" s="35">
        <v>1</v>
      </c>
      <c r="J8" s="36">
        <v>4</v>
      </c>
      <c r="K8" s="35"/>
      <c r="L8" s="35">
        <v>1</v>
      </c>
      <c r="M8" s="35">
        <v>1</v>
      </c>
      <c r="N8" s="35">
        <v>1</v>
      </c>
      <c r="O8" s="35">
        <v>1</v>
      </c>
      <c r="P8" s="36">
        <v>4</v>
      </c>
      <c r="Q8" s="35"/>
      <c r="R8" s="35">
        <v>0</v>
      </c>
      <c r="S8" s="35">
        <v>1</v>
      </c>
      <c r="T8" s="35">
        <v>1</v>
      </c>
      <c r="U8" s="35">
        <v>1</v>
      </c>
      <c r="V8" s="35">
        <v>1</v>
      </c>
      <c r="W8" s="35">
        <v>1</v>
      </c>
      <c r="X8" s="35">
        <v>1</v>
      </c>
      <c r="Y8" s="35">
        <v>1</v>
      </c>
      <c r="Z8" s="35">
        <v>1</v>
      </c>
      <c r="AA8" s="35">
        <v>0</v>
      </c>
      <c r="AB8" s="35">
        <v>0</v>
      </c>
      <c r="AC8" s="35">
        <v>0</v>
      </c>
      <c r="AD8" s="35">
        <v>0</v>
      </c>
      <c r="AE8" s="36">
        <v>8</v>
      </c>
      <c r="AF8" s="35"/>
      <c r="AG8" s="35">
        <v>1</v>
      </c>
      <c r="AH8" s="35">
        <v>0</v>
      </c>
      <c r="AI8" s="35">
        <v>0</v>
      </c>
      <c r="AJ8" s="35">
        <v>0</v>
      </c>
      <c r="AK8" s="35">
        <v>1</v>
      </c>
      <c r="AL8" s="35">
        <v>1</v>
      </c>
      <c r="AM8" s="35">
        <v>1</v>
      </c>
      <c r="AN8" s="35">
        <v>1</v>
      </c>
      <c r="AO8" s="35">
        <v>1</v>
      </c>
      <c r="AP8" s="35">
        <v>1</v>
      </c>
      <c r="AQ8" s="35">
        <v>1</v>
      </c>
      <c r="AR8" s="36">
        <v>7</v>
      </c>
      <c r="AS8" s="35"/>
      <c r="AT8" s="35">
        <v>1</v>
      </c>
      <c r="AU8" s="35">
        <v>1</v>
      </c>
      <c r="AV8" s="35">
        <v>1</v>
      </c>
      <c r="AW8" s="35">
        <v>1</v>
      </c>
      <c r="AX8" s="35">
        <v>1</v>
      </c>
      <c r="AY8" s="36">
        <v>5</v>
      </c>
      <c r="AZ8" s="35"/>
      <c r="BA8" s="35">
        <v>0</v>
      </c>
      <c r="BB8" s="35">
        <v>1</v>
      </c>
      <c r="BC8" s="35">
        <v>1</v>
      </c>
      <c r="BD8" s="35">
        <v>0</v>
      </c>
      <c r="BE8" s="35">
        <v>0</v>
      </c>
      <c r="BF8" s="35">
        <v>0</v>
      </c>
      <c r="BG8" s="35">
        <v>1</v>
      </c>
      <c r="BH8" s="35">
        <v>1</v>
      </c>
      <c r="BI8" s="36">
        <v>4</v>
      </c>
      <c r="BJ8" s="49">
        <f t="shared" si="0"/>
        <v>32</v>
      </c>
      <c r="BL8" s="17">
        <f t="shared" si="1"/>
        <v>0.69565217391304346</v>
      </c>
    </row>
    <row r="9" spans="2:64" ht="16" thickBot="1" x14ac:dyDescent="0.4">
      <c r="B9" s="4">
        <v>7</v>
      </c>
      <c r="C9" s="21" t="s">
        <v>103</v>
      </c>
      <c r="D9" s="35"/>
      <c r="E9" s="35">
        <v>1</v>
      </c>
      <c r="F9" s="35">
        <v>1</v>
      </c>
      <c r="G9" s="35">
        <v>0</v>
      </c>
      <c r="H9" s="35">
        <v>1</v>
      </c>
      <c r="I9" s="35">
        <v>0</v>
      </c>
      <c r="J9" s="36">
        <v>3</v>
      </c>
      <c r="K9" s="35"/>
      <c r="L9" s="35">
        <v>0</v>
      </c>
      <c r="M9" s="35">
        <v>0</v>
      </c>
      <c r="N9" s="35">
        <v>1</v>
      </c>
      <c r="O9" s="35">
        <v>0</v>
      </c>
      <c r="P9" s="36">
        <v>2</v>
      </c>
      <c r="Q9" s="35"/>
      <c r="R9" s="35">
        <v>0</v>
      </c>
      <c r="S9" s="35">
        <v>0</v>
      </c>
      <c r="T9" s="35">
        <v>1</v>
      </c>
      <c r="U9" s="35">
        <v>1</v>
      </c>
      <c r="V9" s="35">
        <v>1</v>
      </c>
      <c r="W9" s="35">
        <v>0</v>
      </c>
      <c r="X9" s="35">
        <v>0</v>
      </c>
      <c r="Y9" s="35">
        <v>1</v>
      </c>
      <c r="Z9" s="35">
        <v>1</v>
      </c>
      <c r="AA9" s="35">
        <v>0</v>
      </c>
      <c r="AB9" s="35">
        <v>0</v>
      </c>
      <c r="AC9" s="35">
        <v>0</v>
      </c>
      <c r="AD9" s="35">
        <v>0</v>
      </c>
      <c r="AE9" s="36">
        <v>5</v>
      </c>
      <c r="AF9" s="35"/>
      <c r="AG9" s="35">
        <v>1</v>
      </c>
      <c r="AH9" s="35">
        <v>0</v>
      </c>
      <c r="AI9" s="35">
        <v>0</v>
      </c>
      <c r="AJ9" s="35">
        <v>0</v>
      </c>
      <c r="AK9" s="35">
        <v>1</v>
      </c>
      <c r="AL9" s="35">
        <v>1</v>
      </c>
      <c r="AM9" s="35">
        <v>1</v>
      </c>
      <c r="AN9" s="35">
        <v>0</v>
      </c>
      <c r="AO9" s="35">
        <v>0</v>
      </c>
      <c r="AP9" s="35">
        <v>1</v>
      </c>
      <c r="AQ9" s="35">
        <v>1</v>
      </c>
      <c r="AR9" s="36">
        <v>6</v>
      </c>
      <c r="AS9" s="35"/>
      <c r="AT9" s="35">
        <v>0</v>
      </c>
      <c r="AU9" s="35">
        <v>1</v>
      </c>
      <c r="AV9" s="35">
        <v>0</v>
      </c>
      <c r="AW9" s="35">
        <v>1</v>
      </c>
      <c r="AX9" s="35">
        <v>0</v>
      </c>
      <c r="AY9" s="36">
        <v>2</v>
      </c>
      <c r="AZ9" s="35"/>
      <c r="BA9" s="35">
        <v>0</v>
      </c>
      <c r="BB9" s="35">
        <v>1</v>
      </c>
      <c r="BC9" s="35">
        <v>1</v>
      </c>
      <c r="BD9" s="35">
        <v>0</v>
      </c>
      <c r="BE9" s="35">
        <v>0</v>
      </c>
      <c r="BF9" s="35">
        <v>0</v>
      </c>
      <c r="BG9" s="35">
        <v>1</v>
      </c>
      <c r="BH9" s="35">
        <v>0</v>
      </c>
      <c r="BI9" s="36">
        <v>3</v>
      </c>
      <c r="BJ9" s="49">
        <f t="shared" si="0"/>
        <v>21</v>
      </c>
      <c r="BL9" s="17">
        <f t="shared" si="1"/>
        <v>0.45652173913043476</v>
      </c>
    </row>
    <row r="10" spans="2:64" ht="16" thickBot="1" x14ac:dyDescent="0.4">
      <c r="B10" s="4">
        <v>8</v>
      </c>
      <c r="C10" s="21" t="s">
        <v>104</v>
      </c>
      <c r="D10" s="35"/>
      <c r="E10" s="35">
        <v>1</v>
      </c>
      <c r="F10" s="35">
        <v>1</v>
      </c>
      <c r="G10" s="35">
        <v>0</v>
      </c>
      <c r="H10" s="35">
        <v>1</v>
      </c>
      <c r="I10" s="35">
        <v>1</v>
      </c>
      <c r="J10" s="36">
        <v>4</v>
      </c>
      <c r="K10" s="35"/>
      <c r="L10" s="35">
        <v>1</v>
      </c>
      <c r="M10" s="35">
        <v>0</v>
      </c>
      <c r="N10" s="35">
        <v>1</v>
      </c>
      <c r="O10" s="35">
        <v>1</v>
      </c>
      <c r="P10" s="36">
        <v>3</v>
      </c>
      <c r="Q10" s="35"/>
      <c r="R10" s="35">
        <v>1</v>
      </c>
      <c r="S10" s="35">
        <v>1</v>
      </c>
      <c r="T10" s="35">
        <v>1</v>
      </c>
      <c r="U10" s="35">
        <v>1</v>
      </c>
      <c r="V10" s="35">
        <v>1</v>
      </c>
      <c r="W10" s="35">
        <v>1</v>
      </c>
      <c r="X10" s="35">
        <v>1</v>
      </c>
      <c r="Y10" s="35">
        <v>1</v>
      </c>
      <c r="Z10" s="35">
        <v>1</v>
      </c>
      <c r="AA10" s="35">
        <v>0</v>
      </c>
      <c r="AB10" s="35">
        <v>0</v>
      </c>
      <c r="AC10" s="35">
        <v>0</v>
      </c>
      <c r="AD10" s="35">
        <v>0</v>
      </c>
      <c r="AE10" s="36">
        <v>9</v>
      </c>
      <c r="AF10" s="35"/>
      <c r="AG10" s="35">
        <v>0</v>
      </c>
      <c r="AH10" s="35">
        <v>0</v>
      </c>
      <c r="AI10" s="35">
        <v>0</v>
      </c>
      <c r="AJ10" s="35">
        <v>0</v>
      </c>
      <c r="AK10" s="35">
        <v>1</v>
      </c>
      <c r="AL10" s="35">
        <v>1</v>
      </c>
      <c r="AM10" s="35">
        <v>0</v>
      </c>
      <c r="AN10" s="35">
        <v>1</v>
      </c>
      <c r="AO10" s="35">
        <v>1</v>
      </c>
      <c r="AP10" s="35">
        <v>1</v>
      </c>
      <c r="AQ10" s="35">
        <v>1</v>
      </c>
      <c r="AR10" s="36">
        <v>6</v>
      </c>
      <c r="AS10" s="35"/>
      <c r="AT10" s="35">
        <v>1</v>
      </c>
      <c r="AU10" s="35">
        <v>1</v>
      </c>
      <c r="AV10" s="35">
        <v>1</v>
      </c>
      <c r="AW10" s="35">
        <v>1</v>
      </c>
      <c r="AX10" s="35">
        <v>1</v>
      </c>
      <c r="AY10" s="36">
        <v>5</v>
      </c>
      <c r="AZ10" s="35"/>
      <c r="BA10" s="35">
        <v>0</v>
      </c>
      <c r="BB10" s="35">
        <v>1</v>
      </c>
      <c r="BC10" s="35">
        <v>1</v>
      </c>
      <c r="BD10" s="35">
        <v>1</v>
      </c>
      <c r="BE10" s="35">
        <v>0</v>
      </c>
      <c r="BF10" s="35">
        <v>0</v>
      </c>
      <c r="BG10" s="35">
        <v>1</v>
      </c>
      <c r="BH10" s="35">
        <v>1</v>
      </c>
      <c r="BI10" s="36">
        <v>5</v>
      </c>
      <c r="BJ10" s="49">
        <f t="shared" si="0"/>
        <v>32</v>
      </c>
      <c r="BL10" s="17">
        <f t="shared" si="1"/>
        <v>0.69565217391304346</v>
      </c>
    </row>
    <row r="11" spans="2:64" ht="16" thickBot="1" x14ac:dyDescent="0.4">
      <c r="B11" s="4">
        <v>9</v>
      </c>
      <c r="C11" s="21" t="s">
        <v>105</v>
      </c>
      <c r="D11" s="35"/>
      <c r="E11" s="35">
        <v>1</v>
      </c>
      <c r="F11" s="35">
        <v>1</v>
      </c>
      <c r="G11" s="35">
        <v>0</v>
      </c>
      <c r="H11" s="35">
        <v>1</v>
      </c>
      <c r="I11" s="35">
        <v>1</v>
      </c>
      <c r="J11" s="36">
        <v>4</v>
      </c>
      <c r="K11" s="35"/>
      <c r="L11" s="35">
        <v>1</v>
      </c>
      <c r="M11" s="35">
        <v>1</v>
      </c>
      <c r="N11" s="35">
        <v>1</v>
      </c>
      <c r="O11" s="35">
        <v>1</v>
      </c>
      <c r="P11" s="36">
        <v>4</v>
      </c>
      <c r="Q11" s="35"/>
      <c r="R11" s="35">
        <v>0</v>
      </c>
      <c r="S11" s="35">
        <v>1</v>
      </c>
      <c r="T11" s="35">
        <v>1</v>
      </c>
      <c r="U11" s="35">
        <v>1</v>
      </c>
      <c r="V11" s="35">
        <v>1</v>
      </c>
      <c r="W11" s="35">
        <v>1</v>
      </c>
      <c r="X11" s="35">
        <v>1</v>
      </c>
      <c r="Y11" s="35">
        <v>1</v>
      </c>
      <c r="Z11" s="35">
        <v>1</v>
      </c>
      <c r="AA11" s="35">
        <v>0</v>
      </c>
      <c r="AB11" s="35">
        <v>0</v>
      </c>
      <c r="AC11" s="35">
        <v>1</v>
      </c>
      <c r="AD11" s="35">
        <v>1</v>
      </c>
      <c r="AE11" s="36">
        <v>10</v>
      </c>
      <c r="AF11" s="35"/>
      <c r="AG11" s="35">
        <v>0</v>
      </c>
      <c r="AH11" s="35">
        <v>0</v>
      </c>
      <c r="AI11" s="35">
        <v>0</v>
      </c>
      <c r="AJ11" s="35">
        <v>0</v>
      </c>
      <c r="AK11" s="35">
        <v>0</v>
      </c>
      <c r="AL11" s="35">
        <v>0</v>
      </c>
      <c r="AM11" s="35">
        <v>1</v>
      </c>
      <c r="AN11" s="35">
        <v>1</v>
      </c>
      <c r="AO11" s="35">
        <v>1</v>
      </c>
      <c r="AP11" s="35">
        <v>1</v>
      </c>
      <c r="AQ11" s="35">
        <v>1</v>
      </c>
      <c r="AR11" s="36">
        <v>5</v>
      </c>
      <c r="AS11" s="35"/>
      <c r="AT11" s="35">
        <v>0</v>
      </c>
      <c r="AU11" s="35">
        <v>1</v>
      </c>
      <c r="AV11" s="35">
        <v>1</v>
      </c>
      <c r="AW11" s="35">
        <v>1</v>
      </c>
      <c r="AX11" s="35">
        <v>1</v>
      </c>
      <c r="AY11" s="36">
        <v>4</v>
      </c>
      <c r="AZ11" s="35"/>
      <c r="BA11" s="35">
        <v>0</v>
      </c>
      <c r="BB11" s="35">
        <v>1</v>
      </c>
      <c r="BC11" s="35">
        <v>1</v>
      </c>
      <c r="BD11" s="35">
        <v>1</v>
      </c>
      <c r="BE11" s="35">
        <v>0</v>
      </c>
      <c r="BF11" s="35">
        <v>0</v>
      </c>
      <c r="BG11" s="35">
        <v>1</v>
      </c>
      <c r="BH11" s="35">
        <v>1</v>
      </c>
      <c r="BI11" s="36">
        <v>5</v>
      </c>
      <c r="BJ11" s="49">
        <f t="shared" si="0"/>
        <v>32</v>
      </c>
      <c r="BL11" s="17">
        <f t="shared" si="1"/>
        <v>0.69565217391304346</v>
      </c>
    </row>
    <row r="12" spans="2:64" ht="16" thickBot="1" x14ac:dyDescent="0.4">
      <c r="B12" s="4">
        <v>10</v>
      </c>
      <c r="C12" s="5" t="s">
        <v>18</v>
      </c>
      <c r="D12" s="35"/>
      <c r="E12" s="35">
        <v>1</v>
      </c>
      <c r="F12" s="35">
        <v>1</v>
      </c>
      <c r="G12" s="35">
        <v>0</v>
      </c>
      <c r="H12" s="35">
        <v>1</v>
      </c>
      <c r="I12" s="35">
        <v>1</v>
      </c>
      <c r="J12" s="36">
        <v>5</v>
      </c>
      <c r="K12" s="35"/>
      <c r="L12" s="35">
        <v>1</v>
      </c>
      <c r="M12" s="35">
        <v>0</v>
      </c>
      <c r="N12" s="35">
        <v>1</v>
      </c>
      <c r="O12" s="35">
        <v>1</v>
      </c>
      <c r="P12" s="36">
        <v>3</v>
      </c>
      <c r="Q12" s="35"/>
      <c r="R12" s="35">
        <v>0</v>
      </c>
      <c r="S12" s="35">
        <v>0</v>
      </c>
      <c r="T12" s="35">
        <v>1</v>
      </c>
      <c r="U12" s="35">
        <v>1</v>
      </c>
      <c r="V12" s="35">
        <v>1</v>
      </c>
      <c r="W12" s="35">
        <v>1</v>
      </c>
      <c r="X12" s="35">
        <v>1</v>
      </c>
      <c r="Y12" s="35">
        <v>1</v>
      </c>
      <c r="Z12" s="35">
        <v>0</v>
      </c>
      <c r="AA12" s="35">
        <v>0</v>
      </c>
      <c r="AB12" s="35">
        <v>0</v>
      </c>
      <c r="AC12" s="35">
        <v>0</v>
      </c>
      <c r="AD12" s="35">
        <v>0</v>
      </c>
      <c r="AE12" s="36">
        <v>6</v>
      </c>
      <c r="AF12" s="35"/>
      <c r="AG12" s="35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1</v>
      </c>
      <c r="AO12" s="35">
        <v>0</v>
      </c>
      <c r="AP12" s="35">
        <v>1</v>
      </c>
      <c r="AQ12" s="35">
        <v>1</v>
      </c>
      <c r="AR12" s="36">
        <v>3</v>
      </c>
      <c r="AS12" s="35"/>
      <c r="AT12" s="35">
        <v>0</v>
      </c>
      <c r="AU12" s="35">
        <v>1</v>
      </c>
      <c r="AV12" s="35">
        <v>0</v>
      </c>
      <c r="AW12" s="35">
        <v>1</v>
      </c>
      <c r="AX12" s="35">
        <v>1</v>
      </c>
      <c r="AY12" s="36">
        <v>3</v>
      </c>
      <c r="AZ12" s="35"/>
      <c r="BA12" s="35">
        <v>0</v>
      </c>
      <c r="BB12" s="35">
        <v>1</v>
      </c>
      <c r="BC12" s="35">
        <v>1</v>
      </c>
      <c r="BD12" s="35">
        <v>0</v>
      </c>
      <c r="BE12" s="35">
        <v>0</v>
      </c>
      <c r="BF12" s="35">
        <v>0</v>
      </c>
      <c r="BG12" s="35">
        <v>1</v>
      </c>
      <c r="BH12" s="35">
        <v>1</v>
      </c>
      <c r="BI12" s="36">
        <v>4</v>
      </c>
      <c r="BJ12" s="49">
        <f t="shared" si="0"/>
        <v>24</v>
      </c>
      <c r="BL12" s="17">
        <f t="shared" si="1"/>
        <v>0.52173913043478259</v>
      </c>
    </row>
    <row r="13" spans="2:64" ht="16" thickBot="1" x14ac:dyDescent="0.4">
      <c r="B13" s="4">
        <v>11</v>
      </c>
      <c r="C13" s="5" t="s">
        <v>19</v>
      </c>
      <c r="D13" s="35"/>
      <c r="E13" s="35">
        <v>1</v>
      </c>
      <c r="F13" s="35">
        <v>0</v>
      </c>
      <c r="G13" s="35">
        <v>0</v>
      </c>
      <c r="H13" s="35">
        <v>1</v>
      </c>
      <c r="I13" s="35">
        <v>1</v>
      </c>
      <c r="J13" s="36">
        <v>3</v>
      </c>
      <c r="K13" s="35"/>
      <c r="L13" s="35">
        <v>1</v>
      </c>
      <c r="M13" s="35">
        <v>0</v>
      </c>
      <c r="N13" s="35">
        <v>1</v>
      </c>
      <c r="O13" s="35">
        <v>1</v>
      </c>
      <c r="P13" s="36">
        <v>3</v>
      </c>
      <c r="Q13" s="35"/>
      <c r="R13" s="35">
        <v>0</v>
      </c>
      <c r="S13" s="35">
        <v>0</v>
      </c>
      <c r="T13" s="35">
        <v>1</v>
      </c>
      <c r="U13" s="35">
        <v>1</v>
      </c>
      <c r="V13" s="35">
        <v>1</v>
      </c>
      <c r="W13" s="35">
        <v>1</v>
      </c>
      <c r="X13" s="35">
        <v>0</v>
      </c>
      <c r="Y13" s="35">
        <v>1</v>
      </c>
      <c r="Z13" s="35">
        <v>0</v>
      </c>
      <c r="AA13" s="35">
        <v>0</v>
      </c>
      <c r="AB13" s="35">
        <v>0</v>
      </c>
      <c r="AC13" s="35">
        <v>0</v>
      </c>
      <c r="AD13" s="35">
        <v>1</v>
      </c>
      <c r="AE13" s="36">
        <v>6</v>
      </c>
      <c r="AF13" s="35"/>
      <c r="AG13" s="35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1</v>
      </c>
      <c r="AM13" s="35">
        <v>0</v>
      </c>
      <c r="AN13" s="35">
        <v>1</v>
      </c>
      <c r="AO13" s="35">
        <v>0</v>
      </c>
      <c r="AP13" s="35">
        <v>1</v>
      </c>
      <c r="AQ13" s="35">
        <v>1</v>
      </c>
      <c r="AR13" s="36">
        <v>4</v>
      </c>
      <c r="AS13" s="35"/>
      <c r="AT13" s="35">
        <v>0</v>
      </c>
      <c r="AU13" s="35">
        <v>1</v>
      </c>
      <c r="AV13" s="35">
        <v>0</v>
      </c>
      <c r="AW13" s="35">
        <v>1</v>
      </c>
      <c r="AX13" s="35">
        <v>1</v>
      </c>
      <c r="AY13" s="36">
        <v>3</v>
      </c>
      <c r="AZ13" s="35"/>
      <c r="BA13" s="35">
        <v>0</v>
      </c>
      <c r="BB13" s="35">
        <v>1</v>
      </c>
      <c r="BC13" s="35">
        <v>1</v>
      </c>
      <c r="BD13" s="35">
        <v>0</v>
      </c>
      <c r="BE13" s="35">
        <v>0</v>
      </c>
      <c r="BF13" s="35">
        <v>0</v>
      </c>
      <c r="BG13" s="35">
        <v>1</v>
      </c>
      <c r="BH13" s="35">
        <v>1</v>
      </c>
      <c r="BI13" s="36">
        <v>4</v>
      </c>
      <c r="BJ13" s="49">
        <f t="shared" si="0"/>
        <v>23</v>
      </c>
      <c r="BL13" s="17">
        <f t="shared" si="1"/>
        <v>0.5</v>
      </c>
    </row>
    <row r="14" spans="2:64" ht="16" thickBot="1" x14ac:dyDescent="0.4">
      <c r="B14" s="4">
        <v>12</v>
      </c>
      <c r="C14" s="5" t="s">
        <v>20</v>
      </c>
      <c r="D14" s="35"/>
      <c r="E14" s="35">
        <v>1</v>
      </c>
      <c r="F14" s="35">
        <v>0</v>
      </c>
      <c r="G14" s="35">
        <v>0</v>
      </c>
      <c r="H14" s="35">
        <v>1</v>
      </c>
      <c r="I14" s="35">
        <v>1</v>
      </c>
      <c r="J14" s="36">
        <v>3</v>
      </c>
      <c r="K14" s="35"/>
      <c r="L14" s="35">
        <v>1</v>
      </c>
      <c r="M14" s="35">
        <v>0</v>
      </c>
      <c r="N14" s="35">
        <v>1</v>
      </c>
      <c r="O14" s="35">
        <v>1</v>
      </c>
      <c r="P14" s="36">
        <v>3</v>
      </c>
      <c r="Q14" s="35"/>
      <c r="R14" s="35">
        <v>0</v>
      </c>
      <c r="S14" s="35">
        <v>0</v>
      </c>
      <c r="T14" s="35">
        <v>1</v>
      </c>
      <c r="U14" s="35">
        <v>1</v>
      </c>
      <c r="V14" s="35">
        <v>1</v>
      </c>
      <c r="W14" s="35">
        <v>0</v>
      </c>
      <c r="X14" s="35">
        <v>1</v>
      </c>
      <c r="Y14" s="35">
        <v>1</v>
      </c>
      <c r="Z14" s="35">
        <v>1</v>
      </c>
      <c r="AA14" s="35">
        <v>0</v>
      </c>
      <c r="AB14" s="35">
        <v>0</v>
      </c>
      <c r="AC14" s="35">
        <v>0</v>
      </c>
      <c r="AD14" s="35">
        <v>0</v>
      </c>
      <c r="AE14" s="36">
        <v>6</v>
      </c>
      <c r="AF14" s="35"/>
      <c r="AG14" s="35">
        <v>1</v>
      </c>
      <c r="AH14" s="35">
        <v>0</v>
      </c>
      <c r="AI14" s="35">
        <v>0</v>
      </c>
      <c r="AJ14" s="35">
        <v>0</v>
      </c>
      <c r="AK14" s="35">
        <v>1</v>
      </c>
      <c r="AL14" s="35">
        <v>1</v>
      </c>
      <c r="AM14" s="35">
        <v>0</v>
      </c>
      <c r="AN14" s="35">
        <v>1</v>
      </c>
      <c r="AO14" s="35">
        <v>1</v>
      </c>
      <c r="AP14" s="35">
        <v>1</v>
      </c>
      <c r="AQ14" s="35">
        <v>1</v>
      </c>
      <c r="AR14" s="36">
        <v>7</v>
      </c>
      <c r="AS14" s="35"/>
      <c r="AT14" s="35">
        <v>0</v>
      </c>
      <c r="AU14" s="35">
        <v>1</v>
      </c>
      <c r="AV14" s="35">
        <v>1</v>
      </c>
      <c r="AW14" s="35">
        <v>1</v>
      </c>
      <c r="AX14" s="35">
        <v>1</v>
      </c>
      <c r="AY14" s="36">
        <v>4</v>
      </c>
      <c r="AZ14" s="35"/>
      <c r="BA14" s="35">
        <v>0</v>
      </c>
      <c r="BB14" s="35">
        <v>1</v>
      </c>
      <c r="BC14" s="35">
        <v>1</v>
      </c>
      <c r="BD14" s="35">
        <v>0</v>
      </c>
      <c r="BE14" s="35">
        <v>0</v>
      </c>
      <c r="BF14" s="35">
        <v>0</v>
      </c>
      <c r="BG14" s="35">
        <v>1</v>
      </c>
      <c r="BH14" s="35">
        <v>1</v>
      </c>
      <c r="BI14" s="36">
        <v>4</v>
      </c>
      <c r="BJ14" s="49">
        <f t="shared" si="0"/>
        <v>27</v>
      </c>
      <c r="BL14" s="17">
        <f t="shared" si="1"/>
        <v>0.58695652173913049</v>
      </c>
    </row>
    <row r="15" spans="2:64" ht="16" thickBot="1" x14ac:dyDescent="0.4">
      <c r="B15" s="4">
        <v>13</v>
      </c>
      <c r="C15" s="5" t="s">
        <v>21</v>
      </c>
      <c r="D15" s="35"/>
      <c r="E15" s="35">
        <v>1</v>
      </c>
      <c r="F15" s="35">
        <v>1</v>
      </c>
      <c r="G15" s="35">
        <v>0</v>
      </c>
      <c r="H15" s="35">
        <v>1</v>
      </c>
      <c r="I15" s="35">
        <v>1</v>
      </c>
      <c r="J15" s="36">
        <v>4</v>
      </c>
      <c r="K15" s="35"/>
      <c r="L15" s="35">
        <v>1</v>
      </c>
      <c r="M15" s="35">
        <v>1</v>
      </c>
      <c r="N15" s="35">
        <v>1</v>
      </c>
      <c r="O15" s="35">
        <v>1</v>
      </c>
      <c r="P15" s="36">
        <v>4</v>
      </c>
      <c r="Q15" s="35"/>
      <c r="R15" s="35">
        <v>0</v>
      </c>
      <c r="S15" s="35">
        <v>0</v>
      </c>
      <c r="T15" s="35">
        <v>1</v>
      </c>
      <c r="U15" s="35">
        <v>1</v>
      </c>
      <c r="V15" s="35">
        <v>1</v>
      </c>
      <c r="W15" s="35">
        <v>1</v>
      </c>
      <c r="X15" s="35">
        <v>0</v>
      </c>
      <c r="Y15" s="35">
        <v>1</v>
      </c>
      <c r="Z15" s="35">
        <v>1</v>
      </c>
      <c r="AA15" s="35">
        <v>0</v>
      </c>
      <c r="AB15" s="35">
        <v>0</v>
      </c>
      <c r="AC15" s="35">
        <v>0</v>
      </c>
      <c r="AD15" s="35">
        <v>1</v>
      </c>
      <c r="AE15" s="36">
        <v>7</v>
      </c>
      <c r="AF15" s="35"/>
      <c r="AG15" s="35">
        <v>1</v>
      </c>
      <c r="AH15" s="35">
        <v>0</v>
      </c>
      <c r="AI15" s="35">
        <v>0</v>
      </c>
      <c r="AJ15" s="35">
        <v>1</v>
      </c>
      <c r="AK15" s="35">
        <v>1</v>
      </c>
      <c r="AL15" s="35">
        <v>0</v>
      </c>
      <c r="AM15" s="35">
        <v>1</v>
      </c>
      <c r="AN15" s="35">
        <v>1</v>
      </c>
      <c r="AO15" s="35">
        <v>1</v>
      </c>
      <c r="AP15" s="35">
        <v>1</v>
      </c>
      <c r="AQ15" s="35">
        <v>1</v>
      </c>
      <c r="AR15" s="36">
        <v>8</v>
      </c>
      <c r="AS15" s="35"/>
      <c r="AT15" s="35">
        <v>1</v>
      </c>
      <c r="AU15" s="35">
        <v>1</v>
      </c>
      <c r="AV15" s="35">
        <v>1</v>
      </c>
      <c r="AW15" s="35">
        <v>1</v>
      </c>
      <c r="AX15" s="35">
        <v>1</v>
      </c>
      <c r="AY15" s="36">
        <v>5</v>
      </c>
      <c r="AZ15" s="35"/>
      <c r="BA15" s="35">
        <v>0</v>
      </c>
      <c r="BB15" s="35">
        <v>1</v>
      </c>
      <c r="BC15" s="35">
        <v>1</v>
      </c>
      <c r="BD15" s="35">
        <v>0</v>
      </c>
      <c r="BE15" s="35">
        <v>0</v>
      </c>
      <c r="BF15" s="35">
        <v>0</v>
      </c>
      <c r="BG15" s="35">
        <v>1</v>
      </c>
      <c r="BH15" s="35">
        <v>1</v>
      </c>
      <c r="BI15" s="36">
        <v>4</v>
      </c>
      <c r="BJ15" s="49">
        <f t="shared" si="0"/>
        <v>32</v>
      </c>
      <c r="BL15" s="17">
        <f t="shared" si="1"/>
        <v>0.69565217391304346</v>
      </c>
    </row>
    <row r="16" spans="2:64" ht="16" thickBot="1" x14ac:dyDescent="0.4">
      <c r="B16" s="4">
        <v>14</v>
      </c>
      <c r="C16" s="5" t="s">
        <v>22</v>
      </c>
      <c r="D16" s="35"/>
      <c r="E16" s="35">
        <v>1</v>
      </c>
      <c r="F16" s="35">
        <v>1</v>
      </c>
      <c r="G16" s="35">
        <v>0</v>
      </c>
      <c r="H16" s="35">
        <v>1</v>
      </c>
      <c r="I16" s="35">
        <v>1</v>
      </c>
      <c r="J16" s="36">
        <v>4</v>
      </c>
      <c r="K16" s="35"/>
      <c r="L16" s="35">
        <v>1</v>
      </c>
      <c r="M16" s="35">
        <v>0</v>
      </c>
      <c r="N16" s="35">
        <v>1</v>
      </c>
      <c r="O16" s="35">
        <v>1</v>
      </c>
      <c r="P16" s="36">
        <v>3</v>
      </c>
      <c r="Q16" s="35"/>
      <c r="R16" s="35">
        <v>0</v>
      </c>
      <c r="S16" s="35">
        <v>0</v>
      </c>
      <c r="T16" s="35">
        <v>1</v>
      </c>
      <c r="U16" s="35">
        <v>1</v>
      </c>
      <c r="V16" s="35">
        <v>1</v>
      </c>
      <c r="W16" s="35">
        <v>1</v>
      </c>
      <c r="X16" s="35">
        <v>0</v>
      </c>
      <c r="Y16" s="35">
        <v>1</v>
      </c>
      <c r="Z16" s="35">
        <v>1</v>
      </c>
      <c r="AA16" s="35">
        <v>0</v>
      </c>
      <c r="AB16" s="35">
        <v>0</v>
      </c>
      <c r="AC16" s="35">
        <v>0</v>
      </c>
      <c r="AD16" s="35">
        <v>0</v>
      </c>
      <c r="AE16" s="36">
        <v>6</v>
      </c>
      <c r="AF16" s="35"/>
      <c r="AG16" s="35">
        <v>1</v>
      </c>
      <c r="AH16" s="35">
        <v>0</v>
      </c>
      <c r="AI16" s="35">
        <v>0</v>
      </c>
      <c r="AJ16" s="35">
        <v>0</v>
      </c>
      <c r="AK16" s="35">
        <v>1</v>
      </c>
      <c r="AL16" s="35">
        <v>0</v>
      </c>
      <c r="AM16" s="35">
        <v>1</v>
      </c>
      <c r="AN16" s="35">
        <v>0</v>
      </c>
      <c r="AO16" s="35">
        <v>1</v>
      </c>
      <c r="AP16" s="35">
        <v>1</v>
      </c>
      <c r="AQ16" s="35">
        <v>1</v>
      </c>
      <c r="AR16" s="36">
        <v>6</v>
      </c>
      <c r="AS16" s="35"/>
      <c r="AT16" s="35">
        <v>0</v>
      </c>
      <c r="AU16" s="35">
        <v>1</v>
      </c>
      <c r="AV16" s="35">
        <v>0</v>
      </c>
      <c r="AW16" s="35">
        <v>0</v>
      </c>
      <c r="AX16" s="35">
        <v>0</v>
      </c>
      <c r="AY16" s="36">
        <v>1</v>
      </c>
      <c r="AZ16" s="35"/>
      <c r="BA16" s="35">
        <v>0</v>
      </c>
      <c r="BB16" s="35">
        <v>1</v>
      </c>
      <c r="BC16" s="35">
        <v>1</v>
      </c>
      <c r="BD16" s="35">
        <v>1</v>
      </c>
      <c r="BE16" s="35">
        <v>0</v>
      </c>
      <c r="BF16" s="35">
        <v>0</v>
      </c>
      <c r="BG16" s="35">
        <v>1</v>
      </c>
      <c r="BH16" s="35">
        <v>1</v>
      </c>
      <c r="BI16" s="36">
        <v>5</v>
      </c>
      <c r="BJ16" s="49">
        <f t="shared" si="0"/>
        <v>25</v>
      </c>
      <c r="BL16" s="17">
        <f t="shared" si="1"/>
        <v>0.54347826086956519</v>
      </c>
    </row>
    <row r="17" spans="2:64" ht="16" thickBot="1" x14ac:dyDescent="0.4">
      <c r="B17" s="4">
        <v>15</v>
      </c>
      <c r="C17" s="5" t="s">
        <v>109</v>
      </c>
      <c r="D17" s="35"/>
      <c r="E17" s="35">
        <v>1</v>
      </c>
      <c r="F17" s="35">
        <v>1</v>
      </c>
      <c r="G17" s="35">
        <v>0</v>
      </c>
      <c r="H17" s="35">
        <v>1</v>
      </c>
      <c r="I17" s="35">
        <v>1</v>
      </c>
      <c r="J17" s="36">
        <v>4</v>
      </c>
      <c r="K17" s="35"/>
      <c r="L17" s="35">
        <v>1</v>
      </c>
      <c r="M17" s="35">
        <v>1</v>
      </c>
      <c r="N17" s="35">
        <v>1</v>
      </c>
      <c r="O17" s="35">
        <v>0</v>
      </c>
      <c r="P17" s="36">
        <v>3</v>
      </c>
      <c r="Q17" s="35"/>
      <c r="R17" s="35">
        <v>0</v>
      </c>
      <c r="S17" s="35">
        <v>1</v>
      </c>
      <c r="T17" s="35">
        <v>1</v>
      </c>
      <c r="U17" s="35">
        <v>1</v>
      </c>
      <c r="V17" s="35">
        <v>1</v>
      </c>
      <c r="W17" s="35">
        <v>1</v>
      </c>
      <c r="X17" s="35">
        <v>1</v>
      </c>
      <c r="Y17" s="35">
        <v>1</v>
      </c>
      <c r="Z17" s="35">
        <v>1</v>
      </c>
      <c r="AA17" s="35">
        <v>0</v>
      </c>
      <c r="AB17" s="35">
        <v>0</v>
      </c>
      <c r="AC17" s="35">
        <v>0</v>
      </c>
      <c r="AD17" s="35">
        <v>1</v>
      </c>
      <c r="AE17" s="36">
        <v>9</v>
      </c>
      <c r="AF17" s="35"/>
      <c r="AG17" s="35">
        <v>1</v>
      </c>
      <c r="AH17" s="35">
        <v>0</v>
      </c>
      <c r="AI17" s="35">
        <v>0</v>
      </c>
      <c r="AJ17" s="35">
        <v>0</v>
      </c>
      <c r="AK17" s="35">
        <v>0</v>
      </c>
      <c r="AL17" s="35">
        <v>0</v>
      </c>
      <c r="AM17" s="35">
        <v>0</v>
      </c>
      <c r="AN17" s="35">
        <v>1</v>
      </c>
      <c r="AO17" s="35">
        <v>1</v>
      </c>
      <c r="AP17" s="35">
        <v>1</v>
      </c>
      <c r="AQ17" s="35">
        <v>1</v>
      </c>
      <c r="AR17" s="36">
        <v>5</v>
      </c>
      <c r="AS17" s="35"/>
      <c r="AT17" s="35">
        <v>1</v>
      </c>
      <c r="AU17" s="35">
        <v>1</v>
      </c>
      <c r="AV17" s="35">
        <v>1</v>
      </c>
      <c r="AW17" s="35">
        <v>1</v>
      </c>
      <c r="AX17" s="35">
        <v>1</v>
      </c>
      <c r="AY17" s="36">
        <v>5</v>
      </c>
      <c r="AZ17" s="35"/>
      <c r="BA17" s="35">
        <v>0</v>
      </c>
      <c r="BB17" s="35">
        <v>1</v>
      </c>
      <c r="BC17" s="35">
        <v>1</v>
      </c>
      <c r="BD17" s="35">
        <v>0</v>
      </c>
      <c r="BE17" s="35">
        <v>0</v>
      </c>
      <c r="BF17" s="35">
        <v>0</v>
      </c>
      <c r="BG17" s="35">
        <v>1</v>
      </c>
      <c r="BH17" s="35">
        <v>1</v>
      </c>
      <c r="BI17" s="36">
        <v>4</v>
      </c>
      <c r="BJ17" s="49">
        <f t="shared" si="0"/>
        <v>30</v>
      </c>
      <c r="BL17" s="17">
        <f t="shared" si="1"/>
        <v>0.65217391304347827</v>
      </c>
    </row>
    <row r="18" spans="2:64" ht="16" thickBot="1" x14ac:dyDescent="0.4">
      <c r="B18" s="4">
        <v>16</v>
      </c>
      <c r="C18" s="5" t="s">
        <v>23</v>
      </c>
      <c r="D18" s="35"/>
      <c r="E18" s="35">
        <v>1</v>
      </c>
      <c r="F18" s="35">
        <v>1</v>
      </c>
      <c r="G18" s="35">
        <v>0</v>
      </c>
      <c r="H18" s="35">
        <v>1</v>
      </c>
      <c r="I18" s="35">
        <v>1</v>
      </c>
      <c r="J18" s="36">
        <v>4</v>
      </c>
      <c r="K18" s="35"/>
      <c r="L18" s="35">
        <v>1</v>
      </c>
      <c r="M18" s="35">
        <v>1</v>
      </c>
      <c r="N18" s="35">
        <v>1</v>
      </c>
      <c r="O18" s="35">
        <v>1</v>
      </c>
      <c r="P18" s="36">
        <v>4</v>
      </c>
      <c r="Q18" s="35"/>
      <c r="R18" s="35">
        <v>0</v>
      </c>
      <c r="S18" s="35">
        <v>0</v>
      </c>
      <c r="T18" s="35">
        <v>1</v>
      </c>
      <c r="U18" s="35">
        <v>1</v>
      </c>
      <c r="V18" s="35">
        <v>1</v>
      </c>
      <c r="W18" s="35">
        <v>1</v>
      </c>
      <c r="X18" s="35">
        <v>1</v>
      </c>
      <c r="Y18" s="35">
        <v>1</v>
      </c>
      <c r="Z18" s="35">
        <v>1</v>
      </c>
      <c r="AA18" s="35">
        <v>0</v>
      </c>
      <c r="AB18" s="35">
        <v>0</v>
      </c>
      <c r="AC18" s="35">
        <v>0</v>
      </c>
      <c r="AD18" s="35">
        <v>0</v>
      </c>
      <c r="AE18" s="36">
        <v>7</v>
      </c>
      <c r="AF18" s="35"/>
      <c r="AG18" s="35">
        <v>0</v>
      </c>
      <c r="AH18" s="35">
        <v>0</v>
      </c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35">
        <v>1</v>
      </c>
      <c r="AO18" s="35">
        <v>0</v>
      </c>
      <c r="AP18" s="35">
        <v>1</v>
      </c>
      <c r="AQ18" s="35">
        <v>0</v>
      </c>
      <c r="AR18" s="36">
        <v>2</v>
      </c>
      <c r="AS18" s="35"/>
      <c r="AT18" s="35">
        <v>0</v>
      </c>
      <c r="AU18" s="35">
        <v>1</v>
      </c>
      <c r="AV18" s="35">
        <v>1</v>
      </c>
      <c r="AW18" s="35">
        <v>0</v>
      </c>
      <c r="AX18" s="35">
        <v>0</v>
      </c>
      <c r="AY18" s="36">
        <v>2</v>
      </c>
      <c r="AZ18" s="35"/>
      <c r="BA18" s="35">
        <v>0</v>
      </c>
      <c r="BB18" s="35">
        <v>1</v>
      </c>
      <c r="BC18" s="35">
        <v>1</v>
      </c>
      <c r="BD18" s="35">
        <v>0</v>
      </c>
      <c r="BE18" s="35">
        <v>0</v>
      </c>
      <c r="BF18" s="35">
        <v>0</v>
      </c>
      <c r="BG18" s="35">
        <v>1</v>
      </c>
      <c r="BH18" s="35">
        <v>1</v>
      </c>
      <c r="BI18" s="36">
        <v>4</v>
      </c>
      <c r="BJ18" s="49">
        <f t="shared" si="0"/>
        <v>23</v>
      </c>
      <c r="BL18" s="17">
        <f t="shared" si="1"/>
        <v>0.5</v>
      </c>
    </row>
    <row r="19" spans="2:64" ht="16" thickBot="1" x14ac:dyDescent="0.4">
      <c r="B19" s="4">
        <v>17</v>
      </c>
      <c r="C19" s="5" t="s">
        <v>24</v>
      </c>
      <c r="D19" s="35"/>
      <c r="E19" s="35">
        <v>1</v>
      </c>
      <c r="F19" s="35">
        <v>1</v>
      </c>
      <c r="G19" s="35">
        <v>0</v>
      </c>
      <c r="H19" s="35">
        <v>1</v>
      </c>
      <c r="I19" s="35">
        <v>1</v>
      </c>
      <c r="J19" s="36">
        <v>4</v>
      </c>
      <c r="K19" s="35"/>
      <c r="L19" s="35">
        <v>1</v>
      </c>
      <c r="M19" s="35">
        <v>0</v>
      </c>
      <c r="N19" s="35">
        <v>1</v>
      </c>
      <c r="O19" s="35">
        <v>1</v>
      </c>
      <c r="P19" s="36">
        <v>3</v>
      </c>
      <c r="Q19" s="35"/>
      <c r="R19" s="35">
        <v>0</v>
      </c>
      <c r="S19" s="35">
        <v>1</v>
      </c>
      <c r="T19" s="35">
        <v>1</v>
      </c>
      <c r="U19" s="35">
        <v>1</v>
      </c>
      <c r="V19" s="35">
        <v>1</v>
      </c>
      <c r="W19" s="35">
        <v>1</v>
      </c>
      <c r="X19" s="35">
        <v>1</v>
      </c>
      <c r="Y19" s="35">
        <v>1</v>
      </c>
      <c r="Z19" s="35">
        <v>1</v>
      </c>
      <c r="AA19" s="35">
        <v>0</v>
      </c>
      <c r="AB19" s="35">
        <v>0</v>
      </c>
      <c r="AC19" s="35">
        <v>0</v>
      </c>
      <c r="AD19" s="35">
        <v>0</v>
      </c>
      <c r="AE19" s="36">
        <v>8</v>
      </c>
      <c r="AF19" s="35"/>
      <c r="AG19" s="35">
        <v>0</v>
      </c>
      <c r="AH19" s="35">
        <v>0</v>
      </c>
      <c r="AI19" s="35">
        <v>0</v>
      </c>
      <c r="AJ19" s="35">
        <v>0</v>
      </c>
      <c r="AK19" s="35">
        <v>1</v>
      </c>
      <c r="AL19" s="35">
        <v>0</v>
      </c>
      <c r="AM19" s="35">
        <v>0</v>
      </c>
      <c r="AN19" s="35">
        <v>1</v>
      </c>
      <c r="AO19" s="35">
        <v>0</v>
      </c>
      <c r="AP19" s="35">
        <v>1</v>
      </c>
      <c r="AQ19" s="35">
        <v>1</v>
      </c>
      <c r="AR19" s="36">
        <v>4</v>
      </c>
      <c r="AS19" s="35"/>
      <c r="AT19" s="35">
        <v>1</v>
      </c>
      <c r="AU19" s="35">
        <v>1</v>
      </c>
      <c r="AV19" s="35">
        <v>1</v>
      </c>
      <c r="AW19" s="35">
        <v>1</v>
      </c>
      <c r="AX19" s="35">
        <v>1</v>
      </c>
      <c r="AY19" s="36">
        <v>5</v>
      </c>
      <c r="AZ19" s="35"/>
      <c r="BA19" s="35">
        <v>0</v>
      </c>
      <c r="BB19" s="35">
        <v>1</v>
      </c>
      <c r="BC19" s="35">
        <v>1</v>
      </c>
      <c r="BD19" s="35">
        <v>1</v>
      </c>
      <c r="BE19" s="35">
        <v>0</v>
      </c>
      <c r="BF19" s="35">
        <v>0</v>
      </c>
      <c r="BG19" s="35">
        <v>1</v>
      </c>
      <c r="BH19" s="35">
        <v>1</v>
      </c>
      <c r="BI19" s="36">
        <v>5</v>
      </c>
      <c r="BJ19" s="49">
        <f t="shared" si="0"/>
        <v>29</v>
      </c>
      <c r="BL19" s="17">
        <f t="shared" si="1"/>
        <v>0.63043478260869568</v>
      </c>
    </row>
    <row r="20" spans="2:64" ht="16" thickBot="1" x14ac:dyDescent="0.4">
      <c r="B20" s="4">
        <v>18</v>
      </c>
      <c r="C20" s="5" t="s">
        <v>112</v>
      </c>
      <c r="D20" s="35"/>
      <c r="E20" s="35">
        <v>1</v>
      </c>
      <c r="F20" s="35">
        <v>1</v>
      </c>
      <c r="G20" s="35">
        <v>0</v>
      </c>
      <c r="H20" s="35">
        <v>1</v>
      </c>
      <c r="I20" s="35">
        <v>1</v>
      </c>
      <c r="J20" s="36">
        <v>4</v>
      </c>
      <c r="K20" s="35"/>
      <c r="L20" s="35">
        <v>1</v>
      </c>
      <c r="M20" s="35">
        <v>1</v>
      </c>
      <c r="N20" s="35">
        <v>1</v>
      </c>
      <c r="O20" s="35">
        <v>1</v>
      </c>
      <c r="P20" s="36">
        <v>4</v>
      </c>
      <c r="Q20" s="35"/>
      <c r="R20" s="35">
        <v>0</v>
      </c>
      <c r="S20" s="35">
        <v>0</v>
      </c>
      <c r="T20" s="35">
        <v>1</v>
      </c>
      <c r="U20" s="35">
        <v>1</v>
      </c>
      <c r="V20" s="35">
        <v>1</v>
      </c>
      <c r="W20" s="35">
        <v>1</v>
      </c>
      <c r="X20" s="35">
        <v>1</v>
      </c>
      <c r="Y20" s="35">
        <v>1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6">
        <v>6</v>
      </c>
      <c r="AF20" s="35"/>
      <c r="AG20" s="35">
        <v>0</v>
      </c>
      <c r="AH20" s="35">
        <v>0</v>
      </c>
      <c r="AI20" s="35">
        <v>0</v>
      </c>
      <c r="AJ20" s="35">
        <v>0</v>
      </c>
      <c r="AK20" s="35">
        <v>0</v>
      </c>
      <c r="AL20" s="35">
        <v>0</v>
      </c>
      <c r="AM20" s="35">
        <v>0</v>
      </c>
      <c r="AN20" s="35">
        <v>1</v>
      </c>
      <c r="AO20" s="35">
        <v>1</v>
      </c>
      <c r="AP20" s="35">
        <v>1</v>
      </c>
      <c r="AQ20" s="35">
        <v>1</v>
      </c>
      <c r="AR20" s="36">
        <v>4</v>
      </c>
      <c r="AS20" s="35"/>
      <c r="AT20" s="35">
        <v>1</v>
      </c>
      <c r="AU20" s="35">
        <v>1</v>
      </c>
      <c r="AV20" s="35">
        <v>0</v>
      </c>
      <c r="AW20" s="35">
        <v>1</v>
      </c>
      <c r="AX20" s="35">
        <v>1</v>
      </c>
      <c r="AY20" s="36">
        <v>4</v>
      </c>
      <c r="AZ20" s="35"/>
      <c r="BA20" s="35">
        <v>0</v>
      </c>
      <c r="BB20" s="35">
        <v>1</v>
      </c>
      <c r="BC20" s="35">
        <v>1</v>
      </c>
      <c r="BD20" s="35">
        <v>0</v>
      </c>
      <c r="BE20" s="35">
        <v>0</v>
      </c>
      <c r="BF20" s="35">
        <v>0</v>
      </c>
      <c r="BG20" s="35">
        <v>1</v>
      </c>
      <c r="BH20" s="35">
        <v>1</v>
      </c>
      <c r="BI20" s="36">
        <v>4</v>
      </c>
      <c r="BJ20" s="49">
        <f t="shared" si="0"/>
        <v>26</v>
      </c>
      <c r="BL20" s="17">
        <f t="shared" si="1"/>
        <v>0.56521739130434778</v>
      </c>
    </row>
    <row r="21" spans="2:64" ht="16" thickBot="1" x14ac:dyDescent="0.4">
      <c r="B21" s="4">
        <v>19</v>
      </c>
      <c r="C21" s="5" t="s">
        <v>25</v>
      </c>
      <c r="D21" s="35"/>
      <c r="E21" s="35">
        <v>1</v>
      </c>
      <c r="F21" s="35">
        <v>1</v>
      </c>
      <c r="G21" s="35">
        <v>0</v>
      </c>
      <c r="H21" s="35">
        <v>1</v>
      </c>
      <c r="I21" s="35">
        <v>1</v>
      </c>
      <c r="J21" s="36">
        <v>4</v>
      </c>
      <c r="K21" s="35"/>
      <c r="L21" s="35">
        <v>1</v>
      </c>
      <c r="M21" s="35">
        <v>0</v>
      </c>
      <c r="N21" s="35">
        <v>1</v>
      </c>
      <c r="O21" s="35">
        <v>1</v>
      </c>
      <c r="P21" s="36">
        <v>3</v>
      </c>
      <c r="Q21" s="35"/>
      <c r="R21" s="35">
        <v>0</v>
      </c>
      <c r="S21" s="35">
        <v>0</v>
      </c>
      <c r="T21" s="35">
        <v>1</v>
      </c>
      <c r="U21" s="35">
        <v>1</v>
      </c>
      <c r="V21" s="35">
        <v>1</v>
      </c>
      <c r="W21" s="35">
        <v>1</v>
      </c>
      <c r="X21" s="35">
        <v>1</v>
      </c>
      <c r="Y21" s="35">
        <v>1</v>
      </c>
      <c r="Z21" s="35">
        <v>1</v>
      </c>
      <c r="AA21" s="35">
        <v>0</v>
      </c>
      <c r="AB21" s="35">
        <v>0</v>
      </c>
      <c r="AC21" s="35">
        <v>0</v>
      </c>
      <c r="AD21" s="35">
        <v>0</v>
      </c>
      <c r="AE21" s="36">
        <v>7</v>
      </c>
      <c r="AF21" s="35"/>
      <c r="AG21" s="35">
        <v>1</v>
      </c>
      <c r="AH21" s="35">
        <v>0</v>
      </c>
      <c r="AI21" s="35">
        <v>0</v>
      </c>
      <c r="AJ21" s="35">
        <v>0</v>
      </c>
      <c r="AK21" s="35">
        <v>0</v>
      </c>
      <c r="AL21" s="35">
        <v>0</v>
      </c>
      <c r="AM21" s="35">
        <v>0</v>
      </c>
      <c r="AN21" s="35">
        <v>1</v>
      </c>
      <c r="AO21" s="35">
        <v>0</v>
      </c>
      <c r="AP21" s="35">
        <v>1</v>
      </c>
      <c r="AQ21" s="35">
        <v>1</v>
      </c>
      <c r="AR21" s="36">
        <v>4</v>
      </c>
      <c r="AS21" s="35"/>
      <c r="AT21" s="35">
        <v>1</v>
      </c>
      <c r="AU21" s="35">
        <v>1</v>
      </c>
      <c r="AV21" s="35">
        <v>1</v>
      </c>
      <c r="AW21" s="35">
        <v>1</v>
      </c>
      <c r="AX21" s="35">
        <v>1</v>
      </c>
      <c r="AY21" s="36">
        <v>5</v>
      </c>
      <c r="AZ21" s="35"/>
      <c r="BA21" s="35">
        <v>0</v>
      </c>
      <c r="BB21" s="35">
        <v>1</v>
      </c>
      <c r="BC21" s="35">
        <v>1</v>
      </c>
      <c r="BD21" s="35">
        <v>0</v>
      </c>
      <c r="BE21" s="35">
        <v>0</v>
      </c>
      <c r="BF21" s="35">
        <v>0</v>
      </c>
      <c r="BG21" s="35">
        <v>1</v>
      </c>
      <c r="BH21" s="35">
        <v>1</v>
      </c>
      <c r="BI21" s="36">
        <v>4</v>
      </c>
      <c r="BJ21" s="49">
        <f t="shared" si="0"/>
        <v>27</v>
      </c>
      <c r="BL21" s="17">
        <f t="shared" si="1"/>
        <v>0.58695652173913049</v>
      </c>
    </row>
    <row r="22" spans="2:64" ht="16" thickBot="1" x14ac:dyDescent="0.4">
      <c r="B22" s="4">
        <v>20</v>
      </c>
      <c r="C22" s="5" t="s">
        <v>74</v>
      </c>
      <c r="D22" s="35"/>
      <c r="E22" s="35">
        <v>1</v>
      </c>
      <c r="F22" s="35">
        <v>1</v>
      </c>
      <c r="G22" s="35">
        <v>0</v>
      </c>
      <c r="H22" s="35">
        <v>1</v>
      </c>
      <c r="I22" s="35">
        <v>1</v>
      </c>
      <c r="J22" s="36">
        <v>4</v>
      </c>
      <c r="K22" s="35"/>
      <c r="L22" s="35">
        <v>1</v>
      </c>
      <c r="M22" s="35">
        <v>0</v>
      </c>
      <c r="N22" s="35">
        <v>1</v>
      </c>
      <c r="O22" s="35">
        <v>0</v>
      </c>
      <c r="P22" s="36">
        <v>2</v>
      </c>
      <c r="Q22" s="35"/>
      <c r="R22" s="35">
        <v>0</v>
      </c>
      <c r="S22" s="35">
        <v>0</v>
      </c>
      <c r="T22" s="35">
        <v>1</v>
      </c>
      <c r="U22" s="35">
        <v>1</v>
      </c>
      <c r="V22" s="35">
        <v>1</v>
      </c>
      <c r="W22" s="35">
        <v>1</v>
      </c>
      <c r="X22" s="35">
        <v>0</v>
      </c>
      <c r="Y22" s="35">
        <v>1</v>
      </c>
      <c r="Z22" s="35">
        <v>1</v>
      </c>
      <c r="AA22" s="35">
        <v>0</v>
      </c>
      <c r="AB22" s="35">
        <v>0</v>
      </c>
      <c r="AC22" s="35">
        <v>0</v>
      </c>
      <c r="AD22" s="35">
        <v>1</v>
      </c>
      <c r="AE22" s="36">
        <v>7</v>
      </c>
      <c r="AF22" s="35"/>
      <c r="AG22" s="35">
        <v>1</v>
      </c>
      <c r="AH22" s="35">
        <v>0</v>
      </c>
      <c r="AI22" s="35">
        <v>0</v>
      </c>
      <c r="AJ22" s="35">
        <v>0</v>
      </c>
      <c r="AK22" s="35">
        <v>0</v>
      </c>
      <c r="AL22" s="35">
        <v>0</v>
      </c>
      <c r="AM22" s="35">
        <v>0</v>
      </c>
      <c r="AN22" s="35">
        <v>0</v>
      </c>
      <c r="AO22" s="35">
        <v>1</v>
      </c>
      <c r="AP22" s="35">
        <v>1</v>
      </c>
      <c r="AQ22" s="35">
        <v>1</v>
      </c>
      <c r="AR22" s="36">
        <v>4</v>
      </c>
      <c r="AS22" s="35"/>
      <c r="AT22" s="35">
        <v>0</v>
      </c>
      <c r="AU22" s="35">
        <v>1</v>
      </c>
      <c r="AV22" s="35">
        <v>0</v>
      </c>
      <c r="AW22" s="35">
        <v>0</v>
      </c>
      <c r="AX22" s="35">
        <v>0</v>
      </c>
      <c r="AY22" s="36">
        <v>1</v>
      </c>
      <c r="AZ22" s="35"/>
      <c r="BA22" s="35">
        <v>0</v>
      </c>
      <c r="BB22" s="35">
        <v>1</v>
      </c>
      <c r="BC22" s="35">
        <v>1</v>
      </c>
      <c r="BD22" s="35">
        <v>0</v>
      </c>
      <c r="BE22" s="35">
        <v>0</v>
      </c>
      <c r="BF22" s="35">
        <v>0</v>
      </c>
      <c r="BG22" s="35">
        <v>0</v>
      </c>
      <c r="BH22" s="35">
        <v>0</v>
      </c>
      <c r="BI22" s="36">
        <v>2</v>
      </c>
      <c r="BJ22" s="49">
        <f t="shared" si="0"/>
        <v>20</v>
      </c>
      <c r="BL22" s="17">
        <f t="shared" si="1"/>
        <v>0.43478260869565216</v>
      </c>
    </row>
    <row r="23" spans="2:64" ht="16" thickBot="1" x14ac:dyDescent="0.4">
      <c r="B23" s="4">
        <v>21</v>
      </c>
      <c r="C23" s="5" t="s">
        <v>26</v>
      </c>
      <c r="D23" s="35"/>
      <c r="E23" s="35">
        <v>1</v>
      </c>
      <c r="F23" s="35">
        <v>0</v>
      </c>
      <c r="G23" s="35">
        <v>0</v>
      </c>
      <c r="H23" s="35">
        <v>1</v>
      </c>
      <c r="I23" s="35">
        <v>1</v>
      </c>
      <c r="J23" s="36">
        <v>3</v>
      </c>
      <c r="K23" s="35"/>
      <c r="L23" s="35">
        <v>1</v>
      </c>
      <c r="M23" s="35">
        <v>0</v>
      </c>
      <c r="N23" s="35">
        <v>1</v>
      </c>
      <c r="O23" s="35">
        <v>1</v>
      </c>
      <c r="P23" s="36">
        <v>3</v>
      </c>
      <c r="Q23" s="35"/>
      <c r="R23" s="35">
        <v>0</v>
      </c>
      <c r="S23" s="35">
        <v>0</v>
      </c>
      <c r="T23" s="35">
        <v>1</v>
      </c>
      <c r="U23" s="35">
        <v>1</v>
      </c>
      <c r="V23" s="35">
        <v>1</v>
      </c>
      <c r="W23" s="35">
        <v>0</v>
      </c>
      <c r="X23" s="35">
        <v>0</v>
      </c>
      <c r="Y23" s="35">
        <v>1</v>
      </c>
      <c r="Z23" s="35">
        <v>1</v>
      </c>
      <c r="AA23" s="35">
        <v>0</v>
      </c>
      <c r="AB23" s="35">
        <v>0</v>
      </c>
      <c r="AC23" s="35">
        <v>0</v>
      </c>
      <c r="AD23" s="35">
        <v>0</v>
      </c>
      <c r="AE23" s="36">
        <v>5</v>
      </c>
      <c r="AF23" s="35"/>
      <c r="AG23" s="35">
        <v>1</v>
      </c>
      <c r="AH23" s="35">
        <v>0</v>
      </c>
      <c r="AI23" s="35">
        <v>0</v>
      </c>
      <c r="AJ23" s="35">
        <v>0</v>
      </c>
      <c r="AK23" s="35">
        <v>0</v>
      </c>
      <c r="AL23" s="35">
        <v>0</v>
      </c>
      <c r="AM23" s="35">
        <v>0</v>
      </c>
      <c r="AN23" s="35">
        <v>1</v>
      </c>
      <c r="AO23" s="35">
        <v>1</v>
      </c>
      <c r="AP23" s="35">
        <v>1</v>
      </c>
      <c r="AQ23" s="35">
        <v>1</v>
      </c>
      <c r="AR23" s="36">
        <v>5</v>
      </c>
      <c r="AS23" s="35"/>
      <c r="AT23" s="35">
        <v>0</v>
      </c>
      <c r="AU23" s="35">
        <v>1</v>
      </c>
      <c r="AV23" s="35">
        <v>0</v>
      </c>
      <c r="AW23" s="35">
        <v>1</v>
      </c>
      <c r="AX23" s="35">
        <v>1</v>
      </c>
      <c r="AY23" s="36">
        <v>3</v>
      </c>
      <c r="AZ23" s="35"/>
      <c r="BA23" s="35">
        <v>0</v>
      </c>
      <c r="BB23" s="35">
        <v>1</v>
      </c>
      <c r="BC23" s="35">
        <v>1</v>
      </c>
      <c r="BD23" s="35">
        <v>0</v>
      </c>
      <c r="BE23" s="35">
        <v>0</v>
      </c>
      <c r="BF23" s="35">
        <v>0</v>
      </c>
      <c r="BG23" s="35">
        <v>1</v>
      </c>
      <c r="BH23" s="35">
        <v>1</v>
      </c>
      <c r="BI23" s="36">
        <v>4</v>
      </c>
      <c r="BJ23" s="49">
        <f t="shared" si="0"/>
        <v>23</v>
      </c>
      <c r="BL23" s="17">
        <f t="shared" si="1"/>
        <v>0.5</v>
      </c>
    </row>
    <row r="24" spans="2:64" ht="16" thickBot="1" x14ac:dyDescent="0.4">
      <c r="B24" s="4">
        <v>22</v>
      </c>
      <c r="C24" s="23" t="s">
        <v>84</v>
      </c>
      <c r="D24" s="35"/>
      <c r="E24" s="35">
        <v>1</v>
      </c>
      <c r="F24" s="35">
        <v>1</v>
      </c>
      <c r="G24" s="35">
        <v>0</v>
      </c>
      <c r="H24" s="35">
        <v>1</v>
      </c>
      <c r="I24" s="35">
        <v>1</v>
      </c>
      <c r="J24" s="36">
        <v>4</v>
      </c>
      <c r="K24" s="35"/>
      <c r="L24" s="35">
        <v>1</v>
      </c>
      <c r="M24" s="35">
        <v>1</v>
      </c>
      <c r="N24" s="35">
        <v>1</v>
      </c>
      <c r="O24" s="35">
        <v>0</v>
      </c>
      <c r="P24" s="36">
        <v>3</v>
      </c>
      <c r="Q24" s="35"/>
      <c r="R24" s="35">
        <v>0</v>
      </c>
      <c r="S24" s="35">
        <v>0</v>
      </c>
      <c r="T24" s="35">
        <v>1</v>
      </c>
      <c r="U24" s="35">
        <v>1</v>
      </c>
      <c r="V24" s="35">
        <v>1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  <c r="AD24" s="35">
        <v>0</v>
      </c>
      <c r="AE24" s="36">
        <v>3</v>
      </c>
      <c r="AF24" s="35"/>
      <c r="AG24" s="35">
        <v>0</v>
      </c>
      <c r="AH24" s="35">
        <v>0</v>
      </c>
      <c r="AI24" s="35">
        <v>0</v>
      </c>
      <c r="AJ24" s="35">
        <v>0</v>
      </c>
      <c r="AK24" s="35">
        <v>1</v>
      </c>
      <c r="AL24" s="35">
        <v>0</v>
      </c>
      <c r="AM24" s="35">
        <v>0</v>
      </c>
      <c r="AN24" s="35">
        <v>0</v>
      </c>
      <c r="AO24" s="35">
        <v>1</v>
      </c>
      <c r="AP24" s="35">
        <v>1</v>
      </c>
      <c r="AQ24" s="35">
        <v>1</v>
      </c>
      <c r="AR24" s="36">
        <v>4</v>
      </c>
      <c r="AS24" s="35"/>
      <c r="AT24" s="35">
        <v>0</v>
      </c>
      <c r="AU24" s="35">
        <v>1</v>
      </c>
      <c r="AV24" s="35">
        <v>1</v>
      </c>
      <c r="AW24" s="35">
        <v>1</v>
      </c>
      <c r="AX24" s="35">
        <v>0</v>
      </c>
      <c r="AY24" s="36">
        <v>3</v>
      </c>
      <c r="AZ24" s="35"/>
      <c r="BA24" s="35">
        <v>0</v>
      </c>
      <c r="BB24" s="35">
        <v>1</v>
      </c>
      <c r="BC24" s="35">
        <v>1</v>
      </c>
      <c r="BD24" s="35">
        <v>0</v>
      </c>
      <c r="BE24" s="35">
        <v>0</v>
      </c>
      <c r="BF24" s="35">
        <v>0</v>
      </c>
      <c r="BG24" s="35">
        <v>0</v>
      </c>
      <c r="BH24" s="35">
        <v>0</v>
      </c>
      <c r="BI24" s="36">
        <v>2</v>
      </c>
      <c r="BJ24" s="49">
        <f t="shared" si="0"/>
        <v>19</v>
      </c>
      <c r="BL24" s="17">
        <f t="shared" si="1"/>
        <v>0.41304347826086957</v>
      </c>
    </row>
    <row r="25" spans="2:64" ht="16" thickBot="1" x14ac:dyDescent="0.4">
      <c r="B25" s="4">
        <v>23</v>
      </c>
      <c r="C25" s="5" t="s">
        <v>27</v>
      </c>
      <c r="D25" s="35"/>
      <c r="E25" s="35">
        <v>1</v>
      </c>
      <c r="F25" s="35">
        <v>1</v>
      </c>
      <c r="G25" s="35">
        <v>0</v>
      </c>
      <c r="H25" s="35">
        <v>1</v>
      </c>
      <c r="I25" s="35">
        <v>1</v>
      </c>
      <c r="J25" s="36">
        <v>4</v>
      </c>
      <c r="K25" s="35"/>
      <c r="L25" s="35">
        <v>1</v>
      </c>
      <c r="M25" s="35">
        <v>1</v>
      </c>
      <c r="N25" s="35">
        <v>1</v>
      </c>
      <c r="O25" s="35">
        <v>1</v>
      </c>
      <c r="P25" s="36">
        <v>4</v>
      </c>
      <c r="Q25" s="35"/>
      <c r="R25" s="35">
        <v>0</v>
      </c>
      <c r="S25" s="35">
        <v>1</v>
      </c>
      <c r="T25" s="35">
        <v>1</v>
      </c>
      <c r="U25" s="35">
        <v>1</v>
      </c>
      <c r="V25" s="35">
        <v>1</v>
      </c>
      <c r="W25" s="35">
        <v>1</v>
      </c>
      <c r="X25" s="35">
        <v>1</v>
      </c>
      <c r="Y25" s="35">
        <v>1</v>
      </c>
      <c r="Z25" s="35">
        <v>1</v>
      </c>
      <c r="AA25" s="35">
        <v>0</v>
      </c>
      <c r="AB25" s="35">
        <v>0</v>
      </c>
      <c r="AC25" s="35">
        <v>0</v>
      </c>
      <c r="AD25" s="35">
        <v>0</v>
      </c>
      <c r="AE25" s="36">
        <v>8</v>
      </c>
      <c r="AF25" s="35"/>
      <c r="AG25" s="35">
        <v>1</v>
      </c>
      <c r="AH25" s="35">
        <v>0</v>
      </c>
      <c r="AI25" s="35">
        <v>0</v>
      </c>
      <c r="AJ25" s="35">
        <v>1</v>
      </c>
      <c r="AK25" s="35">
        <v>1</v>
      </c>
      <c r="AL25" s="35">
        <v>0</v>
      </c>
      <c r="AM25" s="35">
        <v>0</v>
      </c>
      <c r="AN25" s="35">
        <v>1</v>
      </c>
      <c r="AO25" s="35">
        <v>1</v>
      </c>
      <c r="AP25" s="35">
        <v>1</v>
      </c>
      <c r="AQ25" s="35">
        <v>1</v>
      </c>
      <c r="AR25" s="36">
        <v>7</v>
      </c>
      <c r="AS25" s="35"/>
      <c r="AT25" s="35">
        <v>1</v>
      </c>
      <c r="AU25" s="35">
        <v>1</v>
      </c>
      <c r="AV25" s="35">
        <v>0</v>
      </c>
      <c r="AW25" s="35">
        <v>1</v>
      </c>
      <c r="AX25" s="35">
        <v>1</v>
      </c>
      <c r="AY25" s="36">
        <v>4</v>
      </c>
      <c r="AZ25" s="35"/>
      <c r="BA25" s="35">
        <v>0</v>
      </c>
      <c r="BB25" s="35">
        <v>1</v>
      </c>
      <c r="BC25" s="35">
        <v>1</v>
      </c>
      <c r="BD25" s="35">
        <v>1</v>
      </c>
      <c r="BE25" s="35">
        <v>0</v>
      </c>
      <c r="BF25" s="35">
        <v>0</v>
      </c>
      <c r="BG25" s="35">
        <v>1</v>
      </c>
      <c r="BH25" s="35">
        <v>1</v>
      </c>
      <c r="BI25" s="36">
        <v>5</v>
      </c>
      <c r="BJ25" s="49">
        <f t="shared" si="0"/>
        <v>32</v>
      </c>
      <c r="BL25" s="17">
        <f t="shared" si="1"/>
        <v>0.69565217391304346</v>
      </c>
    </row>
    <row r="26" spans="2:64" ht="16" thickBot="1" x14ac:dyDescent="0.4">
      <c r="B26" s="4">
        <v>24</v>
      </c>
      <c r="C26" s="5" t="s">
        <v>28</v>
      </c>
      <c r="D26" s="35"/>
      <c r="E26" s="35">
        <v>1</v>
      </c>
      <c r="F26" s="35">
        <v>0</v>
      </c>
      <c r="G26" s="35">
        <v>0</v>
      </c>
      <c r="H26" s="35">
        <v>1</v>
      </c>
      <c r="I26" s="35">
        <v>1</v>
      </c>
      <c r="J26" s="36">
        <v>3</v>
      </c>
      <c r="K26" s="35"/>
      <c r="L26" s="35">
        <v>1</v>
      </c>
      <c r="M26" s="35">
        <v>0</v>
      </c>
      <c r="N26" s="35">
        <v>1</v>
      </c>
      <c r="O26" s="35">
        <v>1</v>
      </c>
      <c r="P26" s="36">
        <v>3</v>
      </c>
      <c r="Q26" s="35"/>
      <c r="R26" s="35">
        <v>0</v>
      </c>
      <c r="S26" s="35">
        <v>0</v>
      </c>
      <c r="T26" s="35">
        <v>1</v>
      </c>
      <c r="U26" s="35">
        <v>1</v>
      </c>
      <c r="V26" s="35">
        <v>1</v>
      </c>
      <c r="W26" s="35">
        <v>0</v>
      </c>
      <c r="X26" s="35">
        <v>1</v>
      </c>
      <c r="Y26" s="35">
        <v>1</v>
      </c>
      <c r="Z26" s="35">
        <v>1</v>
      </c>
      <c r="AA26" s="35">
        <v>0</v>
      </c>
      <c r="AB26" s="35">
        <v>0</v>
      </c>
      <c r="AC26" s="35">
        <v>0</v>
      </c>
      <c r="AD26" s="35">
        <v>0</v>
      </c>
      <c r="AE26" s="36">
        <v>6</v>
      </c>
      <c r="AF26" s="35"/>
      <c r="AG26" s="35">
        <v>1</v>
      </c>
      <c r="AH26" s="35">
        <v>0</v>
      </c>
      <c r="AI26" s="35">
        <v>0</v>
      </c>
      <c r="AJ26" s="35">
        <v>0</v>
      </c>
      <c r="AK26" s="35">
        <v>1</v>
      </c>
      <c r="AL26" s="35">
        <v>1</v>
      </c>
      <c r="AM26" s="35">
        <v>0</v>
      </c>
      <c r="AN26" s="35">
        <v>1</v>
      </c>
      <c r="AO26" s="35">
        <v>1</v>
      </c>
      <c r="AP26" s="35">
        <v>1</v>
      </c>
      <c r="AQ26" s="35">
        <v>1</v>
      </c>
      <c r="AR26" s="36">
        <v>7</v>
      </c>
      <c r="AS26" s="35"/>
      <c r="AT26" s="35">
        <v>0</v>
      </c>
      <c r="AU26" s="35">
        <v>1</v>
      </c>
      <c r="AV26" s="35">
        <v>1</v>
      </c>
      <c r="AW26" s="35">
        <v>1</v>
      </c>
      <c r="AX26" s="35">
        <v>1</v>
      </c>
      <c r="AY26" s="36">
        <v>4</v>
      </c>
      <c r="AZ26" s="35"/>
      <c r="BA26" s="35">
        <v>0</v>
      </c>
      <c r="BB26" s="35">
        <v>1</v>
      </c>
      <c r="BC26" s="35">
        <v>1</v>
      </c>
      <c r="BD26" s="35">
        <v>0</v>
      </c>
      <c r="BE26" s="35">
        <v>0</v>
      </c>
      <c r="BF26" s="35">
        <v>0</v>
      </c>
      <c r="BG26" s="35">
        <v>1</v>
      </c>
      <c r="BH26" s="35">
        <v>1</v>
      </c>
      <c r="BI26" s="36">
        <v>4</v>
      </c>
      <c r="BJ26" s="49">
        <f t="shared" si="0"/>
        <v>27</v>
      </c>
      <c r="BL26" s="17">
        <f t="shared" si="1"/>
        <v>0.58695652173913049</v>
      </c>
    </row>
    <row r="27" spans="2:64" ht="16" thickBot="1" x14ac:dyDescent="0.4">
      <c r="B27" s="4">
        <v>25</v>
      </c>
      <c r="C27" s="5" t="s">
        <v>29</v>
      </c>
      <c r="D27" s="35"/>
      <c r="E27" s="35">
        <v>1</v>
      </c>
      <c r="F27" s="35">
        <v>0</v>
      </c>
      <c r="G27" s="35">
        <v>0</v>
      </c>
      <c r="H27" s="35">
        <v>1</v>
      </c>
      <c r="I27" s="35">
        <v>1</v>
      </c>
      <c r="J27" s="36">
        <v>3</v>
      </c>
      <c r="K27" s="35"/>
      <c r="L27" s="35">
        <v>1</v>
      </c>
      <c r="M27" s="35">
        <v>0</v>
      </c>
      <c r="N27" s="35">
        <v>1</v>
      </c>
      <c r="O27" s="35">
        <v>1</v>
      </c>
      <c r="P27" s="36">
        <v>3</v>
      </c>
      <c r="Q27" s="35"/>
      <c r="R27" s="35">
        <v>0</v>
      </c>
      <c r="S27" s="35">
        <v>0</v>
      </c>
      <c r="T27" s="35">
        <v>1</v>
      </c>
      <c r="U27" s="35">
        <v>1</v>
      </c>
      <c r="V27" s="35">
        <v>1</v>
      </c>
      <c r="W27" s="35">
        <v>0</v>
      </c>
      <c r="X27" s="35">
        <v>1</v>
      </c>
      <c r="Y27" s="35">
        <v>1</v>
      </c>
      <c r="Z27" s="35">
        <v>1</v>
      </c>
      <c r="AA27" s="35">
        <v>0</v>
      </c>
      <c r="AB27" s="35">
        <v>0</v>
      </c>
      <c r="AC27" s="35">
        <v>0</v>
      </c>
      <c r="AD27" s="35">
        <v>0</v>
      </c>
      <c r="AE27" s="36">
        <v>6</v>
      </c>
      <c r="AF27" s="35"/>
      <c r="AG27" s="35">
        <v>1</v>
      </c>
      <c r="AH27" s="35">
        <v>0</v>
      </c>
      <c r="AI27" s="35">
        <v>0</v>
      </c>
      <c r="AJ27" s="35">
        <v>0</v>
      </c>
      <c r="AK27" s="35">
        <v>1</v>
      </c>
      <c r="AL27" s="35">
        <v>1</v>
      </c>
      <c r="AM27" s="35">
        <v>0</v>
      </c>
      <c r="AN27" s="35">
        <v>1</v>
      </c>
      <c r="AO27" s="35">
        <v>1</v>
      </c>
      <c r="AP27" s="35">
        <v>1</v>
      </c>
      <c r="AQ27" s="35">
        <v>1</v>
      </c>
      <c r="AR27" s="36">
        <v>7</v>
      </c>
      <c r="AS27" s="35"/>
      <c r="AT27" s="35">
        <v>0</v>
      </c>
      <c r="AU27" s="35">
        <v>1</v>
      </c>
      <c r="AV27" s="35">
        <v>1</v>
      </c>
      <c r="AW27" s="35">
        <v>1</v>
      </c>
      <c r="AX27" s="35">
        <v>1</v>
      </c>
      <c r="AY27" s="36">
        <v>4</v>
      </c>
      <c r="AZ27" s="35"/>
      <c r="BA27" s="35">
        <v>0</v>
      </c>
      <c r="BB27" s="35">
        <v>1</v>
      </c>
      <c r="BC27" s="35">
        <v>1</v>
      </c>
      <c r="BD27" s="35">
        <v>0</v>
      </c>
      <c r="BE27" s="35">
        <v>0</v>
      </c>
      <c r="BF27" s="35">
        <v>0</v>
      </c>
      <c r="BG27" s="35">
        <v>1</v>
      </c>
      <c r="BH27" s="35">
        <v>1</v>
      </c>
      <c r="BI27" s="36">
        <v>4</v>
      </c>
      <c r="BJ27" s="49">
        <f t="shared" si="0"/>
        <v>27</v>
      </c>
      <c r="BL27" s="17">
        <f t="shared" si="1"/>
        <v>0.58695652173913049</v>
      </c>
    </row>
    <row r="28" spans="2:64" ht="16" thickBot="1" x14ac:dyDescent="0.4">
      <c r="B28" s="4">
        <v>26</v>
      </c>
      <c r="C28" s="21" t="s">
        <v>88</v>
      </c>
      <c r="D28" s="35"/>
      <c r="E28" s="35">
        <v>1</v>
      </c>
      <c r="F28" s="35">
        <v>1</v>
      </c>
      <c r="G28" s="35">
        <v>0</v>
      </c>
      <c r="H28" s="35">
        <v>1</v>
      </c>
      <c r="I28" s="35">
        <v>1</v>
      </c>
      <c r="J28" s="36">
        <v>4</v>
      </c>
      <c r="K28" s="35"/>
      <c r="L28" s="35">
        <v>1</v>
      </c>
      <c r="M28" s="35">
        <v>1</v>
      </c>
      <c r="N28" s="35">
        <v>1</v>
      </c>
      <c r="O28" s="35">
        <v>1</v>
      </c>
      <c r="P28" s="36">
        <v>4</v>
      </c>
      <c r="Q28" s="35"/>
      <c r="R28" s="35">
        <v>0</v>
      </c>
      <c r="S28" s="35">
        <v>0</v>
      </c>
      <c r="T28" s="35">
        <v>1</v>
      </c>
      <c r="U28" s="35">
        <v>1</v>
      </c>
      <c r="V28" s="35">
        <v>1</v>
      </c>
      <c r="W28" s="35">
        <v>1</v>
      </c>
      <c r="X28" s="35">
        <v>0</v>
      </c>
      <c r="Y28" s="35">
        <v>1</v>
      </c>
      <c r="Z28" s="35">
        <v>1</v>
      </c>
      <c r="AA28" s="35">
        <v>0</v>
      </c>
      <c r="AB28" s="35">
        <v>0</v>
      </c>
      <c r="AC28" s="35">
        <v>0</v>
      </c>
      <c r="AD28" s="35">
        <v>1</v>
      </c>
      <c r="AE28" s="36">
        <v>7</v>
      </c>
      <c r="AF28" s="35"/>
      <c r="AG28" s="35">
        <v>1</v>
      </c>
      <c r="AH28" s="35">
        <v>0</v>
      </c>
      <c r="AI28" s="35">
        <v>0</v>
      </c>
      <c r="AJ28" s="35">
        <v>1</v>
      </c>
      <c r="AK28" s="35">
        <v>1</v>
      </c>
      <c r="AL28" s="35">
        <v>0</v>
      </c>
      <c r="AM28" s="35">
        <v>1</v>
      </c>
      <c r="AN28" s="35">
        <v>1</v>
      </c>
      <c r="AO28" s="35">
        <v>1</v>
      </c>
      <c r="AP28" s="35">
        <v>1</v>
      </c>
      <c r="AQ28" s="35">
        <v>1</v>
      </c>
      <c r="AR28" s="36">
        <v>8</v>
      </c>
      <c r="AS28" s="35"/>
      <c r="AT28" s="35">
        <v>1</v>
      </c>
      <c r="AU28" s="35">
        <v>1</v>
      </c>
      <c r="AV28" s="35">
        <v>1</v>
      </c>
      <c r="AW28" s="35">
        <v>1</v>
      </c>
      <c r="AX28" s="35">
        <v>1</v>
      </c>
      <c r="AY28" s="36">
        <v>5</v>
      </c>
      <c r="AZ28" s="35"/>
      <c r="BA28" s="35">
        <v>0</v>
      </c>
      <c r="BB28" s="35">
        <v>1</v>
      </c>
      <c r="BC28" s="35">
        <v>1</v>
      </c>
      <c r="BD28" s="35">
        <v>0</v>
      </c>
      <c r="BE28" s="35">
        <v>0</v>
      </c>
      <c r="BF28" s="35">
        <v>0</v>
      </c>
      <c r="BG28" s="35">
        <v>1</v>
      </c>
      <c r="BH28" s="35">
        <v>1</v>
      </c>
      <c r="BI28" s="36">
        <v>4</v>
      </c>
      <c r="BJ28" s="49">
        <f t="shared" si="0"/>
        <v>32</v>
      </c>
      <c r="BL28" s="17">
        <f t="shared" si="1"/>
        <v>0.69565217391304346</v>
      </c>
    </row>
    <row r="29" spans="2:64" ht="16" thickBot="1" x14ac:dyDescent="0.4">
      <c r="B29" s="4">
        <v>27</v>
      </c>
      <c r="C29" s="23" t="s">
        <v>90</v>
      </c>
      <c r="D29" s="35"/>
      <c r="E29" s="35">
        <v>1</v>
      </c>
      <c r="F29" s="35">
        <v>1</v>
      </c>
      <c r="G29" s="35">
        <v>0</v>
      </c>
      <c r="H29" s="35">
        <v>1</v>
      </c>
      <c r="I29" s="35">
        <v>1</v>
      </c>
      <c r="J29" s="36">
        <v>4</v>
      </c>
      <c r="K29" s="35"/>
      <c r="L29" s="35">
        <v>1</v>
      </c>
      <c r="M29" s="35">
        <v>0</v>
      </c>
      <c r="N29" s="35">
        <v>1</v>
      </c>
      <c r="O29" s="35">
        <v>1</v>
      </c>
      <c r="P29" s="36">
        <v>3</v>
      </c>
      <c r="Q29" s="35"/>
      <c r="R29" s="35">
        <v>0</v>
      </c>
      <c r="S29" s="35">
        <v>0</v>
      </c>
      <c r="T29" s="35">
        <v>1</v>
      </c>
      <c r="U29" s="35">
        <v>1</v>
      </c>
      <c r="V29" s="35">
        <v>1</v>
      </c>
      <c r="W29" s="35">
        <v>1</v>
      </c>
      <c r="X29" s="35">
        <v>0</v>
      </c>
      <c r="Y29" s="35">
        <v>1</v>
      </c>
      <c r="Z29" s="35">
        <v>1</v>
      </c>
      <c r="AA29" s="35">
        <v>0</v>
      </c>
      <c r="AB29" s="35">
        <v>0</v>
      </c>
      <c r="AC29" s="35">
        <v>0</v>
      </c>
      <c r="AD29" s="35">
        <v>0</v>
      </c>
      <c r="AE29" s="36">
        <v>6</v>
      </c>
      <c r="AF29" s="35"/>
      <c r="AG29" s="35">
        <v>1</v>
      </c>
      <c r="AH29" s="35">
        <v>0</v>
      </c>
      <c r="AI29" s="35">
        <v>0</v>
      </c>
      <c r="AJ29" s="35">
        <v>0</v>
      </c>
      <c r="AK29" s="35">
        <v>1</v>
      </c>
      <c r="AL29" s="35">
        <v>0</v>
      </c>
      <c r="AM29" s="35">
        <v>1</v>
      </c>
      <c r="AN29" s="35">
        <v>0</v>
      </c>
      <c r="AO29" s="35">
        <v>1</v>
      </c>
      <c r="AP29" s="35">
        <v>1</v>
      </c>
      <c r="AQ29" s="35">
        <v>1</v>
      </c>
      <c r="AR29" s="36">
        <v>6</v>
      </c>
      <c r="AS29" s="35"/>
      <c r="AT29" s="35">
        <v>0</v>
      </c>
      <c r="AU29" s="35">
        <v>1</v>
      </c>
      <c r="AV29" s="35">
        <v>0</v>
      </c>
      <c r="AW29" s="35">
        <v>0</v>
      </c>
      <c r="AX29" s="35">
        <v>0</v>
      </c>
      <c r="AY29" s="36">
        <v>1</v>
      </c>
      <c r="AZ29" s="35"/>
      <c r="BA29" s="35">
        <v>0</v>
      </c>
      <c r="BB29" s="35">
        <v>1</v>
      </c>
      <c r="BC29" s="35">
        <v>1</v>
      </c>
      <c r="BD29" s="35">
        <v>1</v>
      </c>
      <c r="BE29" s="35">
        <v>0</v>
      </c>
      <c r="BF29" s="35">
        <v>0</v>
      </c>
      <c r="BG29" s="35">
        <v>1</v>
      </c>
      <c r="BH29" s="35">
        <v>1</v>
      </c>
      <c r="BI29" s="36">
        <v>5</v>
      </c>
      <c r="BJ29" s="49">
        <f t="shared" si="0"/>
        <v>25</v>
      </c>
      <c r="BL29" s="17">
        <f t="shared" si="1"/>
        <v>0.54347826086956519</v>
      </c>
    </row>
    <row r="30" spans="2:64" ht="16" thickBot="1" x14ac:dyDescent="0.4">
      <c r="B30" s="4">
        <v>28</v>
      </c>
      <c r="C30" s="5" t="s">
        <v>30</v>
      </c>
      <c r="D30" s="35"/>
      <c r="E30" s="35">
        <v>1</v>
      </c>
      <c r="F30" s="35">
        <v>1</v>
      </c>
      <c r="G30" s="35">
        <v>0</v>
      </c>
      <c r="H30" s="35">
        <v>1</v>
      </c>
      <c r="I30" s="35">
        <v>1</v>
      </c>
      <c r="J30" s="36">
        <v>4</v>
      </c>
      <c r="K30" s="35"/>
      <c r="L30" s="35">
        <v>1</v>
      </c>
      <c r="M30" s="35">
        <v>1</v>
      </c>
      <c r="N30" s="35">
        <v>1</v>
      </c>
      <c r="O30" s="35">
        <v>0</v>
      </c>
      <c r="P30" s="36">
        <v>3</v>
      </c>
      <c r="Q30" s="35"/>
      <c r="R30" s="35">
        <v>0</v>
      </c>
      <c r="S30" s="35">
        <v>1</v>
      </c>
      <c r="T30" s="35">
        <v>1</v>
      </c>
      <c r="U30" s="35">
        <v>1</v>
      </c>
      <c r="V30" s="35">
        <v>1</v>
      </c>
      <c r="W30" s="35">
        <v>1</v>
      </c>
      <c r="X30" s="35">
        <v>1</v>
      </c>
      <c r="Y30" s="35">
        <v>1</v>
      </c>
      <c r="Z30" s="35">
        <v>1</v>
      </c>
      <c r="AA30" s="35">
        <v>0</v>
      </c>
      <c r="AB30" s="35">
        <v>0</v>
      </c>
      <c r="AC30" s="35">
        <v>0</v>
      </c>
      <c r="AD30" s="35">
        <v>1</v>
      </c>
      <c r="AE30" s="36">
        <v>9</v>
      </c>
      <c r="AF30" s="35"/>
      <c r="AG30" s="35">
        <v>1</v>
      </c>
      <c r="AH30" s="35">
        <v>0</v>
      </c>
      <c r="AI30" s="35">
        <v>0</v>
      </c>
      <c r="AJ30" s="35">
        <v>0</v>
      </c>
      <c r="AK30" s="35">
        <v>0</v>
      </c>
      <c r="AL30" s="35">
        <v>0</v>
      </c>
      <c r="AM30" s="35">
        <v>0</v>
      </c>
      <c r="AN30" s="35">
        <v>1</v>
      </c>
      <c r="AO30" s="35">
        <v>1</v>
      </c>
      <c r="AP30" s="35">
        <v>1</v>
      </c>
      <c r="AQ30" s="35">
        <v>1</v>
      </c>
      <c r="AR30" s="36">
        <v>5</v>
      </c>
      <c r="AS30" s="35"/>
      <c r="AT30" s="35">
        <v>1</v>
      </c>
      <c r="AU30" s="35">
        <v>1</v>
      </c>
      <c r="AV30" s="35">
        <v>1</v>
      </c>
      <c r="AW30" s="35">
        <v>1</v>
      </c>
      <c r="AX30" s="35">
        <v>1</v>
      </c>
      <c r="AY30" s="36">
        <v>5</v>
      </c>
      <c r="AZ30" s="35"/>
      <c r="BA30" s="35">
        <v>0</v>
      </c>
      <c r="BB30" s="35">
        <v>1</v>
      </c>
      <c r="BC30" s="35">
        <v>1</v>
      </c>
      <c r="BD30" s="35">
        <v>0</v>
      </c>
      <c r="BE30" s="35">
        <v>0</v>
      </c>
      <c r="BF30" s="35">
        <v>0</v>
      </c>
      <c r="BG30" s="35">
        <v>1</v>
      </c>
      <c r="BH30" s="35">
        <v>1</v>
      </c>
      <c r="BI30" s="36">
        <v>4</v>
      </c>
      <c r="BJ30" s="49">
        <f t="shared" si="0"/>
        <v>30</v>
      </c>
      <c r="BL30" s="17">
        <f t="shared" si="1"/>
        <v>0.65217391304347827</v>
      </c>
    </row>
    <row r="31" spans="2:64" ht="16" thickBot="1" x14ac:dyDescent="0.4">
      <c r="B31" s="4">
        <v>29</v>
      </c>
      <c r="C31" s="5" t="s">
        <v>31</v>
      </c>
      <c r="D31" s="35"/>
      <c r="E31" s="35">
        <v>1</v>
      </c>
      <c r="F31" s="35">
        <v>1</v>
      </c>
      <c r="G31" s="35">
        <v>0</v>
      </c>
      <c r="H31" s="35">
        <v>1</v>
      </c>
      <c r="I31" s="35">
        <v>1</v>
      </c>
      <c r="J31" s="36">
        <v>4</v>
      </c>
      <c r="K31" s="35"/>
      <c r="L31" s="35">
        <v>1</v>
      </c>
      <c r="M31" s="35">
        <v>1</v>
      </c>
      <c r="N31" s="35">
        <v>1</v>
      </c>
      <c r="O31" s="35">
        <v>1</v>
      </c>
      <c r="P31" s="36">
        <v>4</v>
      </c>
      <c r="Q31" s="35"/>
      <c r="R31" s="35">
        <v>0</v>
      </c>
      <c r="S31" s="35">
        <v>0</v>
      </c>
      <c r="T31" s="35">
        <v>1</v>
      </c>
      <c r="U31" s="35">
        <v>1</v>
      </c>
      <c r="V31" s="35">
        <v>1</v>
      </c>
      <c r="W31" s="35">
        <v>1</v>
      </c>
      <c r="X31" s="35">
        <v>1</v>
      </c>
      <c r="Y31" s="35">
        <v>1</v>
      </c>
      <c r="Z31" s="35">
        <v>1</v>
      </c>
      <c r="AA31" s="35">
        <v>0</v>
      </c>
      <c r="AB31" s="35">
        <v>0</v>
      </c>
      <c r="AC31" s="35">
        <v>0</v>
      </c>
      <c r="AD31" s="35">
        <v>0</v>
      </c>
      <c r="AE31" s="36">
        <v>7</v>
      </c>
      <c r="AF31" s="35"/>
      <c r="AG31" s="35">
        <v>0</v>
      </c>
      <c r="AH31" s="35">
        <v>0</v>
      </c>
      <c r="AI31" s="35">
        <v>0</v>
      </c>
      <c r="AJ31" s="35">
        <v>0</v>
      </c>
      <c r="AK31" s="35">
        <v>0</v>
      </c>
      <c r="AL31" s="35">
        <v>0</v>
      </c>
      <c r="AM31" s="35">
        <v>0</v>
      </c>
      <c r="AN31" s="35">
        <v>1</v>
      </c>
      <c r="AO31" s="35">
        <v>0</v>
      </c>
      <c r="AP31" s="35">
        <v>1</v>
      </c>
      <c r="AQ31" s="35">
        <v>0</v>
      </c>
      <c r="AR31" s="36">
        <v>2</v>
      </c>
      <c r="AS31" s="35"/>
      <c r="AT31" s="35">
        <v>0</v>
      </c>
      <c r="AU31" s="35">
        <v>1</v>
      </c>
      <c r="AV31" s="35">
        <v>1</v>
      </c>
      <c r="AW31" s="35">
        <v>0</v>
      </c>
      <c r="AX31" s="35">
        <v>0</v>
      </c>
      <c r="AY31" s="36">
        <v>2</v>
      </c>
      <c r="AZ31" s="35"/>
      <c r="BA31" s="35">
        <v>0</v>
      </c>
      <c r="BB31" s="35">
        <v>1</v>
      </c>
      <c r="BC31" s="35">
        <v>1</v>
      </c>
      <c r="BD31" s="35">
        <v>0</v>
      </c>
      <c r="BE31" s="35">
        <v>0</v>
      </c>
      <c r="BF31" s="35">
        <v>0</v>
      </c>
      <c r="BG31" s="35">
        <v>1</v>
      </c>
      <c r="BH31" s="35">
        <v>1</v>
      </c>
      <c r="BI31" s="36">
        <v>4</v>
      </c>
      <c r="BJ31" s="49">
        <f t="shared" si="0"/>
        <v>23</v>
      </c>
      <c r="BL31" s="17">
        <f t="shared" si="1"/>
        <v>0.5</v>
      </c>
    </row>
    <row r="32" spans="2:64" ht="16" thickBot="1" x14ac:dyDescent="0.4">
      <c r="B32" s="28"/>
      <c r="C32" s="2"/>
      <c r="D32" s="35"/>
      <c r="E32" s="35"/>
      <c r="F32" s="35"/>
      <c r="G32" s="35"/>
      <c r="H32" s="35"/>
      <c r="I32" s="35"/>
      <c r="J32" s="36"/>
      <c r="K32" s="35"/>
      <c r="L32" s="35"/>
      <c r="M32" s="35"/>
      <c r="N32" s="35"/>
      <c r="O32" s="35"/>
      <c r="P32" s="36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6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6"/>
      <c r="AS32" s="35"/>
      <c r="AT32" s="35"/>
      <c r="AU32" s="35"/>
      <c r="AV32" s="35"/>
      <c r="AW32" s="35"/>
      <c r="AX32" s="35"/>
      <c r="AY32" s="36"/>
      <c r="AZ32" s="35"/>
      <c r="BA32" s="35"/>
      <c r="BB32" s="35"/>
      <c r="BC32" s="35"/>
      <c r="BD32" s="35"/>
      <c r="BE32" s="35"/>
      <c r="BF32" s="35"/>
      <c r="BG32" s="35"/>
      <c r="BH32" s="35"/>
      <c r="BI32" s="36"/>
      <c r="BJ32" s="49"/>
      <c r="BL32" s="17"/>
    </row>
    <row r="33" spans="2:62" ht="16" thickBot="1" x14ac:dyDescent="0.4">
      <c r="B33" s="58" t="s">
        <v>32</v>
      </c>
      <c r="C33" s="59"/>
      <c r="D33" s="36"/>
      <c r="E33" s="49">
        <v>24</v>
      </c>
      <c r="F33" s="49">
        <v>19</v>
      </c>
      <c r="G33" s="49">
        <v>0</v>
      </c>
      <c r="H33" s="49">
        <v>24</v>
      </c>
      <c r="I33" s="49">
        <v>22</v>
      </c>
      <c r="J33" s="49">
        <v>90</v>
      </c>
      <c r="K33" s="36"/>
      <c r="L33" s="49">
        <v>23</v>
      </c>
      <c r="M33" s="49">
        <v>11</v>
      </c>
      <c r="N33" s="49">
        <v>24</v>
      </c>
      <c r="O33" s="49">
        <v>19</v>
      </c>
      <c r="P33" s="49">
        <v>78</v>
      </c>
      <c r="Q33" s="36"/>
      <c r="R33" s="49">
        <v>3</v>
      </c>
      <c r="S33" s="49">
        <v>9</v>
      </c>
      <c r="T33" s="49">
        <v>24</v>
      </c>
      <c r="U33" s="49">
        <v>24</v>
      </c>
      <c r="V33" s="49">
        <v>24</v>
      </c>
      <c r="W33" s="49">
        <v>20</v>
      </c>
      <c r="X33" s="49">
        <v>15</v>
      </c>
      <c r="Y33" s="49">
        <v>23</v>
      </c>
      <c r="Z33" s="49">
        <v>19</v>
      </c>
      <c r="AA33" s="49">
        <v>0</v>
      </c>
      <c r="AB33" s="49">
        <v>0</v>
      </c>
      <c r="AC33" s="49">
        <v>1</v>
      </c>
      <c r="AD33" s="49">
        <v>5</v>
      </c>
      <c r="AE33" s="49">
        <v>167</v>
      </c>
      <c r="AF33" s="36"/>
      <c r="AG33" s="49">
        <v>12</v>
      </c>
      <c r="AH33" s="49">
        <v>0</v>
      </c>
      <c r="AI33" s="49">
        <v>0</v>
      </c>
      <c r="AJ33" s="49">
        <v>2</v>
      </c>
      <c r="AK33" s="49">
        <v>14</v>
      </c>
      <c r="AL33" s="49">
        <v>5</v>
      </c>
      <c r="AM33" s="49">
        <v>7</v>
      </c>
      <c r="AN33" s="49">
        <v>19</v>
      </c>
      <c r="AO33" s="49">
        <v>17</v>
      </c>
      <c r="AP33" s="49">
        <v>24</v>
      </c>
      <c r="AQ33" s="49">
        <v>23</v>
      </c>
      <c r="AR33" s="49">
        <v>122</v>
      </c>
      <c r="AS33" s="36"/>
      <c r="AT33" s="49">
        <v>11</v>
      </c>
      <c r="AU33" s="49">
        <v>23</v>
      </c>
      <c r="AV33" s="49">
        <v>16</v>
      </c>
      <c r="AW33" s="49">
        <v>17</v>
      </c>
      <c r="AX33" s="49">
        <v>16</v>
      </c>
      <c r="AY33" s="49">
        <v>83</v>
      </c>
      <c r="AZ33" s="36"/>
      <c r="BA33" s="49">
        <v>0</v>
      </c>
      <c r="BB33" s="49">
        <v>24</v>
      </c>
      <c r="BC33" s="49">
        <v>24</v>
      </c>
      <c r="BD33" s="49">
        <v>6</v>
      </c>
      <c r="BE33" s="49">
        <v>0</v>
      </c>
      <c r="BF33" s="49">
        <v>0</v>
      </c>
      <c r="BG33" s="49">
        <v>22</v>
      </c>
      <c r="BH33" s="49">
        <v>20</v>
      </c>
      <c r="BI33" s="49">
        <v>96</v>
      </c>
      <c r="BJ33" s="49">
        <v>636</v>
      </c>
    </row>
  </sheetData>
  <mergeCells count="1">
    <mergeCell ref="B33:C33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text="BARU IPO" id="{ADD63528-DABB-488F-97A5-E85B65673917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C22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115E4-74D4-4BF5-8881-0823776E85F4}">
  <dimension ref="B1:AZ33"/>
  <sheetViews>
    <sheetView topLeftCell="AP24" workbookViewId="0">
      <selection activeCell="D3" sqref="D3:AW31"/>
    </sheetView>
  </sheetViews>
  <sheetFormatPr defaultRowHeight="15.5" x14ac:dyDescent="0.35"/>
  <cols>
    <col min="1" max="16384" width="8.7265625" style="42"/>
  </cols>
  <sheetData>
    <row r="1" spans="2:52" ht="16" thickBot="1" x14ac:dyDescent="0.4"/>
    <row r="2" spans="2:52" ht="16" thickBot="1" x14ac:dyDescent="0.4">
      <c r="B2" s="43" t="s">
        <v>0</v>
      </c>
      <c r="C2" s="47" t="s">
        <v>1</v>
      </c>
      <c r="D2" s="47">
        <v>1</v>
      </c>
      <c r="E2" s="47">
        <v>2</v>
      </c>
      <c r="F2" s="47">
        <v>3</v>
      </c>
      <c r="G2" s="47">
        <v>4</v>
      </c>
      <c r="H2" s="47">
        <v>5</v>
      </c>
      <c r="I2" s="47">
        <v>6</v>
      </c>
      <c r="J2" s="47">
        <v>7</v>
      </c>
      <c r="K2" s="47">
        <v>8</v>
      </c>
      <c r="L2" s="47">
        <v>9</v>
      </c>
      <c r="M2" s="47">
        <v>10</v>
      </c>
      <c r="N2" s="47">
        <v>11</v>
      </c>
      <c r="O2" s="47">
        <v>12</v>
      </c>
      <c r="P2" s="47">
        <v>13</v>
      </c>
      <c r="Q2" s="47">
        <v>14</v>
      </c>
      <c r="R2" s="47">
        <v>15</v>
      </c>
      <c r="S2" s="47">
        <v>16</v>
      </c>
      <c r="T2" s="47">
        <v>17</v>
      </c>
      <c r="U2" s="47">
        <v>18</v>
      </c>
      <c r="V2" s="47">
        <v>19</v>
      </c>
      <c r="W2" s="47">
        <v>20</v>
      </c>
      <c r="X2" s="47">
        <v>21</v>
      </c>
      <c r="Y2" s="47">
        <v>22</v>
      </c>
      <c r="Z2" s="47">
        <v>23</v>
      </c>
      <c r="AA2" s="47">
        <v>24</v>
      </c>
      <c r="AB2" s="47">
        <v>25</v>
      </c>
      <c r="AC2" s="47">
        <v>26</v>
      </c>
      <c r="AD2" s="47">
        <v>27</v>
      </c>
      <c r="AE2" s="47">
        <v>28</v>
      </c>
      <c r="AF2" s="47">
        <v>29</v>
      </c>
      <c r="AG2" s="47">
        <v>30</v>
      </c>
      <c r="AH2" s="47">
        <v>31</v>
      </c>
      <c r="AI2" s="47">
        <v>32</v>
      </c>
      <c r="AJ2" s="47">
        <v>33</v>
      </c>
      <c r="AK2" s="47">
        <v>34</v>
      </c>
      <c r="AL2" s="47">
        <v>35</v>
      </c>
      <c r="AM2" s="47">
        <v>36</v>
      </c>
      <c r="AN2" s="47">
        <v>37</v>
      </c>
      <c r="AO2" s="47">
        <v>38</v>
      </c>
      <c r="AP2" s="47">
        <v>39</v>
      </c>
      <c r="AQ2" s="47">
        <v>40</v>
      </c>
      <c r="AR2" s="47">
        <v>41</v>
      </c>
      <c r="AS2" s="47">
        <v>42</v>
      </c>
      <c r="AT2" s="47">
        <v>43</v>
      </c>
      <c r="AU2" s="47">
        <v>44</v>
      </c>
      <c r="AV2" s="47">
        <v>45</v>
      </c>
      <c r="AW2" s="47">
        <v>46</v>
      </c>
      <c r="AX2" s="47" t="s">
        <v>14</v>
      </c>
      <c r="AZ2" s="32" t="s">
        <v>120</v>
      </c>
    </row>
    <row r="3" spans="2:52" ht="16" thickBot="1" x14ac:dyDescent="0.4">
      <c r="B3" s="4">
        <v>1</v>
      </c>
      <c r="C3" s="5" t="s">
        <v>15</v>
      </c>
      <c r="D3" s="45">
        <v>1</v>
      </c>
      <c r="E3" s="45">
        <v>1</v>
      </c>
      <c r="F3" s="45">
        <v>0</v>
      </c>
      <c r="G3" s="45">
        <v>1</v>
      </c>
      <c r="H3" s="45">
        <v>1</v>
      </c>
      <c r="I3" s="45">
        <v>1</v>
      </c>
      <c r="J3" s="45">
        <v>1</v>
      </c>
      <c r="K3" s="45">
        <v>1</v>
      </c>
      <c r="L3" s="45">
        <v>1</v>
      </c>
      <c r="M3" s="45">
        <v>1</v>
      </c>
      <c r="N3" s="45">
        <v>1</v>
      </c>
      <c r="O3" s="45">
        <v>1</v>
      </c>
      <c r="P3" s="45">
        <v>1</v>
      </c>
      <c r="Q3" s="45">
        <v>1</v>
      </c>
      <c r="R3" s="45">
        <v>1</v>
      </c>
      <c r="S3" s="45">
        <v>0</v>
      </c>
      <c r="T3" s="45">
        <v>1</v>
      </c>
      <c r="U3" s="45">
        <v>1</v>
      </c>
      <c r="V3" s="45">
        <v>0</v>
      </c>
      <c r="W3" s="45">
        <v>0</v>
      </c>
      <c r="X3" s="45">
        <v>0</v>
      </c>
      <c r="Y3" s="45">
        <v>1</v>
      </c>
      <c r="Z3" s="45">
        <v>1</v>
      </c>
      <c r="AA3" s="45">
        <v>0</v>
      </c>
      <c r="AB3" s="45">
        <v>0</v>
      </c>
      <c r="AC3" s="45">
        <v>0</v>
      </c>
      <c r="AD3" s="45">
        <v>1</v>
      </c>
      <c r="AE3" s="45">
        <v>0</v>
      </c>
      <c r="AF3" s="45">
        <v>1</v>
      </c>
      <c r="AG3" s="45">
        <v>1</v>
      </c>
      <c r="AH3" s="45">
        <v>1</v>
      </c>
      <c r="AI3" s="45">
        <v>0</v>
      </c>
      <c r="AJ3" s="45">
        <v>1</v>
      </c>
      <c r="AK3" s="45">
        <v>1</v>
      </c>
      <c r="AL3" s="45">
        <v>1</v>
      </c>
      <c r="AM3" s="45">
        <v>1</v>
      </c>
      <c r="AN3" s="45">
        <v>1</v>
      </c>
      <c r="AO3" s="45">
        <v>1</v>
      </c>
      <c r="AP3" s="45">
        <v>0</v>
      </c>
      <c r="AQ3" s="45">
        <v>1</v>
      </c>
      <c r="AR3" s="45">
        <v>1</v>
      </c>
      <c r="AS3" s="45">
        <v>0</v>
      </c>
      <c r="AT3" s="45">
        <v>0</v>
      </c>
      <c r="AU3" s="45">
        <v>0</v>
      </c>
      <c r="AV3" s="45">
        <v>0</v>
      </c>
      <c r="AW3" s="45">
        <v>0</v>
      </c>
      <c r="AX3" s="40" t="e">
        <f>SUM(#REF!,#REF!,#REF!,#REF!,#REF!,#REF!)</f>
        <v>#REF!</v>
      </c>
      <c r="AZ3" s="17" t="e">
        <f>SUM(AX3/46)</f>
        <v>#REF!</v>
      </c>
    </row>
    <row r="4" spans="2:52" ht="16" thickBot="1" x14ac:dyDescent="0.4">
      <c r="B4" s="4">
        <v>2</v>
      </c>
      <c r="C4" s="21" t="s">
        <v>41</v>
      </c>
      <c r="D4" s="45">
        <v>1</v>
      </c>
      <c r="E4" s="45">
        <v>1</v>
      </c>
      <c r="F4" s="45">
        <v>0</v>
      </c>
      <c r="G4" s="45">
        <v>1</v>
      </c>
      <c r="H4" s="45">
        <v>0</v>
      </c>
      <c r="I4" s="45">
        <v>1</v>
      </c>
      <c r="J4" s="45">
        <v>1</v>
      </c>
      <c r="K4" s="45">
        <v>1</v>
      </c>
      <c r="L4" s="45">
        <v>0</v>
      </c>
      <c r="M4" s="45">
        <v>0</v>
      </c>
      <c r="N4" s="45">
        <v>0</v>
      </c>
      <c r="O4" s="45">
        <v>1</v>
      </c>
      <c r="P4" s="45">
        <v>1</v>
      </c>
      <c r="Q4" s="45">
        <v>1</v>
      </c>
      <c r="R4" s="45">
        <v>0</v>
      </c>
      <c r="S4" s="45">
        <v>0</v>
      </c>
      <c r="T4" s="45">
        <v>1</v>
      </c>
      <c r="U4" s="45">
        <v>0</v>
      </c>
      <c r="V4" s="45">
        <v>0</v>
      </c>
      <c r="W4" s="45">
        <v>0</v>
      </c>
      <c r="X4" s="45">
        <v>0</v>
      </c>
      <c r="Y4" s="45">
        <v>0</v>
      </c>
      <c r="Z4" s="45">
        <v>0</v>
      </c>
      <c r="AA4" s="45">
        <v>0</v>
      </c>
      <c r="AB4" s="45">
        <v>0</v>
      </c>
      <c r="AC4" s="45">
        <v>0</v>
      </c>
      <c r="AD4" s="45">
        <v>0</v>
      </c>
      <c r="AE4" s="45">
        <v>0</v>
      </c>
      <c r="AF4" s="45">
        <v>0</v>
      </c>
      <c r="AG4" s="45">
        <v>1</v>
      </c>
      <c r="AH4" s="45">
        <v>0</v>
      </c>
      <c r="AI4" s="45">
        <v>0</v>
      </c>
      <c r="AJ4" s="45">
        <v>1</v>
      </c>
      <c r="AK4" s="45">
        <v>0</v>
      </c>
      <c r="AL4" s="45">
        <v>1</v>
      </c>
      <c r="AM4" s="45">
        <v>0</v>
      </c>
      <c r="AN4" s="45">
        <v>0</v>
      </c>
      <c r="AO4" s="45">
        <v>0</v>
      </c>
      <c r="AP4" s="45">
        <v>0</v>
      </c>
      <c r="AQ4" s="45">
        <v>1</v>
      </c>
      <c r="AR4" s="45">
        <v>1</v>
      </c>
      <c r="AS4" s="45">
        <v>0</v>
      </c>
      <c r="AT4" s="45">
        <v>0</v>
      </c>
      <c r="AU4" s="45">
        <v>0</v>
      </c>
      <c r="AV4" s="45">
        <v>1</v>
      </c>
      <c r="AW4" s="45">
        <v>1</v>
      </c>
      <c r="AX4" s="40" t="e">
        <f>SUM(#REF!,#REF!,#REF!,#REF!,#REF!,#REF!)</f>
        <v>#REF!</v>
      </c>
      <c r="AZ4" s="17" t="e">
        <f t="shared" ref="AZ4:AZ31" si="0">SUM(AX4/46)</f>
        <v>#REF!</v>
      </c>
    </row>
    <row r="5" spans="2:52" ht="16" thickBot="1" x14ac:dyDescent="0.4">
      <c r="B5" s="4">
        <v>3</v>
      </c>
      <c r="C5" s="5" t="s">
        <v>16</v>
      </c>
      <c r="D5" s="45">
        <v>1</v>
      </c>
      <c r="E5" s="45">
        <v>0</v>
      </c>
      <c r="F5" s="45">
        <v>0</v>
      </c>
      <c r="G5" s="45">
        <v>1</v>
      </c>
      <c r="H5" s="45">
        <v>1</v>
      </c>
      <c r="I5" s="45">
        <v>1</v>
      </c>
      <c r="J5" s="45">
        <v>0</v>
      </c>
      <c r="K5" s="45">
        <v>1</v>
      </c>
      <c r="L5" s="45">
        <v>1</v>
      </c>
      <c r="M5" s="45">
        <v>0</v>
      </c>
      <c r="N5" s="45">
        <v>1</v>
      </c>
      <c r="O5" s="45">
        <v>1</v>
      </c>
      <c r="P5" s="45">
        <v>1</v>
      </c>
      <c r="Q5" s="45">
        <v>1</v>
      </c>
      <c r="R5" s="45">
        <v>1</v>
      </c>
      <c r="S5" s="45">
        <v>0</v>
      </c>
      <c r="T5" s="45">
        <v>1</v>
      </c>
      <c r="U5" s="45">
        <v>1</v>
      </c>
      <c r="V5" s="45">
        <v>0</v>
      </c>
      <c r="W5" s="45">
        <v>0</v>
      </c>
      <c r="X5" s="45">
        <v>0</v>
      </c>
      <c r="Y5" s="45">
        <v>0</v>
      </c>
      <c r="Z5" s="45">
        <v>0</v>
      </c>
      <c r="AA5" s="45">
        <v>0</v>
      </c>
      <c r="AB5" s="45">
        <v>0</v>
      </c>
      <c r="AC5" s="45">
        <v>0</v>
      </c>
      <c r="AD5" s="45">
        <v>1</v>
      </c>
      <c r="AE5" s="45">
        <v>0</v>
      </c>
      <c r="AF5" s="45">
        <v>0</v>
      </c>
      <c r="AG5" s="45">
        <v>0</v>
      </c>
      <c r="AH5" s="45">
        <v>1</v>
      </c>
      <c r="AI5" s="45">
        <v>1</v>
      </c>
      <c r="AJ5" s="45">
        <v>1</v>
      </c>
      <c r="AK5" s="45">
        <v>0</v>
      </c>
      <c r="AL5" s="45">
        <v>1</v>
      </c>
      <c r="AM5" s="45">
        <v>0</v>
      </c>
      <c r="AN5" s="45">
        <v>0</v>
      </c>
      <c r="AO5" s="45">
        <v>1</v>
      </c>
      <c r="AP5" s="45">
        <v>0</v>
      </c>
      <c r="AQ5" s="45">
        <v>1</v>
      </c>
      <c r="AR5" s="45">
        <v>1</v>
      </c>
      <c r="AS5" s="45">
        <v>0</v>
      </c>
      <c r="AT5" s="45">
        <v>0</v>
      </c>
      <c r="AU5" s="45">
        <v>0</v>
      </c>
      <c r="AV5" s="45">
        <v>1</v>
      </c>
      <c r="AW5" s="45">
        <v>1</v>
      </c>
      <c r="AX5" s="40" t="e">
        <f>SUM(#REF!,#REF!,#REF!,#REF!,#REF!,#REF!)</f>
        <v>#REF!</v>
      </c>
      <c r="AZ5" s="17" t="e">
        <f t="shared" si="0"/>
        <v>#REF!</v>
      </c>
    </row>
    <row r="6" spans="2:52" ht="16" thickBot="1" x14ac:dyDescent="0.4">
      <c r="B6" s="4">
        <v>4</v>
      </c>
      <c r="C6" s="21" t="s">
        <v>43</v>
      </c>
      <c r="D6" s="45">
        <v>1</v>
      </c>
      <c r="E6" s="45">
        <v>1</v>
      </c>
      <c r="F6" s="45">
        <v>0</v>
      </c>
      <c r="G6" s="45">
        <v>1</v>
      </c>
      <c r="H6" s="45">
        <v>1</v>
      </c>
      <c r="I6" s="45">
        <v>1</v>
      </c>
      <c r="J6" s="45">
        <v>0</v>
      </c>
      <c r="K6" s="45">
        <v>1</v>
      </c>
      <c r="L6" s="45">
        <v>1</v>
      </c>
      <c r="M6" s="45">
        <v>0</v>
      </c>
      <c r="N6" s="45">
        <v>0</v>
      </c>
      <c r="O6" s="45">
        <v>1</v>
      </c>
      <c r="P6" s="45">
        <v>1</v>
      </c>
      <c r="Q6" s="45">
        <v>1</v>
      </c>
      <c r="R6" s="45">
        <v>1</v>
      </c>
      <c r="S6" s="45">
        <v>0</v>
      </c>
      <c r="T6" s="45">
        <v>1</v>
      </c>
      <c r="U6" s="45">
        <v>0</v>
      </c>
      <c r="V6" s="45">
        <v>0</v>
      </c>
      <c r="W6" s="45">
        <v>0</v>
      </c>
      <c r="X6" s="45">
        <v>0</v>
      </c>
      <c r="Y6" s="45">
        <v>0</v>
      </c>
      <c r="Z6" s="45">
        <v>0</v>
      </c>
      <c r="AA6" s="45">
        <v>0</v>
      </c>
      <c r="AB6" s="45">
        <v>0</v>
      </c>
      <c r="AC6" s="45">
        <v>0</v>
      </c>
      <c r="AD6" s="45">
        <v>0</v>
      </c>
      <c r="AE6" s="45">
        <v>0</v>
      </c>
      <c r="AF6" s="45">
        <v>0</v>
      </c>
      <c r="AG6" s="45">
        <v>0</v>
      </c>
      <c r="AH6" s="45">
        <v>1</v>
      </c>
      <c r="AI6" s="45">
        <v>1</v>
      </c>
      <c r="AJ6" s="45">
        <v>1</v>
      </c>
      <c r="AK6" s="45">
        <v>0</v>
      </c>
      <c r="AL6" s="45">
        <v>1</v>
      </c>
      <c r="AM6" s="45">
        <v>1</v>
      </c>
      <c r="AN6" s="45">
        <v>0</v>
      </c>
      <c r="AO6" s="45">
        <v>0</v>
      </c>
      <c r="AP6" s="45">
        <v>0</v>
      </c>
      <c r="AQ6" s="45">
        <v>1</v>
      </c>
      <c r="AR6" s="45">
        <v>1</v>
      </c>
      <c r="AS6" s="45">
        <v>0</v>
      </c>
      <c r="AT6" s="45">
        <v>0</v>
      </c>
      <c r="AU6" s="45">
        <v>0</v>
      </c>
      <c r="AV6" s="45">
        <v>1</v>
      </c>
      <c r="AW6" s="45">
        <v>0</v>
      </c>
      <c r="AX6" s="40" t="e">
        <f>SUM(#REF!,#REF!,#REF!,#REF!,#REF!,#REF!)</f>
        <v>#REF!</v>
      </c>
      <c r="AZ6" s="17" t="e">
        <f t="shared" si="0"/>
        <v>#REF!</v>
      </c>
    </row>
    <row r="7" spans="2:52" ht="16" thickBot="1" x14ac:dyDescent="0.4">
      <c r="B7" s="4">
        <v>5</v>
      </c>
      <c r="C7" s="21" t="s">
        <v>91</v>
      </c>
      <c r="D7" s="45">
        <v>1</v>
      </c>
      <c r="E7" s="45">
        <v>1</v>
      </c>
      <c r="F7" s="45">
        <v>0</v>
      </c>
      <c r="G7" s="45">
        <v>1</v>
      </c>
      <c r="H7" s="45">
        <v>0</v>
      </c>
      <c r="I7" s="45">
        <v>1</v>
      </c>
      <c r="J7" s="45">
        <v>1</v>
      </c>
      <c r="K7" s="45">
        <v>1</v>
      </c>
      <c r="L7" s="45">
        <v>1</v>
      </c>
      <c r="M7" s="45">
        <v>0</v>
      </c>
      <c r="N7" s="45">
        <v>1</v>
      </c>
      <c r="O7" s="45">
        <v>1</v>
      </c>
      <c r="P7" s="45">
        <v>1</v>
      </c>
      <c r="Q7" s="45">
        <v>1</v>
      </c>
      <c r="R7" s="45">
        <v>1</v>
      </c>
      <c r="S7" s="45">
        <v>0</v>
      </c>
      <c r="T7" s="45">
        <v>1</v>
      </c>
      <c r="U7" s="45">
        <v>1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5">
        <v>0</v>
      </c>
      <c r="AD7" s="45">
        <v>1</v>
      </c>
      <c r="AE7" s="45">
        <v>0</v>
      </c>
      <c r="AF7" s="45">
        <v>1</v>
      </c>
      <c r="AG7" s="45">
        <v>1</v>
      </c>
      <c r="AH7" s="45">
        <v>1</v>
      </c>
      <c r="AI7" s="45">
        <v>1</v>
      </c>
      <c r="AJ7" s="45">
        <v>1</v>
      </c>
      <c r="AK7" s="45">
        <v>0</v>
      </c>
      <c r="AL7" s="45">
        <v>1</v>
      </c>
      <c r="AM7" s="45">
        <v>1</v>
      </c>
      <c r="AN7" s="45">
        <v>1</v>
      </c>
      <c r="AO7" s="45">
        <v>1</v>
      </c>
      <c r="AP7" s="45">
        <v>0</v>
      </c>
      <c r="AQ7" s="45">
        <v>1</v>
      </c>
      <c r="AR7" s="45">
        <v>1</v>
      </c>
      <c r="AS7" s="45">
        <v>0</v>
      </c>
      <c r="AT7" s="45">
        <v>0</v>
      </c>
      <c r="AU7" s="45">
        <v>0</v>
      </c>
      <c r="AV7" s="45">
        <v>1</v>
      </c>
      <c r="AW7" s="45">
        <v>0</v>
      </c>
      <c r="AX7" s="40" t="e">
        <f>SUM(#REF!,#REF!,#REF!,#REF!,#REF!,#REF!)</f>
        <v>#REF!</v>
      </c>
      <c r="AZ7" s="17" t="e">
        <f t="shared" si="0"/>
        <v>#REF!</v>
      </c>
    </row>
    <row r="8" spans="2:52" ht="16" thickBot="1" x14ac:dyDescent="0.4">
      <c r="B8" s="4">
        <v>6</v>
      </c>
      <c r="C8" s="21" t="s">
        <v>17</v>
      </c>
      <c r="D8" s="45">
        <v>1</v>
      </c>
      <c r="E8" s="45">
        <v>1</v>
      </c>
      <c r="F8" s="45">
        <v>0</v>
      </c>
      <c r="G8" s="45">
        <v>1</v>
      </c>
      <c r="H8" s="45">
        <v>0</v>
      </c>
      <c r="I8" s="45">
        <v>1</v>
      </c>
      <c r="J8" s="45">
        <v>1</v>
      </c>
      <c r="K8" s="45">
        <v>1</v>
      </c>
      <c r="L8" s="45">
        <v>1</v>
      </c>
      <c r="M8" s="45">
        <v>0</v>
      </c>
      <c r="N8" s="45">
        <v>1</v>
      </c>
      <c r="O8" s="45">
        <v>1</v>
      </c>
      <c r="P8" s="45">
        <v>1</v>
      </c>
      <c r="Q8" s="45">
        <v>1</v>
      </c>
      <c r="R8" s="45">
        <v>1</v>
      </c>
      <c r="S8" s="45">
        <v>0</v>
      </c>
      <c r="T8" s="45">
        <v>1</v>
      </c>
      <c r="U8" s="45">
        <v>1</v>
      </c>
      <c r="V8" s="45">
        <v>0</v>
      </c>
      <c r="W8" s="45">
        <v>0</v>
      </c>
      <c r="X8" s="45">
        <v>0</v>
      </c>
      <c r="Y8" s="45">
        <v>0</v>
      </c>
      <c r="Z8" s="45">
        <v>1</v>
      </c>
      <c r="AA8" s="45">
        <v>0</v>
      </c>
      <c r="AB8" s="45">
        <v>0</v>
      </c>
      <c r="AC8" s="45">
        <v>0</v>
      </c>
      <c r="AD8" s="45">
        <v>1</v>
      </c>
      <c r="AE8" s="45">
        <v>0</v>
      </c>
      <c r="AF8" s="45">
        <v>1</v>
      </c>
      <c r="AG8" s="45">
        <v>1</v>
      </c>
      <c r="AH8" s="45">
        <v>1</v>
      </c>
      <c r="AI8" s="45">
        <v>1</v>
      </c>
      <c r="AJ8" s="45">
        <v>1</v>
      </c>
      <c r="AK8" s="45">
        <v>0</v>
      </c>
      <c r="AL8" s="45">
        <v>1</v>
      </c>
      <c r="AM8" s="45">
        <v>1</v>
      </c>
      <c r="AN8" s="45">
        <v>1</v>
      </c>
      <c r="AO8" s="45">
        <v>1</v>
      </c>
      <c r="AP8" s="45">
        <v>0</v>
      </c>
      <c r="AQ8" s="45">
        <v>1</v>
      </c>
      <c r="AR8" s="45">
        <v>1</v>
      </c>
      <c r="AS8" s="45">
        <v>0</v>
      </c>
      <c r="AT8" s="45">
        <v>0</v>
      </c>
      <c r="AU8" s="45">
        <v>0</v>
      </c>
      <c r="AV8" s="45">
        <v>1</v>
      </c>
      <c r="AW8" s="45">
        <v>0</v>
      </c>
      <c r="AX8" s="40" t="e">
        <f>SUM(#REF!,#REF!,#REF!,#REF!,#REF!,#REF!)</f>
        <v>#REF!</v>
      </c>
      <c r="AZ8" s="17" t="e">
        <f t="shared" si="0"/>
        <v>#REF!</v>
      </c>
    </row>
    <row r="9" spans="2:52" ht="16" thickBot="1" x14ac:dyDescent="0.4">
      <c r="B9" s="4">
        <v>7</v>
      </c>
      <c r="C9" s="21" t="s">
        <v>103</v>
      </c>
      <c r="D9" s="45">
        <v>1</v>
      </c>
      <c r="E9" s="45">
        <v>1</v>
      </c>
      <c r="F9" s="45">
        <v>0</v>
      </c>
      <c r="G9" s="45">
        <v>1</v>
      </c>
      <c r="H9" s="45">
        <v>0</v>
      </c>
      <c r="I9" s="45">
        <v>0</v>
      </c>
      <c r="J9" s="45">
        <v>0</v>
      </c>
      <c r="K9" s="45">
        <v>1</v>
      </c>
      <c r="L9" s="45">
        <v>0</v>
      </c>
      <c r="M9" s="45">
        <v>0</v>
      </c>
      <c r="N9" s="45">
        <v>0</v>
      </c>
      <c r="O9" s="45">
        <v>1</v>
      </c>
      <c r="P9" s="45">
        <v>1</v>
      </c>
      <c r="Q9" s="45">
        <v>1</v>
      </c>
      <c r="R9" s="45">
        <v>0</v>
      </c>
      <c r="S9" s="45">
        <v>0</v>
      </c>
      <c r="T9" s="45">
        <v>1</v>
      </c>
      <c r="U9" s="45">
        <v>1</v>
      </c>
      <c r="V9" s="45">
        <v>0</v>
      </c>
      <c r="W9" s="45">
        <v>0</v>
      </c>
      <c r="X9" s="45">
        <v>0</v>
      </c>
      <c r="Y9" s="45">
        <v>0</v>
      </c>
      <c r="Z9" s="45">
        <v>1</v>
      </c>
      <c r="AA9" s="45">
        <v>0</v>
      </c>
      <c r="AB9" s="45">
        <v>0</v>
      </c>
      <c r="AC9" s="45">
        <v>0</v>
      </c>
      <c r="AD9" s="45">
        <v>1</v>
      </c>
      <c r="AE9" s="45">
        <v>1</v>
      </c>
      <c r="AF9" s="45">
        <v>1</v>
      </c>
      <c r="AG9" s="45">
        <v>0</v>
      </c>
      <c r="AH9" s="45">
        <v>0</v>
      </c>
      <c r="AI9" s="45">
        <v>1</v>
      </c>
      <c r="AJ9" s="45">
        <v>1</v>
      </c>
      <c r="AK9" s="45">
        <v>0</v>
      </c>
      <c r="AL9" s="45">
        <v>0</v>
      </c>
      <c r="AM9" s="45">
        <v>1</v>
      </c>
      <c r="AN9" s="45">
        <v>1</v>
      </c>
      <c r="AO9" s="45">
        <v>0</v>
      </c>
      <c r="AP9" s="45">
        <v>0</v>
      </c>
      <c r="AQ9" s="45">
        <v>1</v>
      </c>
      <c r="AR9" s="45">
        <v>1</v>
      </c>
      <c r="AS9" s="45">
        <v>0</v>
      </c>
      <c r="AT9" s="45">
        <v>0</v>
      </c>
      <c r="AU9" s="45">
        <v>0</v>
      </c>
      <c r="AV9" s="45">
        <v>1</v>
      </c>
      <c r="AW9" s="45">
        <v>0</v>
      </c>
      <c r="AX9" s="40" t="e">
        <f>SUM(#REF!,#REF!,#REF!,#REF!,#REF!,#REF!)</f>
        <v>#REF!</v>
      </c>
      <c r="AZ9" s="17" t="e">
        <f t="shared" si="0"/>
        <v>#REF!</v>
      </c>
    </row>
    <row r="10" spans="2:52" ht="16" thickBot="1" x14ac:dyDescent="0.4">
      <c r="B10" s="4">
        <v>8</v>
      </c>
      <c r="C10" s="21" t="s">
        <v>104</v>
      </c>
      <c r="D10" s="45">
        <v>1</v>
      </c>
      <c r="E10" s="45">
        <v>1</v>
      </c>
      <c r="F10" s="45">
        <v>0</v>
      </c>
      <c r="G10" s="45">
        <v>1</v>
      </c>
      <c r="H10" s="45">
        <v>1</v>
      </c>
      <c r="I10" s="45">
        <v>1</v>
      </c>
      <c r="J10" s="45">
        <v>0</v>
      </c>
      <c r="K10" s="45">
        <v>1</v>
      </c>
      <c r="L10" s="45">
        <v>1</v>
      </c>
      <c r="M10" s="45">
        <v>0</v>
      </c>
      <c r="N10" s="45">
        <v>0</v>
      </c>
      <c r="O10" s="45">
        <v>1</v>
      </c>
      <c r="P10" s="45">
        <v>1</v>
      </c>
      <c r="Q10" s="45">
        <v>1</v>
      </c>
      <c r="R10" s="45">
        <v>1</v>
      </c>
      <c r="S10" s="45">
        <v>0</v>
      </c>
      <c r="T10" s="45">
        <v>1</v>
      </c>
      <c r="U10" s="45">
        <v>1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5">
        <v>0</v>
      </c>
      <c r="AD10" s="45">
        <v>1</v>
      </c>
      <c r="AE10" s="45">
        <v>1</v>
      </c>
      <c r="AF10" s="45">
        <v>0</v>
      </c>
      <c r="AG10" s="45">
        <v>1</v>
      </c>
      <c r="AH10" s="45">
        <v>1</v>
      </c>
      <c r="AI10" s="45">
        <v>1</v>
      </c>
      <c r="AJ10" s="45">
        <v>1</v>
      </c>
      <c r="AK10" s="45">
        <v>1</v>
      </c>
      <c r="AL10" s="45">
        <v>1</v>
      </c>
      <c r="AM10" s="45">
        <v>1</v>
      </c>
      <c r="AN10" s="45">
        <v>1</v>
      </c>
      <c r="AO10" s="45">
        <v>1</v>
      </c>
      <c r="AP10" s="45">
        <v>0</v>
      </c>
      <c r="AQ10" s="45">
        <v>1</v>
      </c>
      <c r="AR10" s="45">
        <v>1</v>
      </c>
      <c r="AS10" s="45">
        <v>0</v>
      </c>
      <c r="AT10" s="45">
        <v>0</v>
      </c>
      <c r="AU10" s="45">
        <v>0</v>
      </c>
      <c r="AV10" s="45">
        <v>1</v>
      </c>
      <c r="AW10" s="45">
        <v>1</v>
      </c>
      <c r="AX10" s="40" t="e">
        <f>SUM(#REF!,#REF!,#REF!,#REF!,#REF!,#REF!)</f>
        <v>#REF!</v>
      </c>
      <c r="AZ10" s="17" t="e">
        <f t="shared" si="0"/>
        <v>#REF!</v>
      </c>
    </row>
    <row r="11" spans="2:52" ht="16" thickBot="1" x14ac:dyDescent="0.4">
      <c r="B11" s="4">
        <v>9</v>
      </c>
      <c r="C11" s="21" t="s">
        <v>105</v>
      </c>
      <c r="D11" s="45">
        <v>1</v>
      </c>
      <c r="E11" s="45">
        <v>1</v>
      </c>
      <c r="F11" s="45">
        <v>0</v>
      </c>
      <c r="G11" s="45">
        <v>1</v>
      </c>
      <c r="H11" s="45">
        <v>1</v>
      </c>
      <c r="I11" s="45">
        <v>1</v>
      </c>
      <c r="J11" s="45">
        <v>1</v>
      </c>
      <c r="K11" s="45">
        <v>1</v>
      </c>
      <c r="L11" s="45">
        <v>1</v>
      </c>
      <c r="M11" s="45">
        <v>0</v>
      </c>
      <c r="N11" s="45">
        <v>1</v>
      </c>
      <c r="O11" s="45">
        <v>1</v>
      </c>
      <c r="P11" s="45">
        <v>1</v>
      </c>
      <c r="Q11" s="45">
        <v>1</v>
      </c>
      <c r="R11" s="45">
        <v>1</v>
      </c>
      <c r="S11" s="45">
        <v>0</v>
      </c>
      <c r="T11" s="45">
        <v>1</v>
      </c>
      <c r="U11" s="45">
        <v>1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1</v>
      </c>
      <c r="AE11" s="45">
        <v>0</v>
      </c>
      <c r="AF11" s="45">
        <v>1</v>
      </c>
      <c r="AG11" s="45">
        <v>1</v>
      </c>
      <c r="AH11" s="45">
        <v>1</v>
      </c>
      <c r="AI11" s="45">
        <v>1</v>
      </c>
      <c r="AJ11" s="45">
        <v>1</v>
      </c>
      <c r="AK11" s="45">
        <v>0</v>
      </c>
      <c r="AL11" s="45">
        <v>1</v>
      </c>
      <c r="AM11" s="45">
        <v>1</v>
      </c>
      <c r="AN11" s="45">
        <v>1</v>
      </c>
      <c r="AO11" s="45">
        <v>1</v>
      </c>
      <c r="AP11" s="45">
        <v>0</v>
      </c>
      <c r="AQ11" s="45">
        <v>1</v>
      </c>
      <c r="AR11" s="45">
        <v>1</v>
      </c>
      <c r="AS11" s="45">
        <v>0</v>
      </c>
      <c r="AT11" s="45">
        <v>0</v>
      </c>
      <c r="AU11" s="45">
        <v>0</v>
      </c>
      <c r="AV11" s="45">
        <v>0</v>
      </c>
      <c r="AW11" s="45">
        <v>1</v>
      </c>
      <c r="AX11" s="40" t="e">
        <f>SUM(#REF!,#REF!,#REF!,#REF!,#REF!,#REF!)</f>
        <v>#REF!</v>
      </c>
      <c r="AZ11" s="17" t="e">
        <f t="shared" si="0"/>
        <v>#REF!</v>
      </c>
    </row>
    <row r="12" spans="2:52" ht="16" thickBot="1" x14ac:dyDescent="0.4">
      <c r="B12" s="4">
        <v>10</v>
      </c>
      <c r="C12" s="5" t="s">
        <v>18</v>
      </c>
      <c r="D12" s="45">
        <v>1</v>
      </c>
      <c r="E12" s="45">
        <v>0</v>
      </c>
      <c r="F12" s="45">
        <v>0</v>
      </c>
      <c r="G12" s="45">
        <v>1</v>
      </c>
      <c r="H12" s="45">
        <v>1</v>
      </c>
      <c r="I12" s="45">
        <v>1</v>
      </c>
      <c r="J12" s="45">
        <v>0</v>
      </c>
      <c r="K12" s="45">
        <v>1</v>
      </c>
      <c r="L12" s="45">
        <v>1</v>
      </c>
      <c r="M12" s="45">
        <v>0</v>
      </c>
      <c r="N12" s="45">
        <v>0</v>
      </c>
      <c r="O12" s="45">
        <v>1</v>
      </c>
      <c r="P12" s="45">
        <v>1</v>
      </c>
      <c r="Q12" s="45">
        <v>1</v>
      </c>
      <c r="R12" s="45">
        <v>0</v>
      </c>
      <c r="S12" s="45">
        <v>0</v>
      </c>
      <c r="T12" s="45">
        <v>1</v>
      </c>
      <c r="U12" s="45">
        <v>1</v>
      </c>
      <c r="V12" s="45">
        <v>0</v>
      </c>
      <c r="W12" s="45">
        <v>0</v>
      </c>
      <c r="X12" s="45">
        <v>0</v>
      </c>
      <c r="Y12" s="45">
        <v>0</v>
      </c>
      <c r="Z12" s="45">
        <v>1</v>
      </c>
      <c r="AA12" s="45">
        <v>0</v>
      </c>
      <c r="AB12" s="45">
        <v>0</v>
      </c>
      <c r="AC12" s="45">
        <v>0</v>
      </c>
      <c r="AD12" s="45">
        <v>0</v>
      </c>
      <c r="AE12" s="45">
        <v>0</v>
      </c>
      <c r="AF12" s="45">
        <v>0</v>
      </c>
      <c r="AG12" s="45">
        <v>1</v>
      </c>
      <c r="AH12" s="45">
        <v>1</v>
      </c>
      <c r="AI12" s="45">
        <v>1</v>
      </c>
      <c r="AJ12" s="45">
        <v>1</v>
      </c>
      <c r="AK12" s="45">
        <v>0</v>
      </c>
      <c r="AL12" s="45">
        <v>1</v>
      </c>
      <c r="AM12" s="45">
        <v>0</v>
      </c>
      <c r="AN12" s="45">
        <v>1</v>
      </c>
      <c r="AO12" s="45">
        <v>1</v>
      </c>
      <c r="AP12" s="45">
        <v>0</v>
      </c>
      <c r="AQ12" s="45">
        <v>1</v>
      </c>
      <c r="AR12" s="45">
        <v>1</v>
      </c>
      <c r="AS12" s="45">
        <v>0</v>
      </c>
      <c r="AT12" s="45">
        <v>0</v>
      </c>
      <c r="AU12" s="45">
        <v>0</v>
      </c>
      <c r="AV12" s="45">
        <v>0</v>
      </c>
      <c r="AW12" s="45">
        <v>0</v>
      </c>
      <c r="AX12" s="40" t="e">
        <f>SUM(#REF!,#REF!,#REF!,#REF!,#REF!,#REF!)</f>
        <v>#REF!</v>
      </c>
      <c r="AZ12" s="17" t="e">
        <f t="shared" si="0"/>
        <v>#REF!</v>
      </c>
    </row>
    <row r="13" spans="2:52" ht="16" thickBot="1" x14ac:dyDescent="0.4">
      <c r="B13" s="4">
        <v>11</v>
      </c>
      <c r="C13" s="5" t="s">
        <v>19</v>
      </c>
      <c r="D13" s="45">
        <v>1</v>
      </c>
      <c r="E13" s="45">
        <v>1</v>
      </c>
      <c r="F13" s="45">
        <v>0</v>
      </c>
      <c r="G13" s="45">
        <v>1</v>
      </c>
      <c r="H13" s="45">
        <v>1</v>
      </c>
      <c r="I13" s="45">
        <v>1</v>
      </c>
      <c r="J13" s="45">
        <v>0</v>
      </c>
      <c r="K13" s="45">
        <v>1</v>
      </c>
      <c r="L13" s="45">
        <v>0</v>
      </c>
      <c r="M13" s="45">
        <v>0</v>
      </c>
      <c r="N13" s="45">
        <v>0</v>
      </c>
      <c r="O13" s="45">
        <v>1</v>
      </c>
      <c r="P13" s="45">
        <v>1</v>
      </c>
      <c r="Q13" s="45">
        <v>1</v>
      </c>
      <c r="R13" s="45">
        <v>1</v>
      </c>
      <c r="S13" s="45">
        <v>0</v>
      </c>
      <c r="T13" s="45">
        <v>1</v>
      </c>
      <c r="U13" s="45">
        <v>1</v>
      </c>
      <c r="V13" s="45">
        <v>0</v>
      </c>
      <c r="W13" s="45">
        <v>0</v>
      </c>
      <c r="X13" s="45">
        <v>0</v>
      </c>
      <c r="Y13" s="45">
        <v>1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45">
        <v>1</v>
      </c>
      <c r="AF13" s="45">
        <v>0</v>
      </c>
      <c r="AG13" s="45">
        <v>1</v>
      </c>
      <c r="AH13" s="45">
        <v>0</v>
      </c>
      <c r="AI13" s="45">
        <v>1</v>
      </c>
      <c r="AJ13" s="45">
        <v>1</v>
      </c>
      <c r="AK13" s="45">
        <v>0</v>
      </c>
      <c r="AL13" s="45">
        <v>1</v>
      </c>
      <c r="AM13" s="45">
        <v>0</v>
      </c>
      <c r="AN13" s="45">
        <v>1</v>
      </c>
      <c r="AO13" s="45">
        <v>1</v>
      </c>
      <c r="AP13" s="45">
        <v>0</v>
      </c>
      <c r="AQ13" s="45">
        <v>1</v>
      </c>
      <c r="AR13" s="45">
        <v>1</v>
      </c>
      <c r="AS13" s="45">
        <v>0</v>
      </c>
      <c r="AT13" s="45">
        <v>0</v>
      </c>
      <c r="AU13" s="45">
        <v>0</v>
      </c>
      <c r="AV13" s="45">
        <v>1</v>
      </c>
      <c r="AW13" s="45">
        <v>0</v>
      </c>
      <c r="AX13" s="40" t="e">
        <f>SUM(#REF!,#REF!,#REF!,#REF!,#REF!,#REF!)</f>
        <v>#REF!</v>
      </c>
      <c r="AZ13" s="17" t="e">
        <f t="shared" si="0"/>
        <v>#REF!</v>
      </c>
    </row>
    <row r="14" spans="2:52" ht="16" thickBot="1" x14ac:dyDescent="0.4">
      <c r="B14" s="4">
        <v>12</v>
      </c>
      <c r="C14" s="5" t="s">
        <v>20</v>
      </c>
      <c r="D14" s="45">
        <v>1</v>
      </c>
      <c r="E14" s="45">
        <v>0</v>
      </c>
      <c r="F14" s="45">
        <v>0</v>
      </c>
      <c r="G14" s="45">
        <v>1</v>
      </c>
      <c r="H14" s="45">
        <v>0</v>
      </c>
      <c r="I14" s="45">
        <v>1</v>
      </c>
      <c r="J14" s="45">
        <v>0</v>
      </c>
      <c r="K14" s="45">
        <v>1</v>
      </c>
      <c r="L14" s="45">
        <v>1</v>
      </c>
      <c r="M14" s="45">
        <v>0</v>
      </c>
      <c r="N14" s="45">
        <v>0</v>
      </c>
      <c r="O14" s="45">
        <v>1</v>
      </c>
      <c r="P14" s="45">
        <v>1</v>
      </c>
      <c r="Q14" s="45">
        <v>1</v>
      </c>
      <c r="R14" s="45">
        <v>0</v>
      </c>
      <c r="S14" s="45">
        <v>1</v>
      </c>
      <c r="T14" s="45">
        <v>1</v>
      </c>
      <c r="U14" s="45">
        <v>1</v>
      </c>
      <c r="V14" s="45">
        <v>0</v>
      </c>
      <c r="W14" s="45">
        <v>0</v>
      </c>
      <c r="X14" s="45">
        <v>0</v>
      </c>
      <c r="Y14" s="45">
        <v>0</v>
      </c>
      <c r="Z14" s="45">
        <v>1</v>
      </c>
      <c r="AA14" s="45">
        <v>0</v>
      </c>
      <c r="AB14" s="45">
        <v>0</v>
      </c>
      <c r="AC14" s="45">
        <v>0</v>
      </c>
      <c r="AD14" s="45">
        <v>0</v>
      </c>
      <c r="AE14" s="45">
        <v>1</v>
      </c>
      <c r="AF14" s="45">
        <v>0</v>
      </c>
      <c r="AG14" s="45">
        <v>1</v>
      </c>
      <c r="AH14" s="45">
        <v>1</v>
      </c>
      <c r="AI14" s="45">
        <v>1</v>
      </c>
      <c r="AJ14" s="45">
        <v>1</v>
      </c>
      <c r="AK14" s="45">
        <v>0</v>
      </c>
      <c r="AL14" s="45">
        <v>1</v>
      </c>
      <c r="AM14" s="45">
        <v>0</v>
      </c>
      <c r="AN14" s="45">
        <v>1</v>
      </c>
      <c r="AO14" s="45">
        <v>0</v>
      </c>
      <c r="AP14" s="45">
        <v>0</v>
      </c>
      <c r="AQ14" s="45">
        <v>1</v>
      </c>
      <c r="AR14" s="45">
        <v>1</v>
      </c>
      <c r="AS14" s="45">
        <v>0</v>
      </c>
      <c r="AT14" s="45">
        <v>0</v>
      </c>
      <c r="AU14" s="45">
        <v>0</v>
      </c>
      <c r="AV14" s="45">
        <v>1</v>
      </c>
      <c r="AW14" s="45">
        <v>1</v>
      </c>
      <c r="AX14" s="40" t="e">
        <f>SUM(#REF!,#REF!,#REF!,#REF!,#REF!,#REF!)</f>
        <v>#REF!</v>
      </c>
      <c r="AZ14" s="17" t="e">
        <f t="shared" si="0"/>
        <v>#REF!</v>
      </c>
    </row>
    <row r="15" spans="2:52" ht="16" thickBot="1" x14ac:dyDescent="0.4">
      <c r="B15" s="4">
        <v>13</v>
      </c>
      <c r="C15" s="5" t="s">
        <v>21</v>
      </c>
      <c r="D15" s="45">
        <v>1</v>
      </c>
      <c r="E15" s="45">
        <v>1</v>
      </c>
      <c r="F15" s="45">
        <v>0</v>
      </c>
      <c r="G15" s="45">
        <v>1</v>
      </c>
      <c r="H15" s="45">
        <v>1</v>
      </c>
      <c r="I15" s="45">
        <v>1</v>
      </c>
      <c r="J15" s="45">
        <v>1</v>
      </c>
      <c r="K15" s="45">
        <v>1</v>
      </c>
      <c r="L15" s="45">
        <v>1</v>
      </c>
      <c r="M15" s="45">
        <v>0</v>
      </c>
      <c r="N15" s="45">
        <v>0</v>
      </c>
      <c r="O15" s="45">
        <v>1</v>
      </c>
      <c r="P15" s="45">
        <v>1</v>
      </c>
      <c r="Q15" s="45">
        <v>1</v>
      </c>
      <c r="R15" s="45">
        <v>1</v>
      </c>
      <c r="S15" s="45">
        <v>1</v>
      </c>
      <c r="T15" s="45">
        <v>1</v>
      </c>
      <c r="U15" s="45">
        <v>1</v>
      </c>
      <c r="V15" s="45">
        <v>0</v>
      </c>
      <c r="W15" s="45">
        <v>0</v>
      </c>
      <c r="X15" s="45">
        <v>0</v>
      </c>
      <c r="Y15" s="45">
        <v>0</v>
      </c>
      <c r="Z15" s="45">
        <v>1</v>
      </c>
      <c r="AA15" s="45">
        <v>0</v>
      </c>
      <c r="AB15" s="45">
        <v>0</v>
      </c>
      <c r="AC15" s="45">
        <v>1</v>
      </c>
      <c r="AD15" s="45">
        <v>0</v>
      </c>
      <c r="AE15" s="45">
        <v>0</v>
      </c>
      <c r="AF15" s="45">
        <v>1</v>
      </c>
      <c r="AG15" s="45">
        <v>1</v>
      </c>
      <c r="AH15" s="45">
        <v>1</v>
      </c>
      <c r="AI15" s="45">
        <v>1</v>
      </c>
      <c r="AJ15" s="45">
        <v>1</v>
      </c>
      <c r="AK15" s="45">
        <v>0</v>
      </c>
      <c r="AL15" s="45">
        <v>1</v>
      </c>
      <c r="AM15" s="45">
        <v>0</v>
      </c>
      <c r="AN15" s="45">
        <v>1</v>
      </c>
      <c r="AO15" s="45">
        <v>1</v>
      </c>
      <c r="AP15" s="45">
        <v>0</v>
      </c>
      <c r="AQ15" s="45">
        <v>1</v>
      </c>
      <c r="AR15" s="45">
        <v>1</v>
      </c>
      <c r="AS15" s="45">
        <v>0</v>
      </c>
      <c r="AT15" s="45">
        <v>0</v>
      </c>
      <c r="AU15" s="45">
        <v>0</v>
      </c>
      <c r="AV15" s="45">
        <v>1</v>
      </c>
      <c r="AW15" s="45">
        <v>1</v>
      </c>
      <c r="AX15" s="40" t="e">
        <f>SUM(#REF!,#REF!,#REF!,#REF!,#REF!,#REF!)</f>
        <v>#REF!</v>
      </c>
      <c r="AZ15" s="17" t="e">
        <f t="shared" si="0"/>
        <v>#REF!</v>
      </c>
    </row>
    <row r="16" spans="2:52" ht="16" thickBot="1" x14ac:dyDescent="0.4">
      <c r="B16" s="4">
        <v>14</v>
      </c>
      <c r="C16" s="5" t="s">
        <v>22</v>
      </c>
      <c r="D16" s="45">
        <v>1</v>
      </c>
      <c r="E16" s="45">
        <v>1</v>
      </c>
      <c r="F16" s="45">
        <v>0</v>
      </c>
      <c r="G16" s="45">
        <v>1</v>
      </c>
      <c r="H16" s="45">
        <v>1</v>
      </c>
      <c r="I16" s="45">
        <v>1</v>
      </c>
      <c r="J16" s="45">
        <v>0</v>
      </c>
      <c r="K16" s="45">
        <v>1</v>
      </c>
      <c r="L16" s="45">
        <v>1</v>
      </c>
      <c r="M16" s="45">
        <v>0</v>
      </c>
      <c r="N16" s="45">
        <v>0</v>
      </c>
      <c r="O16" s="45">
        <v>1</v>
      </c>
      <c r="P16" s="45">
        <v>1</v>
      </c>
      <c r="Q16" s="45">
        <v>1</v>
      </c>
      <c r="R16" s="45">
        <v>1</v>
      </c>
      <c r="S16" s="45">
        <v>0</v>
      </c>
      <c r="T16" s="45">
        <v>1</v>
      </c>
      <c r="U16" s="45">
        <v>1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  <c r="AA16" s="45">
        <v>0</v>
      </c>
      <c r="AB16" s="45">
        <v>0</v>
      </c>
      <c r="AC16" s="45">
        <v>0</v>
      </c>
      <c r="AD16" s="45">
        <v>1</v>
      </c>
      <c r="AE16" s="45">
        <v>0</v>
      </c>
      <c r="AF16" s="45">
        <v>1</v>
      </c>
      <c r="AG16" s="45">
        <v>0</v>
      </c>
      <c r="AH16" s="45">
        <v>1</v>
      </c>
      <c r="AI16" s="45">
        <v>0</v>
      </c>
      <c r="AJ16" s="45">
        <v>1</v>
      </c>
      <c r="AK16" s="45">
        <v>0</v>
      </c>
      <c r="AL16" s="45">
        <v>1</v>
      </c>
      <c r="AM16" s="45">
        <v>0</v>
      </c>
      <c r="AN16" s="45">
        <v>0</v>
      </c>
      <c r="AO16" s="45">
        <v>0</v>
      </c>
      <c r="AP16" s="45">
        <v>0</v>
      </c>
      <c r="AQ16" s="45">
        <v>1</v>
      </c>
      <c r="AR16" s="45">
        <v>1</v>
      </c>
      <c r="AS16" s="45">
        <v>0</v>
      </c>
      <c r="AT16" s="45">
        <v>0</v>
      </c>
      <c r="AU16" s="45">
        <v>0</v>
      </c>
      <c r="AV16" s="45">
        <v>1</v>
      </c>
      <c r="AW16" s="45">
        <v>1</v>
      </c>
      <c r="AX16" s="40" t="e">
        <f>SUM(#REF!,#REF!,#REF!,#REF!,#REF!,#REF!)</f>
        <v>#REF!</v>
      </c>
      <c r="AZ16" s="17" t="e">
        <f t="shared" si="0"/>
        <v>#REF!</v>
      </c>
    </row>
    <row r="17" spans="2:52" ht="16" thickBot="1" x14ac:dyDescent="0.4">
      <c r="B17" s="4">
        <v>15</v>
      </c>
      <c r="C17" s="5" t="s">
        <v>109</v>
      </c>
      <c r="D17" s="45">
        <v>1</v>
      </c>
      <c r="E17" s="45">
        <v>1</v>
      </c>
      <c r="F17" s="45">
        <v>0</v>
      </c>
      <c r="G17" s="45">
        <v>1</v>
      </c>
      <c r="H17" s="45">
        <v>0</v>
      </c>
      <c r="I17" s="45">
        <v>1</v>
      </c>
      <c r="J17" s="45">
        <v>0</v>
      </c>
      <c r="K17" s="45">
        <v>1</v>
      </c>
      <c r="L17" s="45">
        <v>0</v>
      </c>
      <c r="M17" s="45">
        <v>0</v>
      </c>
      <c r="N17" s="45">
        <v>0</v>
      </c>
      <c r="O17" s="45">
        <v>1</v>
      </c>
      <c r="P17" s="45">
        <v>1</v>
      </c>
      <c r="Q17" s="45">
        <v>1</v>
      </c>
      <c r="R17" s="45">
        <v>1</v>
      </c>
      <c r="S17" s="45">
        <v>0</v>
      </c>
      <c r="T17" s="45">
        <v>1</v>
      </c>
      <c r="U17" s="45">
        <v>11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45">
        <v>0</v>
      </c>
      <c r="AE17" s="45">
        <v>0</v>
      </c>
      <c r="AF17" s="45">
        <v>0</v>
      </c>
      <c r="AG17" s="45">
        <v>1</v>
      </c>
      <c r="AH17" s="45">
        <v>1</v>
      </c>
      <c r="AI17" s="45">
        <v>1</v>
      </c>
      <c r="AJ17" s="45">
        <v>1</v>
      </c>
      <c r="AK17" s="45">
        <v>1</v>
      </c>
      <c r="AL17" s="45">
        <v>1</v>
      </c>
      <c r="AM17" s="45">
        <v>0</v>
      </c>
      <c r="AN17" s="45">
        <v>1</v>
      </c>
      <c r="AO17" s="45">
        <v>1</v>
      </c>
      <c r="AP17" s="45">
        <v>0</v>
      </c>
      <c r="AQ17" s="45">
        <v>1</v>
      </c>
      <c r="AR17" s="45">
        <v>1</v>
      </c>
      <c r="AS17" s="45">
        <v>0</v>
      </c>
      <c r="AT17" s="45">
        <v>0</v>
      </c>
      <c r="AU17" s="45">
        <v>0</v>
      </c>
      <c r="AV17" s="45">
        <v>1</v>
      </c>
      <c r="AW17" s="45">
        <v>0</v>
      </c>
      <c r="AX17" s="40" t="e">
        <f>SUM(#REF!,#REF!,#REF!,#REF!,#REF!,#REF!)</f>
        <v>#REF!</v>
      </c>
      <c r="AZ17" s="17" t="e">
        <f t="shared" si="0"/>
        <v>#REF!</v>
      </c>
    </row>
    <row r="18" spans="2:52" ht="16" thickBot="1" x14ac:dyDescent="0.4">
      <c r="B18" s="4">
        <v>16</v>
      </c>
      <c r="C18" s="5" t="s">
        <v>23</v>
      </c>
      <c r="D18" s="45">
        <v>1</v>
      </c>
      <c r="E18" s="45">
        <v>1</v>
      </c>
      <c r="F18" s="45">
        <v>0</v>
      </c>
      <c r="G18" s="45">
        <v>1</v>
      </c>
      <c r="H18" s="45">
        <v>1</v>
      </c>
      <c r="I18" s="45">
        <v>1</v>
      </c>
      <c r="J18" s="45">
        <v>1</v>
      </c>
      <c r="K18" s="45">
        <v>1</v>
      </c>
      <c r="L18" s="45">
        <v>1</v>
      </c>
      <c r="M18" s="45">
        <v>0</v>
      </c>
      <c r="N18" s="45">
        <v>0</v>
      </c>
      <c r="O18" s="45">
        <v>1</v>
      </c>
      <c r="P18" s="45">
        <v>1</v>
      </c>
      <c r="Q18" s="45">
        <v>1</v>
      </c>
      <c r="R18" s="45">
        <v>1</v>
      </c>
      <c r="S18" s="45">
        <v>1</v>
      </c>
      <c r="T18" s="45">
        <v>1</v>
      </c>
      <c r="U18" s="45">
        <v>1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45">
        <v>0</v>
      </c>
      <c r="AC18" s="45">
        <v>0</v>
      </c>
      <c r="AD18" s="45">
        <v>0</v>
      </c>
      <c r="AE18" s="45">
        <v>0</v>
      </c>
      <c r="AF18" s="45">
        <v>0</v>
      </c>
      <c r="AG18" s="45">
        <v>1</v>
      </c>
      <c r="AH18" s="45">
        <v>0</v>
      </c>
      <c r="AI18" s="45">
        <v>1</v>
      </c>
      <c r="AJ18" s="45">
        <v>0</v>
      </c>
      <c r="AK18" s="45">
        <v>0</v>
      </c>
      <c r="AL18" s="45">
        <v>1</v>
      </c>
      <c r="AM18" s="45">
        <v>0</v>
      </c>
      <c r="AN18" s="45">
        <v>0</v>
      </c>
      <c r="AO18" s="45">
        <v>0</v>
      </c>
      <c r="AP18" s="45">
        <v>0</v>
      </c>
      <c r="AQ18" s="45">
        <v>1</v>
      </c>
      <c r="AR18" s="45">
        <v>1</v>
      </c>
      <c r="AS18" s="45">
        <v>0</v>
      </c>
      <c r="AT18" s="45">
        <v>0</v>
      </c>
      <c r="AU18" s="45">
        <v>0</v>
      </c>
      <c r="AV18" s="45">
        <v>1</v>
      </c>
      <c r="AW18" s="45">
        <v>1</v>
      </c>
      <c r="AX18" s="40" t="e">
        <f>SUM(#REF!,#REF!,#REF!,#REF!,#REF!,#REF!)</f>
        <v>#REF!</v>
      </c>
      <c r="AZ18" s="17" t="e">
        <f t="shared" si="0"/>
        <v>#REF!</v>
      </c>
    </row>
    <row r="19" spans="2:52" ht="16" thickBot="1" x14ac:dyDescent="0.4">
      <c r="B19" s="4">
        <v>17</v>
      </c>
      <c r="C19" s="5" t="s">
        <v>24</v>
      </c>
      <c r="D19" s="45">
        <v>1</v>
      </c>
      <c r="E19" s="45">
        <v>1</v>
      </c>
      <c r="F19" s="45">
        <v>0</v>
      </c>
      <c r="G19" s="45">
        <v>1</v>
      </c>
      <c r="H19" s="45">
        <v>1</v>
      </c>
      <c r="I19" s="45">
        <v>1</v>
      </c>
      <c r="J19" s="45">
        <v>0</v>
      </c>
      <c r="K19" s="45">
        <v>1</v>
      </c>
      <c r="L19" s="45">
        <v>1</v>
      </c>
      <c r="M19" s="45">
        <v>0</v>
      </c>
      <c r="N19" s="45">
        <v>1</v>
      </c>
      <c r="O19" s="45">
        <v>1</v>
      </c>
      <c r="P19" s="45">
        <v>1</v>
      </c>
      <c r="Q19" s="45">
        <v>1</v>
      </c>
      <c r="R19" s="45">
        <v>1</v>
      </c>
      <c r="S19" s="45">
        <v>1</v>
      </c>
      <c r="T19" s="45">
        <v>1</v>
      </c>
      <c r="U19" s="45">
        <v>1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45">
        <v>1</v>
      </c>
      <c r="AE19" s="45">
        <v>0</v>
      </c>
      <c r="AF19" s="45">
        <v>0</v>
      </c>
      <c r="AG19" s="45">
        <v>1</v>
      </c>
      <c r="AH19" s="45">
        <v>1</v>
      </c>
      <c r="AI19" s="45">
        <v>1</v>
      </c>
      <c r="AJ19" s="45">
        <v>1</v>
      </c>
      <c r="AK19" s="45">
        <v>1</v>
      </c>
      <c r="AL19" s="45">
        <v>1</v>
      </c>
      <c r="AM19" s="45">
        <v>1</v>
      </c>
      <c r="AN19" s="45">
        <v>1</v>
      </c>
      <c r="AO19" s="45">
        <v>1</v>
      </c>
      <c r="AP19" s="45">
        <v>0</v>
      </c>
      <c r="AQ19" s="45">
        <v>1</v>
      </c>
      <c r="AR19" s="45">
        <v>1</v>
      </c>
      <c r="AS19" s="45">
        <v>0</v>
      </c>
      <c r="AT19" s="45">
        <v>0</v>
      </c>
      <c r="AU19" s="45">
        <v>0</v>
      </c>
      <c r="AV19" s="45">
        <v>1</v>
      </c>
      <c r="AW19" s="45">
        <v>1</v>
      </c>
      <c r="AX19" s="40" t="e">
        <f>SUM(#REF!,#REF!,#REF!,#REF!,#REF!,#REF!)</f>
        <v>#REF!</v>
      </c>
      <c r="AZ19" s="17" t="e">
        <f t="shared" si="0"/>
        <v>#REF!</v>
      </c>
    </row>
    <row r="20" spans="2:52" ht="16" thickBot="1" x14ac:dyDescent="0.4">
      <c r="B20" s="4">
        <v>18</v>
      </c>
      <c r="C20" s="5" t="s">
        <v>112</v>
      </c>
      <c r="D20" s="45">
        <v>1</v>
      </c>
      <c r="E20" s="45">
        <v>1</v>
      </c>
      <c r="F20" s="45">
        <v>0</v>
      </c>
      <c r="G20" s="45">
        <v>1</v>
      </c>
      <c r="H20" s="45">
        <v>0</v>
      </c>
      <c r="I20" s="45">
        <v>1</v>
      </c>
      <c r="J20" s="45">
        <v>0</v>
      </c>
      <c r="K20" s="45">
        <v>1</v>
      </c>
      <c r="L20" s="45">
        <v>1</v>
      </c>
      <c r="M20" s="45">
        <v>0</v>
      </c>
      <c r="N20" s="45">
        <v>1</v>
      </c>
      <c r="O20" s="45">
        <v>1</v>
      </c>
      <c r="P20" s="45">
        <v>1</v>
      </c>
      <c r="Q20" s="45">
        <v>1</v>
      </c>
      <c r="R20" s="45">
        <v>1</v>
      </c>
      <c r="S20" s="45">
        <v>1</v>
      </c>
      <c r="T20" s="45">
        <v>1</v>
      </c>
      <c r="U20" s="45">
        <v>1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5">
        <v>0</v>
      </c>
      <c r="AF20" s="45">
        <v>0</v>
      </c>
      <c r="AG20" s="45">
        <v>1</v>
      </c>
      <c r="AH20" s="45">
        <v>0</v>
      </c>
      <c r="AI20" s="45">
        <v>1</v>
      </c>
      <c r="AJ20" s="45">
        <v>1</v>
      </c>
      <c r="AK20" s="45">
        <v>1</v>
      </c>
      <c r="AL20" s="45">
        <v>1</v>
      </c>
      <c r="AM20" s="45">
        <v>0</v>
      </c>
      <c r="AN20" s="45">
        <v>1</v>
      </c>
      <c r="AO20" s="45">
        <v>1</v>
      </c>
      <c r="AP20" s="45">
        <v>0</v>
      </c>
      <c r="AQ20" s="45">
        <v>1</v>
      </c>
      <c r="AR20" s="45">
        <v>1</v>
      </c>
      <c r="AS20" s="45">
        <v>0</v>
      </c>
      <c r="AT20" s="45">
        <v>0</v>
      </c>
      <c r="AU20" s="45">
        <v>0</v>
      </c>
      <c r="AV20" s="45">
        <v>1</v>
      </c>
      <c r="AW20" s="45">
        <v>0</v>
      </c>
      <c r="AX20" s="40" t="e">
        <f>SUM(#REF!,#REF!,#REF!,#REF!,#REF!,#REF!)</f>
        <v>#REF!</v>
      </c>
      <c r="AZ20" s="17" t="e">
        <f t="shared" si="0"/>
        <v>#REF!</v>
      </c>
    </row>
    <row r="21" spans="2:52" ht="16" thickBot="1" x14ac:dyDescent="0.4">
      <c r="B21" s="4">
        <v>19</v>
      </c>
      <c r="C21" s="5" t="s">
        <v>25</v>
      </c>
      <c r="D21" s="45">
        <v>1</v>
      </c>
      <c r="E21" s="45">
        <v>1</v>
      </c>
      <c r="F21" s="45">
        <v>0</v>
      </c>
      <c r="G21" s="45">
        <v>1</v>
      </c>
      <c r="H21" s="45">
        <v>1</v>
      </c>
      <c r="I21" s="45">
        <v>1</v>
      </c>
      <c r="J21" s="45">
        <v>0</v>
      </c>
      <c r="K21" s="45">
        <v>1</v>
      </c>
      <c r="L21" s="45">
        <v>1</v>
      </c>
      <c r="M21" s="45">
        <v>0</v>
      </c>
      <c r="N21" s="45">
        <v>0</v>
      </c>
      <c r="O21" s="45">
        <v>1</v>
      </c>
      <c r="P21" s="45">
        <v>1</v>
      </c>
      <c r="Q21" s="45">
        <v>1</v>
      </c>
      <c r="R21" s="45">
        <v>1</v>
      </c>
      <c r="S21" s="45">
        <v>1</v>
      </c>
      <c r="T21" s="45">
        <v>1</v>
      </c>
      <c r="U21" s="45">
        <v>1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5">
        <v>0</v>
      </c>
      <c r="AD21" s="45">
        <v>0</v>
      </c>
      <c r="AE21" s="45">
        <v>0</v>
      </c>
      <c r="AF21" s="45">
        <v>0</v>
      </c>
      <c r="AG21" s="45">
        <v>1</v>
      </c>
      <c r="AH21" s="45">
        <v>0</v>
      </c>
      <c r="AI21" s="45">
        <v>1</v>
      </c>
      <c r="AJ21" s="45">
        <v>1</v>
      </c>
      <c r="AK21" s="45">
        <v>1</v>
      </c>
      <c r="AL21" s="45">
        <v>1</v>
      </c>
      <c r="AM21" s="45">
        <v>1</v>
      </c>
      <c r="AN21" s="45">
        <v>1</v>
      </c>
      <c r="AO21" s="45">
        <v>1</v>
      </c>
      <c r="AP21" s="45">
        <v>0</v>
      </c>
      <c r="AQ21" s="45">
        <v>1</v>
      </c>
      <c r="AR21" s="45">
        <v>1</v>
      </c>
      <c r="AS21" s="45">
        <v>0</v>
      </c>
      <c r="AT21" s="45">
        <v>0</v>
      </c>
      <c r="AU21" s="45">
        <v>0</v>
      </c>
      <c r="AV21" s="45">
        <v>1</v>
      </c>
      <c r="AW21" s="45">
        <v>1</v>
      </c>
      <c r="AX21" s="40" t="e">
        <f>SUM(#REF!,#REF!,#REF!,#REF!,#REF!,#REF!)</f>
        <v>#REF!</v>
      </c>
      <c r="AZ21" s="17" t="e">
        <f t="shared" si="0"/>
        <v>#REF!</v>
      </c>
    </row>
    <row r="22" spans="2:52" ht="16" thickBot="1" x14ac:dyDescent="0.4">
      <c r="B22" s="4">
        <v>20</v>
      </c>
      <c r="C22" s="5" t="s">
        <v>74</v>
      </c>
      <c r="D22" s="45">
        <v>1</v>
      </c>
      <c r="E22" s="45">
        <v>1</v>
      </c>
      <c r="F22" s="45">
        <v>0</v>
      </c>
      <c r="G22" s="45">
        <v>1</v>
      </c>
      <c r="H22" s="45">
        <v>1</v>
      </c>
      <c r="I22" s="45">
        <v>1</v>
      </c>
      <c r="J22" s="45">
        <v>0</v>
      </c>
      <c r="K22" s="45">
        <v>1</v>
      </c>
      <c r="L22" s="45">
        <v>0</v>
      </c>
      <c r="M22" s="45">
        <v>0</v>
      </c>
      <c r="N22" s="45">
        <v>0</v>
      </c>
      <c r="O22" s="45">
        <v>1</v>
      </c>
      <c r="P22" s="45">
        <v>1</v>
      </c>
      <c r="Q22" s="45">
        <v>1</v>
      </c>
      <c r="R22" s="45">
        <v>1</v>
      </c>
      <c r="S22" s="45">
        <v>0</v>
      </c>
      <c r="T22" s="45">
        <v>1</v>
      </c>
      <c r="U22" s="45">
        <v>1</v>
      </c>
      <c r="V22" s="45">
        <v>0</v>
      </c>
      <c r="W22" s="45">
        <v>0</v>
      </c>
      <c r="X22" s="45">
        <v>0</v>
      </c>
      <c r="Y22" s="45">
        <v>1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1</v>
      </c>
      <c r="AI22" s="45">
        <v>1</v>
      </c>
      <c r="AJ22" s="45">
        <v>1</v>
      </c>
      <c r="AK22" s="45">
        <v>0</v>
      </c>
      <c r="AL22" s="45">
        <v>1</v>
      </c>
      <c r="AM22" s="45">
        <v>0</v>
      </c>
      <c r="AN22" s="45">
        <v>0</v>
      </c>
      <c r="AO22" s="45">
        <v>0</v>
      </c>
      <c r="AP22" s="45">
        <v>0</v>
      </c>
      <c r="AQ22" s="45">
        <v>1</v>
      </c>
      <c r="AR22" s="45">
        <v>1</v>
      </c>
      <c r="AS22" s="45">
        <v>0</v>
      </c>
      <c r="AT22" s="45">
        <v>0</v>
      </c>
      <c r="AU22" s="45">
        <v>0</v>
      </c>
      <c r="AV22" s="45">
        <v>0</v>
      </c>
      <c r="AW22" s="45">
        <v>0</v>
      </c>
      <c r="AX22" s="40" t="e">
        <f>SUM(#REF!,#REF!,#REF!,#REF!,#REF!,#REF!)</f>
        <v>#REF!</v>
      </c>
      <c r="AZ22" s="17" t="e">
        <f t="shared" si="0"/>
        <v>#REF!</v>
      </c>
    </row>
    <row r="23" spans="2:52" ht="16" thickBot="1" x14ac:dyDescent="0.4">
      <c r="B23" s="4">
        <v>21</v>
      </c>
      <c r="C23" s="5" t="s">
        <v>26</v>
      </c>
      <c r="D23" s="45">
        <v>1</v>
      </c>
      <c r="E23" s="45">
        <v>0</v>
      </c>
      <c r="F23" s="45">
        <v>0</v>
      </c>
      <c r="G23" s="45">
        <v>1</v>
      </c>
      <c r="H23" s="45">
        <v>1</v>
      </c>
      <c r="I23" s="45">
        <v>1</v>
      </c>
      <c r="J23" s="45">
        <v>0</v>
      </c>
      <c r="K23" s="45">
        <v>1</v>
      </c>
      <c r="L23" s="45">
        <v>1</v>
      </c>
      <c r="M23" s="45">
        <v>0</v>
      </c>
      <c r="N23" s="45">
        <v>0</v>
      </c>
      <c r="O23" s="45">
        <v>1</v>
      </c>
      <c r="P23" s="45">
        <v>1</v>
      </c>
      <c r="Q23" s="45">
        <v>1</v>
      </c>
      <c r="R23" s="45">
        <v>0</v>
      </c>
      <c r="S23" s="45">
        <v>0</v>
      </c>
      <c r="T23" s="45">
        <v>1</v>
      </c>
      <c r="U23" s="45">
        <v>1</v>
      </c>
      <c r="V23" s="45">
        <v>0</v>
      </c>
      <c r="W23" s="45">
        <v>0</v>
      </c>
      <c r="X23" s="45">
        <v>0</v>
      </c>
      <c r="Y23" s="45">
        <v>0</v>
      </c>
      <c r="Z23" s="45">
        <v>1</v>
      </c>
      <c r="AA23" s="45">
        <v>0</v>
      </c>
      <c r="AB23" s="45">
        <v>0</v>
      </c>
      <c r="AC23" s="45">
        <v>0</v>
      </c>
      <c r="AD23" s="45">
        <v>0</v>
      </c>
      <c r="AE23" s="45">
        <v>0</v>
      </c>
      <c r="AF23" s="45">
        <v>0</v>
      </c>
      <c r="AG23" s="45">
        <v>1</v>
      </c>
      <c r="AH23" s="45">
        <v>0</v>
      </c>
      <c r="AI23" s="45">
        <v>1</v>
      </c>
      <c r="AJ23" s="45">
        <v>1</v>
      </c>
      <c r="AK23" s="45">
        <v>0</v>
      </c>
      <c r="AL23" s="45">
        <v>1</v>
      </c>
      <c r="AM23" s="45">
        <v>0</v>
      </c>
      <c r="AN23" s="45">
        <v>1</v>
      </c>
      <c r="AO23" s="45">
        <v>1</v>
      </c>
      <c r="AP23" s="45">
        <v>0</v>
      </c>
      <c r="AQ23" s="45">
        <v>1</v>
      </c>
      <c r="AR23" s="45">
        <v>1</v>
      </c>
      <c r="AS23" s="45">
        <v>0</v>
      </c>
      <c r="AT23" s="45">
        <v>0</v>
      </c>
      <c r="AU23" s="45">
        <v>0</v>
      </c>
      <c r="AV23" s="45">
        <v>1</v>
      </c>
      <c r="AW23" s="45">
        <v>1</v>
      </c>
      <c r="AX23" s="40" t="e">
        <f>SUM(#REF!,#REF!,#REF!,#REF!,#REF!,#REF!)</f>
        <v>#REF!</v>
      </c>
      <c r="AZ23" s="17" t="e">
        <f t="shared" si="0"/>
        <v>#REF!</v>
      </c>
    </row>
    <row r="24" spans="2:52" ht="16" thickBot="1" x14ac:dyDescent="0.4">
      <c r="B24" s="4">
        <v>22</v>
      </c>
      <c r="C24" s="23" t="s">
        <v>84</v>
      </c>
      <c r="D24" s="45">
        <v>1</v>
      </c>
      <c r="E24" s="45">
        <v>1</v>
      </c>
      <c r="F24" s="45">
        <v>0</v>
      </c>
      <c r="G24" s="45">
        <v>1</v>
      </c>
      <c r="H24" s="45">
        <v>1</v>
      </c>
      <c r="I24" s="45">
        <v>1</v>
      </c>
      <c r="J24" s="45">
        <v>1</v>
      </c>
      <c r="K24" s="45">
        <v>1</v>
      </c>
      <c r="L24" s="45">
        <v>0</v>
      </c>
      <c r="M24" s="45">
        <v>0</v>
      </c>
      <c r="N24" s="45">
        <v>0</v>
      </c>
      <c r="O24" s="45">
        <v>1</v>
      </c>
      <c r="P24" s="45">
        <v>1</v>
      </c>
      <c r="Q24" s="45">
        <v>1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1</v>
      </c>
      <c r="AE24" s="45">
        <v>0</v>
      </c>
      <c r="AF24" s="45">
        <v>0</v>
      </c>
      <c r="AG24" s="45">
        <v>0</v>
      </c>
      <c r="AH24" s="45">
        <v>0</v>
      </c>
      <c r="AI24" s="45">
        <v>1</v>
      </c>
      <c r="AJ24" s="45">
        <v>1</v>
      </c>
      <c r="AK24" s="45">
        <v>0</v>
      </c>
      <c r="AL24" s="45">
        <v>1</v>
      </c>
      <c r="AM24" s="45">
        <v>1</v>
      </c>
      <c r="AN24" s="45">
        <v>1</v>
      </c>
      <c r="AO24" s="45">
        <v>0</v>
      </c>
      <c r="AP24" s="45">
        <v>0</v>
      </c>
      <c r="AQ24" s="45">
        <v>1</v>
      </c>
      <c r="AR24" s="45">
        <v>1</v>
      </c>
      <c r="AS24" s="45">
        <v>0</v>
      </c>
      <c r="AT24" s="45">
        <v>0</v>
      </c>
      <c r="AU24" s="45">
        <v>0</v>
      </c>
      <c r="AV24" s="45">
        <v>0</v>
      </c>
      <c r="AW24" s="45">
        <v>0</v>
      </c>
      <c r="AX24" s="40" t="e">
        <f>SUM(#REF!,#REF!,#REF!,#REF!,#REF!,#REF!)</f>
        <v>#REF!</v>
      </c>
      <c r="AZ24" s="17" t="e">
        <f t="shared" si="0"/>
        <v>#REF!</v>
      </c>
    </row>
    <row r="25" spans="2:52" ht="16" thickBot="1" x14ac:dyDescent="0.4">
      <c r="B25" s="4">
        <v>23</v>
      </c>
      <c r="C25" s="5" t="s">
        <v>27</v>
      </c>
      <c r="D25" s="45">
        <v>1</v>
      </c>
      <c r="E25" s="45">
        <v>1</v>
      </c>
      <c r="F25" s="45">
        <v>0</v>
      </c>
      <c r="G25" s="45">
        <v>1</v>
      </c>
      <c r="H25" s="45">
        <v>0</v>
      </c>
      <c r="I25" s="45">
        <v>1</v>
      </c>
      <c r="J25" s="45">
        <v>1</v>
      </c>
      <c r="K25" s="45">
        <v>1</v>
      </c>
      <c r="L25" s="45">
        <v>1</v>
      </c>
      <c r="M25" s="45">
        <v>0</v>
      </c>
      <c r="N25" s="45">
        <v>0</v>
      </c>
      <c r="O25" s="45">
        <v>1</v>
      </c>
      <c r="P25" s="45">
        <v>1</v>
      </c>
      <c r="Q25" s="45">
        <v>1</v>
      </c>
      <c r="R25" s="45">
        <v>1</v>
      </c>
      <c r="S25" s="45">
        <v>1</v>
      </c>
      <c r="T25" s="45">
        <v>1</v>
      </c>
      <c r="U25" s="45">
        <v>1</v>
      </c>
      <c r="V25" s="45">
        <v>0</v>
      </c>
      <c r="W25" s="45">
        <v>0</v>
      </c>
      <c r="X25" s="45">
        <v>0</v>
      </c>
      <c r="Y25" s="45">
        <v>0</v>
      </c>
      <c r="Z25" s="45">
        <v>1</v>
      </c>
      <c r="AA25" s="45">
        <v>0</v>
      </c>
      <c r="AB25" s="45">
        <v>0</v>
      </c>
      <c r="AC25" s="45">
        <v>1</v>
      </c>
      <c r="AD25" s="45">
        <v>0</v>
      </c>
      <c r="AE25" s="45">
        <v>0</v>
      </c>
      <c r="AF25" s="45">
        <v>0</v>
      </c>
      <c r="AG25" s="45">
        <v>1</v>
      </c>
      <c r="AH25" s="45">
        <v>1</v>
      </c>
      <c r="AI25" s="45">
        <v>0</v>
      </c>
      <c r="AJ25" s="45">
        <v>1</v>
      </c>
      <c r="AK25" s="45">
        <v>1</v>
      </c>
      <c r="AL25" s="45">
        <v>1</v>
      </c>
      <c r="AM25" s="45">
        <v>0</v>
      </c>
      <c r="AN25" s="45">
        <v>1</v>
      </c>
      <c r="AO25" s="45">
        <v>1</v>
      </c>
      <c r="AP25" s="45">
        <v>0</v>
      </c>
      <c r="AQ25" s="45">
        <v>1</v>
      </c>
      <c r="AR25" s="45">
        <v>1</v>
      </c>
      <c r="AS25" s="45">
        <v>0</v>
      </c>
      <c r="AT25" s="45">
        <v>0</v>
      </c>
      <c r="AU25" s="45">
        <v>0</v>
      </c>
      <c r="AV25" s="45">
        <v>1</v>
      </c>
      <c r="AW25" s="45">
        <v>1</v>
      </c>
      <c r="AX25" s="40" t="e">
        <f>SUM(#REF!,#REF!,#REF!,#REF!,#REF!,#REF!)</f>
        <v>#REF!</v>
      </c>
      <c r="AZ25" s="17" t="e">
        <f t="shared" si="0"/>
        <v>#REF!</v>
      </c>
    </row>
    <row r="26" spans="2:52" ht="16" thickBot="1" x14ac:dyDescent="0.4">
      <c r="B26" s="4">
        <v>24</v>
      </c>
      <c r="C26" s="5" t="s">
        <v>28</v>
      </c>
      <c r="D26" s="45">
        <v>1</v>
      </c>
      <c r="E26" s="45">
        <v>1</v>
      </c>
      <c r="F26" s="45">
        <v>0</v>
      </c>
      <c r="G26" s="45">
        <v>1</v>
      </c>
      <c r="H26" s="45">
        <v>1</v>
      </c>
      <c r="I26" s="45">
        <v>1</v>
      </c>
      <c r="J26" s="45">
        <v>0</v>
      </c>
      <c r="K26" s="45">
        <v>1</v>
      </c>
      <c r="L26" s="45">
        <v>1</v>
      </c>
      <c r="M26" s="45">
        <v>0</v>
      </c>
      <c r="N26" s="45">
        <v>0</v>
      </c>
      <c r="O26" s="45">
        <v>1</v>
      </c>
      <c r="P26" s="45">
        <v>1</v>
      </c>
      <c r="Q26" s="45">
        <v>1</v>
      </c>
      <c r="R26" s="45">
        <v>1</v>
      </c>
      <c r="S26" s="45">
        <v>1</v>
      </c>
      <c r="T26" s="45">
        <v>1</v>
      </c>
      <c r="U26" s="45">
        <v>1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1</v>
      </c>
      <c r="AF26" s="45">
        <v>0</v>
      </c>
      <c r="AG26" s="45">
        <v>1</v>
      </c>
      <c r="AH26" s="45">
        <v>0</v>
      </c>
      <c r="AI26" s="45">
        <v>1</v>
      </c>
      <c r="AJ26" s="45">
        <v>1</v>
      </c>
      <c r="AK26" s="45">
        <v>0</v>
      </c>
      <c r="AL26" s="45">
        <v>0</v>
      </c>
      <c r="AM26" s="45">
        <v>0</v>
      </c>
      <c r="AN26" s="45">
        <v>1</v>
      </c>
      <c r="AO26" s="45">
        <v>1</v>
      </c>
      <c r="AP26" s="45">
        <v>0</v>
      </c>
      <c r="AQ26" s="45">
        <v>1</v>
      </c>
      <c r="AR26" s="45">
        <v>1</v>
      </c>
      <c r="AS26" s="45">
        <v>0</v>
      </c>
      <c r="AT26" s="45">
        <v>0</v>
      </c>
      <c r="AU26" s="45">
        <v>0</v>
      </c>
      <c r="AV26" s="45">
        <v>1</v>
      </c>
      <c r="AW26" s="45">
        <v>0</v>
      </c>
      <c r="AX26" s="40" t="e">
        <f>SUM(#REF!,#REF!,#REF!,#REF!,#REF!,#REF!)</f>
        <v>#REF!</v>
      </c>
      <c r="AZ26" s="17" t="e">
        <f t="shared" si="0"/>
        <v>#REF!</v>
      </c>
    </row>
    <row r="27" spans="2:52" ht="16" thickBot="1" x14ac:dyDescent="0.4">
      <c r="B27" s="4">
        <v>25</v>
      </c>
      <c r="C27" s="5" t="s">
        <v>29</v>
      </c>
      <c r="D27" s="45">
        <v>1</v>
      </c>
      <c r="E27" s="45">
        <v>0</v>
      </c>
      <c r="F27" s="45">
        <v>0</v>
      </c>
      <c r="G27" s="45">
        <v>1</v>
      </c>
      <c r="H27" s="45">
        <v>0</v>
      </c>
      <c r="I27" s="45">
        <v>1</v>
      </c>
      <c r="J27" s="45">
        <v>0</v>
      </c>
      <c r="K27" s="45">
        <v>1</v>
      </c>
      <c r="L27" s="45">
        <v>1</v>
      </c>
      <c r="M27" s="45">
        <v>0</v>
      </c>
      <c r="N27" s="45">
        <v>0</v>
      </c>
      <c r="O27" s="45">
        <v>1</v>
      </c>
      <c r="P27" s="45">
        <v>1</v>
      </c>
      <c r="Q27" s="45">
        <v>1</v>
      </c>
      <c r="R27" s="45">
        <v>0</v>
      </c>
      <c r="S27" s="45">
        <v>1</v>
      </c>
      <c r="T27" s="45">
        <v>1</v>
      </c>
      <c r="U27" s="45">
        <v>1</v>
      </c>
      <c r="V27" s="45">
        <v>0</v>
      </c>
      <c r="W27" s="45">
        <v>0</v>
      </c>
      <c r="X27" s="45">
        <v>0</v>
      </c>
      <c r="Y27" s="45">
        <v>0</v>
      </c>
      <c r="Z27" s="45">
        <v>1</v>
      </c>
      <c r="AA27" s="45">
        <v>0</v>
      </c>
      <c r="AB27" s="45">
        <v>0</v>
      </c>
      <c r="AC27" s="45">
        <v>0</v>
      </c>
      <c r="AD27" s="45">
        <v>0</v>
      </c>
      <c r="AE27" s="45">
        <v>1</v>
      </c>
      <c r="AF27" s="45">
        <v>0</v>
      </c>
      <c r="AG27" s="45">
        <v>1</v>
      </c>
      <c r="AH27" s="45">
        <v>1</v>
      </c>
      <c r="AI27" s="45">
        <v>1</v>
      </c>
      <c r="AJ27" s="45">
        <v>1</v>
      </c>
      <c r="AK27" s="45">
        <v>0</v>
      </c>
      <c r="AL27" s="45">
        <v>1</v>
      </c>
      <c r="AM27" s="45">
        <v>0</v>
      </c>
      <c r="AN27" s="45">
        <v>1</v>
      </c>
      <c r="AO27" s="45">
        <v>0</v>
      </c>
      <c r="AP27" s="45">
        <v>0</v>
      </c>
      <c r="AQ27" s="45">
        <v>1</v>
      </c>
      <c r="AR27" s="45">
        <v>1</v>
      </c>
      <c r="AS27" s="45">
        <v>0</v>
      </c>
      <c r="AT27" s="45">
        <v>0</v>
      </c>
      <c r="AU27" s="45">
        <v>0</v>
      </c>
      <c r="AV27" s="45">
        <v>1</v>
      </c>
      <c r="AW27" s="45">
        <v>1</v>
      </c>
      <c r="AX27" s="40" t="e">
        <f>SUM(#REF!,#REF!,#REF!,#REF!,#REF!,#REF!)</f>
        <v>#REF!</v>
      </c>
      <c r="AZ27" s="17" t="e">
        <f t="shared" si="0"/>
        <v>#REF!</v>
      </c>
    </row>
    <row r="28" spans="2:52" ht="16" thickBot="1" x14ac:dyDescent="0.4">
      <c r="B28" s="4">
        <v>26</v>
      </c>
      <c r="C28" s="21" t="s">
        <v>88</v>
      </c>
      <c r="D28" s="45">
        <v>1</v>
      </c>
      <c r="E28" s="45">
        <v>1</v>
      </c>
      <c r="F28" s="45">
        <v>0</v>
      </c>
      <c r="G28" s="45">
        <v>1</v>
      </c>
      <c r="H28" s="45">
        <v>1</v>
      </c>
      <c r="I28" s="45">
        <v>1</v>
      </c>
      <c r="J28" s="45">
        <v>1</v>
      </c>
      <c r="K28" s="45">
        <v>1</v>
      </c>
      <c r="L28" s="45">
        <v>1</v>
      </c>
      <c r="M28" s="45">
        <v>0</v>
      </c>
      <c r="N28" s="45">
        <v>0</v>
      </c>
      <c r="O28" s="45">
        <v>1</v>
      </c>
      <c r="P28" s="45">
        <v>1</v>
      </c>
      <c r="Q28" s="45">
        <v>1</v>
      </c>
      <c r="R28" s="45">
        <v>1</v>
      </c>
      <c r="S28" s="45">
        <v>1</v>
      </c>
      <c r="T28" s="45">
        <v>1</v>
      </c>
      <c r="U28" s="45">
        <v>1</v>
      </c>
      <c r="V28" s="45">
        <v>0</v>
      </c>
      <c r="W28" s="45">
        <v>0</v>
      </c>
      <c r="X28" s="45">
        <v>0</v>
      </c>
      <c r="Y28" s="45">
        <v>0</v>
      </c>
      <c r="Z28" s="45">
        <v>1</v>
      </c>
      <c r="AA28" s="45">
        <v>0</v>
      </c>
      <c r="AB28" s="45">
        <v>0</v>
      </c>
      <c r="AC28" s="45">
        <v>1</v>
      </c>
      <c r="AD28" s="45">
        <v>0</v>
      </c>
      <c r="AE28" s="45">
        <v>0</v>
      </c>
      <c r="AF28" s="45">
        <v>1</v>
      </c>
      <c r="AG28" s="45">
        <v>1</v>
      </c>
      <c r="AH28" s="45">
        <v>1</v>
      </c>
      <c r="AI28" s="45">
        <v>1</v>
      </c>
      <c r="AJ28" s="45">
        <v>1</v>
      </c>
      <c r="AK28" s="45">
        <v>0</v>
      </c>
      <c r="AL28" s="45">
        <v>1</v>
      </c>
      <c r="AM28" s="45">
        <v>0</v>
      </c>
      <c r="AN28" s="45">
        <v>1</v>
      </c>
      <c r="AO28" s="45">
        <v>1</v>
      </c>
      <c r="AP28" s="45">
        <v>0</v>
      </c>
      <c r="AQ28" s="45">
        <v>1</v>
      </c>
      <c r="AR28" s="45">
        <v>1</v>
      </c>
      <c r="AS28" s="45">
        <v>0</v>
      </c>
      <c r="AT28" s="45">
        <v>0</v>
      </c>
      <c r="AU28" s="45">
        <v>0</v>
      </c>
      <c r="AV28" s="45">
        <v>1</v>
      </c>
      <c r="AW28" s="45">
        <v>1</v>
      </c>
      <c r="AX28" s="40" t="e">
        <f>SUM(#REF!,#REF!,#REF!,#REF!,#REF!,#REF!)</f>
        <v>#REF!</v>
      </c>
      <c r="AZ28" s="17" t="e">
        <f t="shared" si="0"/>
        <v>#REF!</v>
      </c>
    </row>
    <row r="29" spans="2:52" ht="16" thickBot="1" x14ac:dyDescent="0.4">
      <c r="B29" s="4">
        <v>27</v>
      </c>
      <c r="C29" s="23" t="s">
        <v>90</v>
      </c>
      <c r="D29" s="45">
        <v>1</v>
      </c>
      <c r="E29" s="45">
        <v>1</v>
      </c>
      <c r="F29" s="45">
        <v>0</v>
      </c>
      <c r="G29" s="45">
        <v>1</v>
      </c>
      <c r="H29" s="45">
        <v>1</v>
      </c>
      <c r="I29" s="45">
        <v>1</v>
      </c>
      <c r="J29" s="45">
        <v>0</v>
      </c>
      <c r="K29" s="45">
        <v>1</v>
      </c>
      <c r="L29" s="45">
        <v>1</v>
      </c>
      <c r="M29" s="45">
        <v>0</v>
      </c>
      <c r="N29" s="45">
        <v>0</v>
      </c>
      <c r="O29" s="45">
        <v>1</v>
      </c>
      <c r="P29" s="45">
        <v>1</v>
      </c>
      <c r="Q29" s="45">
        <v>1</v>
      </c>
      <c r="R29" s="45">
        <v>1</v>
      </c>
      <c r="S29" s="45">
        <v>0</v>
      </c>
      <c r="T29" s="45">
        <v>1</v>
      </c>
      <c r="U29" s="45">
        <v>1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1</v>
      </c>
      <c r="AE29" s="45">
        <v>0</v>
      </c>
      <c r="AF29" s="45">
        <v>1</v>
      </c>
      <c r="AG29" s="45">
        <v>0</v>
      </c>
      <c r="AH29" s="45">
        <v>1</v>
      </c>
      <c r="AI29" s="45">
        <v>0</v>
      </c>
      <c r="AJ29" s="45">
        <v>1</v>
      </c>
      <c r="AK29" s="45">
        <v>0</v>
      </c>
      <c r="AL29" s="45">
        <v>1</v>
      </c>
      <c r="AM29" s="45">
        <v>0</v>
      </c>
      <c r="AN29" s="45">
        <v>0</v>
      </c>
      <c r="AO29" s="45">
        <v>0</v>
      </c>
      <c r="AP29" s="45">
        <v>0</v>
      </c>
      <c r="AQ29" s="45">
        <v>1</v>
      </c>
      <c r="AR29" s="45">
        <v>1</v>
      </c>
      <c r="AS29" s="45">
        <v>0</v>
      </c>
      <c r="AT29" s="45">
        <v>0</v>
      </c>
      <c r="AU29" s="45">
        <v>0</v>
      </c>
      <c r="AV29" s="45">
        <v>1</v>
      </c>
      <c r="AW29" s="45">
        <v>1</v>
      </c>
      <c r="AX29" s="40" t="e">
        <f>SUM(#REF!,#REF!,#REF!,#REF!,#REF!,#REF!)</f>
        <v>#REF!</v>
      </c>
      <c r="AZ29" s="17" t="e">
        <f t="shared" si="0"/>
        <v>#REF!</v>
      </c>
    </row>
    <row r="30" spans="2:52" ht="16" thickBot="1" x14ac:dyDescent="0.4">
      <c r="B30" s="4">
        <v>28</v>
      </c>
      <c r="C30" s="5" t="s">
        <v>30</v>
      </c>
      <c r="D30" s="45">
        <v>1</v>
      </c>
      <c r="E30" s="45">
        <v>1</v>
      </c>
      <c r="F30" s="45">
        <v>0</v>
      </c>
      <c r="G30" s="45">
        <v>1</v>
      </c>
      <c r="H30" s="45">
        <v>0</v>
      </c>
      <c r="I30" s="45">
        <v>1</v>
      </c>
      <c r="J30" s="45">
        <v>0</v>
      </c>
      <c r="K30" s="45">
        <v>1</v>
      </c>
      <c r="L30" s="45">
        <v>0</v>
      </c>
      <c r="M30" s="45">
        <v>0</v>
      </c>
      <c r="N30" s="45">
        <v>0</v>
      </c>
      <c r="O30" s="45">
        <v>1</v>
      </c>
      <c r="P30" s="45">
        <v>1</v>
      </c>
      <c r="Q30" s="45">
        <v>1</v>
      </c>
      <c r="R30" s="45">
        <v>1</v>
      </c>
      <c r="S30" s="45">
        <v>0</v>
      </c>
      <c r="T30" s="45">
        <v>1</v>
      </c>
      <c r="U30" s="45">
        <v>11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1</v>
      </c>
      <c r="AH30" s="45">
        <v>1</v>
      </c>
      <c r="AI30" s="45">
        <v>1</v>
      </c>
      <c r="AJ30" s="45">
        <v>1</v>
      </c>
      <c r="AK30" s="45">
        <v>1</v>
      </c>
      <c r="AL30" s="45">
        <v>1</v>
      </c>
      <c r="AM30" s="45">
        <v>0</v>
      </c>
      <c r="AN30" s="45">
        <v>1</v>
      </c>
      <c r="AO30" s="45">
        <v>1</v>
      </c>
      <c r="AP30" s="45">
        <v>0</v>
      </c>
      <c r="AQ30" s="45">
        <v>1</v>
      </c>
      <c r="AR30" s="45">
        <v>1</v>
      </c>
      <c r="AS30" s="45">
        <v>0</v>
      </c>
      <c r="AT30" s="45">
        <v>0</v>
      </c>
      <c r="AU30" s="45">
        <v>0</v>
      </c>
      <c r="AV30" s="45">
        <v>1</v>
      </c>
      <c r="AW30" s="45">
        <v>0</v>
      </c>
      <c r="AX30" s="40" t="e">
        <f>SUM(#REF!,#REF!,#REF!,#REF!,#REF!,#REF!)</f>
        <v>#REF!</v>
      </c>
      <c r="AZ30" s="17" t="e">
        <f t="shared" si="0"/>
        <v>#REF!</v>
      </c>
    </row>
    <row r="31" spans="2:52" ht="16" thickBot="1" x14ac:dyDescent="0.4">
      <c r="B31" s="4">
        <v>29</v>
      </c>
      <c r="C31" s="5" t="s">
        <v>31</v>
      </c>
      <c r="D31" s="45">
        <v>1</v>
      </c>
      <c r="E31" s="45">
        <v>1</v>
      </c>
      <c r="F31" s="45">
        <v>0</v>
      </c>
      <c r="G31" s="45">
        <v>1</v>
      </c>
      <c r="H31" s="45">
        <v>1</v>
      </c>
      <c r="I31" s="45">
        <v>1</v>
      </c>
      <c r="J31" s="45">
        <v>1</v>
      </c>
      <c r="K31" s="45">
        <v>1</v>
      </c>
      <c r="L31" s="45">
        <v>1</v>
      </c>
      <c r="M31" s="45">
        <v>0</v>
      </c>
      <c r="N31" s="45">
        <v>0</v>
      </c>
      <c r="O31" s="45">
        <v>1</v>
      </c>
      <c r="P31" s="45">
        <v>1</v>
      </c>
      <c r="Q31" s="45">
        <v>1</v>
      </c>
      <c r="R31" s="45">
        <v>1</v>
      </c>
      <c r="S31" s="45">
        <v>1</v>
      </c>
      <c r="T31" s="45">
        <v>1</v>
      </c>
      <c r="U31" s="45">
        <v>1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1</v>
      </c>
      <c r="AH31" s="45">
        <v>0</v>
      </c>
      <c r="AI31" s="45">
        <v>1</v>
      </c>
      <c r="AJ31" s="45">
        <v>0</v>
      </c>
      <c r="AK31" s="45">
        <v>0</v>
      </c>
      <c r="AL31" s="45">
        <v>1</v>
      </c>
      <c r="AM31" s="45">
        <v>0</v>
      </c>
      <c r="AN31" s="45">
        <v>0</v>
      </c>
      <c r="AO31" s="45">
        <v>0</v>
      </c>
      <c r="AP31" s="45">
        <v>0</v>
      </c>
      <c r="AQ31" s="45">
        <v>1</v>
      </c>
      <c r="AR31" s="45">
        <v>1</v>
      </c>
      <c r="AS31" s="45">
        <v>0</v>
      </c>
      <c r="AT31" s="45">
        <v>0</v>
      </c>
      <c r="AU31" s="45">
        <v>0</v>
      </c>
      <c r="AV31" s="45">
        <v>1</v>
      </c>
      <c r="AW31" s="45">
        <v>1</v>
      </c>
      <c r="AX31" s="40" t="e">
        <f>SUM(#REF!,#REF!,#REF!,#REF!,#REF!,#REF!)</f>
        <v>#REF!</v>
      </c>
      <c r="AZ31" s="17" t="e">
        <f t="shared" si="0"/>
        <v>#REF!</v>
      </c>
    </row>
    <row r="32" spans="2:52" ht="16" thickBot="1" x14ac:dyDescent="0.4">
      <c r="B32" s="48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0"/>
    </row>
    <row r="33" spans="2:50" ht="16" thickBot="1" x14ac:dyDescent="0.4">
      <c r="B33" s="56" t="s">
        <v>32</v>
      </c>
      <c r="C33" s="57"/>
      <c r="D33" s="40">
        <f>SUM(D3:D31)</f>
        <v>29</v>
      </c>
      <c r="E33" s="40">
        <f t="shared" ref="E33:AX33" si="1">SUM(E3:E31)</f>
        <v>24</v>
      </c>
      <c r="F33" s="40">
        <f t="shared" si="1"/>
        <v>0</v>
      </c>
      <c r="G33" s="40">
        <f t="shared" si="1"/>
        <v>29</v>
      </c>
      <c r="H33" s="40">
        <f t="shared" si="1"/>
        <v>19</v>
      </c>
      <c r="I33" s="40">
        <f t="shared" si="1"/>
        <v>28</v>
      </c>
      <c r="J33" s="40">
        <f t="shared" si="1"/>
        <v>11</v>
      </c>
      <c r="K33" s="40">
        <f t="shared" si="1"/>
        <v>29</v>
      </c>
      <c r="L33" s="40">
        <f t="shared" si="1"/>
        <v>22</v>
      </c>
      <c r="M33" s="40">
        <f t="shared" si="1"/>
        <v>1</v>
      </c>
      <c r="N33" s="40">
        <f t="shared" si="1"/>
        <v>7</v>
      </c>
      <c r="O33" s="40">
        <f t="shared" si="1"/>
        <v>29</v>
      </c>
      <c r="P33" s="40">
        <f t="shared" si="1"/>
        <v>29</v>
      </c>
      <c r="Q33" s="40">
        <f t="shared" si="1"/>
        <v>29</v>
      </c>
      <c r="R33" s="40">
        <f t="shared" si="1"/>
        <v>22</v>
      </c>
      <c r="S33" s="40">
        <f t="shared" si="1"/>
        <v>11</v>
      </c>
      <c r="T33" s="40">
        <f t="shared" si="1"/>
        <v>28</v>
      </c>
      <c r="U33" s="40">
        <f t="shared" si="1"/>
        <v>46</v>
      </c>
      <c r="V33" s="40">
        <f t="shared" si="1"/>
        <v>0</v>
      </c>
      <c r="W33" s="40">
        <f t="shared" si="1"/>
        <v>0</v>
      </c>
      <c r="X33" s="40">
        <f t="shared" si="1"/>
        <v>0</v>
      </c>
      <c r="Y33" s="40">
        <f t="shared" si="1"/>
        <v>3</v>
      </c>
      <c r="Z33" s="40">
        <f t="shared" si="1"/>
        <v>10</v>
      </c>
      <c r="AA33" s="40">
        <f t="shared" si="1"/>
        <v>0</v>
      </c>
      <c r="AB33" s="40">
        <f t="shared" si="1"/>
        <v>0</v>
      </c>
      <c r="AC33" s="40">
        <f t="shared" si="1"/>
        <v>3</v>
      </c>
      <c r="AD33" s="40">
        <f t="shared" si="1"/>
        <v>11</v>
      </c>
      <c r="AE33" s="40">
        <f t="shared" si="1"/>
        <v>6</v>
      </c>
      <c r="AF33" s="40">
        <f t="shared" si="1"/>
        <v>9</v>
      </c>
      <c r="AG33" s="40">
        <f t="shared" si="1"/>
        <v>22</v>
      </c>
      <c r="AH33" s="40">
        <f t="shared" si="1"/>
        <v>19</v>
      </c>
      <c r="AI33" s="40">
        <f t="shared" si="1"/>
        <v>24</v>
      </c>
      <c r="AJ33" s="40">
        <f t="shared" si="1"/>
        <v>27</v>
      </c>
      <c r="AK33" s="40">
        <f t="shared" si="1"/>
        <v>8</v>
      </c>
      <c r="AL33" s="40">
        <f t="shared" si="1"/>
        <v>27</v>
      </c>
      <c r="AM33" s="40">
        <f t="shared" si="1"/>
        <v>10</v>
      </c>
      <c r="AN33" s="40">
        <f t="shared" si="1"/>
        <v>21</v>
      </c>
      <c r="AO33" s="40">
        <f t="shared" si="1"/>
        <v>18</v>
      </c>
      <c r="AP33" s="40">
        <f t="shared" si="1"/>
        <v>0</v>
      </c>
      <c r="AQ33" s="40">
        <f t="shared" si="1"/>
        <v>29</v>
      </c>
      <c r="AR33" s="40">
        <f t="shared" si="1"/>
        <v>29</v>
      </c>
      <c r="AS33" s="40">
        <f t="shared" si="1"/>
        <v>0</v>
      </c>
      <c r="AT33" s="40">
        <f t="shared" si="1"/>
        <v>0</v>
      </c>
      <c r="AU33" s="40">
        <f t="shared" si="1"/>
        <v>0</v>
      </c>
      <c r="AV33" s="40">
        <f t="shared" si="1"/>
        <v>24</v>
      </c>
      <c r="AW33" s="40">
        <f t="shared" si="1"/>
        <v>16</v>
      </c>
      <c r="AX33" s="40" t="e">
        <f t="shared" si="1"/>
        <v>#REF!</v>
      </c>
    </row>
  </sheetData>
  <mergeCells count="1">
    <mergeCell ref="B33:C33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text="BARU IPO" id="{0E472BC2-D1B8-405E-B340-0034B527603C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C22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5C1A7-EEDC-4E41-9F9A-078B130792DA}">
  <dimension ref="B1:BL33"/>
  <sheetViews>
    <sheetView topLeftCell="A15" workbookViewId="0">
      <selection activeCell="B32" sqref="B32"/>
    </sheetView>
  </sheetViews>
  <sheetFormatPr defaultRowHeight="15.5" x14ac:dyDescent="0.35"/>
  <cols>
    <col min="1" max="16384" width="8.7265625" style="29"/>
  </cols>
  <sheetData>
    <row r="1" spans="2:64" ht="16" thickBot="1" x14ac:dyDescent="0.4"/>
    <row r="2" spans="2:64" ht="16" thickBot="1" x14ac:dyDescent="0.4">
      <c r="B2" s="50" t="s">
        <v>0</v>
      </c>
      <c r="C2" s="33" t="s">
        <v>1</v>
      </c>
      <c r="D2" s="33" t="s">
        <v>2</v>
      </c>
      <c r="E2" s="33">
        <v>1</v>
      </c>
      <c r="F2" s="33">
        <v>2</v>
      </c>
      <c r="G2" s="33">
        <v>3</v>
      </c>
      <c r="H2" s="33">
        <v>4</v>
      </c>
      <c r="I2" s="33">
        <v>5</v>
      </c>
      <c r="J2" s="33" t="s">
        <v>3</v>
      </c>
      <c r="K2" s="33" t="s">
        <v>4</v>
      </c>
      <c r="L2" s="33">
        <v>6</v>
      </c>
      <c r="M2" s="33">
        <v>7</v>
      </c>
      <c r="N2" s="33">
        <v>8</v>
      </c>
      <c r="O2" s="33">
        <v>9</v>
      </c>
      <c r="P2" s="33" t="s">
        <v>5</v>
      </c>
      <c r="Q2" s="33" t="s">
        <v>6</v>
      </c>
      <c r="R2" s="33">
        <v>10</v>
      </c>
      <c r="S2" s="33">
        <v>11</v>
      </c>
      <c r="T2" s="33">
        <v>12</v>
      </c>
      <c r="U2" s="33">
        <v>13</v>
      </c>
      <c r="V2" s="33">
        <v>14</v>
      </c>
      <c r="W2" s="33">
        <v>15</v>
      </c>
      <c r="X2" s="33">
        <v>16</v>
      </c>
      <c r="Y2" s="33">
        <v>17</v>
      </c>
      <c r="Z2" s="33">
        <v>18</v>
      </c>
      <c r="AA2" s="33">
        <v>19</v>
      </c>
      <c r="AB2" s="33">
        <v>20</v>
      </c>
      <c r="AC2" s="33">
        <v>21</v>
      </c>
      <c r="AD2" s="33">
        <v>22</v>
      </c>
      <c r="AE2" s="33" t="s">
        <v>7</v>
      </c>
      <c r="AF2" s="33" t="s">
        <v>8</v>
      </c>
      <c r="AG2" s="33">
        <v>23</v>
      </c>
      <c r="AH2" s="33">
        <v>24</v>
      </c>
      <c r="AI2" s="33">
        <v>25</v>
      </c>
      <c r="AJ2" s="33">
        <v>26</v>
      </c>
      <c r="AK2" s="33">
        <v>27</v>
      </c>
      <c r="AL2" s="33">
        <v>28</v>
      </c>
      <c r="AM2" s="33">
        <v>29</v>
      </c>
      <c r="AN2" s="33">
        <v>30</v>
      </c>
      <c r="AO2" s="33">
        <v>31</v>
      </c>
      <c r="AP2" s="33">
        <v>32</v>
      </c>
      <c r="AQ2" s="33">
        <v>33</v>
      </c>
      <c r="AR2" s="33" t="s">
        <v>9</v>
      </c>
      <c r="AS2" s="33" t="s">
        <v>10</v>
      </c>
      <c r="AT2" s="33">
        <v>34</v>
      </c>
      <c r="AU2" s="33">
        <v>35</v>
      </c>
      <c r="AV2" s="33">
        <v>36</v>
      </c>
      <c r="AW2" s="33">
        <v>37</v>
      </c>
      <c r="AX2" s="33">
        <v>38</v>
      </c>
      <c r="AY2" s="33" t="s">
        <v>11</v>
      </c>
      <c r="AZ2" s="33" t="s">
        <v>12</v>
      </c>
      <c r="BA2" s="33">
        <v>39</v>
      </c>
      <c r="BB2" s="33">
        <v>40</v>
      </c>
      <c r="BC2" s="33">
        <v>41</v>
      </c>
      <c r="BD2" s="33">
        <v>42</v>
      </c>
      <c r="BE2" s="33">
        <v>43</v>
      </c>
      <c r="BF2" s="33">
        <v>44</v>
      </c>
      <c r="BG2" s="33">
        <v>45</v>
      </c>
      <c r="BH2" s="33">
        <v>46</v>
      </c>
      <c r="BI2" s="33" t="s">
        <v>13</v>
      </c>
      <c r="BJ2" s="33" t="s">
        <v>14</v>
      </c>
      <c r="BL2" s="32" t="s">
        <v>120</v>
      </c>
    </row>
    <row r="3" spans="2:64" ht="16" thickBot="1" x14ac:dyDescent="0.4">
      <c r="B3" s="4">
        <v>1</v>
      </c>
      <c r="C3" s="4" t="s">
        <v>15</v>
      </c>
      <c r="D3" s="35"/>
      <c r="E3" s="35">
        <v>1</v>
      </c>
      <c r="F3" s="35">
        <v>1</v>
      </c>
      <c r="G3" s="35">
        <v>0</v>
      </c>
      <c r="H3" s="35">
        <v>1</v>
      </c>
      <c r="I3" s="35">
        <v>1</v>
      </c>
      <c r="J3" s="36">
        <v>4</v>
      </c>
      <c r="K3" s="35"/>
      <c r="L3" s="35">
        <v>1</v>
      </c>
      <c r="M3" s="35">
        <v>1</v>
      </c>
      <c r="N3" s="35">
        <v>1</v>
      </c>
      <c r="O3" s="35">
        <v>1</v>
      </c>
      <c r="P3" s="36">
        <v>4</v>
      </c>
      <c r="Q3" s="35"/>
      <c r="R3" s="35">
        <v>0</v>
      </c>
      <c r="S3" s="35">
        <v>0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0</v>
      </c>
      <c r="AB3" s="35">
        <v>0</v>
      </c>
      <c r="AC3" s="35">
        <v>0</v>
      </c>
      <c r="AD3" s="35">
        <v>0</v>
      </c>
      <c r="AE3" s="36">
        <v>7</v>
      </c>
      <c r="AF3" s="35"/>
      <c r="AG3" s="35">
        <v>1</v>
      </c>
      <c r="AH3" s="35">
        <v>0</v>
      </c>
      <c r="AI3" s="35">
        <v>0</v>
      </c>
      <c r="AJ3" s="35">
        <v>0</v>
      </c>
      <c r="AK3" s="35">
        <v>1</v>
      </c>
      <c r="AL3" s="35">
        <v>1</v>
      </c>
      <c r="AM3" s="35">
        <v>1</v>
      </c>
      <c r="AN3" s="35">
        <v>1</v>
      </c>
      <c r="AO3" s="35">
        <v>1</v>
      </c>
      <c r="AP3" s="35">
        <v>1</v>
      </c>
      <c r="AQ3" s="35">
        <v>1</v>
      </c>
      <c r="AR3" s="36">
        <v>8</v>
      </c>
      <c r="AS3" s="35"/>
      <c r="AT3" s="35">
        <v>1</v>
      </c>
      <c r="AU3" s="35">
        <v>1</v>
      </c>
      <c r="AV3" s="35">
        <v>1</v>
      </c>
      <c r="AW3" s="35">
        <v>0</v>
      </c>
      <c r="AX3" s="35">
        <v>1</v>
      </c>
      <c r="AY3" s="36">
        <v>4</v>
      </c>
      <c r="AZ3" s="35"/>
      <c r="BA3" s="35">
        <v>0</v>
      </c>
      <c r="BB3" s="35">
        <v>1</v>
      </c>
      <c r="BC3" s="35">
        <v>1</v>
      </c>
      <c r="BD3" s="35">
        <v>0</v>
      </c>
      <c r="BE3" s="35">
        <v>0</v>
      </c>
      <c r="BF3" s="35">
        <v>0</v>
      </c>
      <c r="BG3" s="35">
        <v>1</v>
      </c>
      <c r="BH3" s="35">
        <v>1</v>
      </c>
      <c r="BI3" s="36">
        <v>4</v>
      </c>
      <c r="BJ3" s="49">
        <f>SUM(J3,P3,AE3,AR3,AY3,BI3)</f>
        <v>31</v>
      </c>
      <c r="BL3" s="17">
        <f>SUM(BJ3/46)</f>
        <v>0.67391304347826086</v>
      </c>
    </row>
    <row r="4" spans="2:64" ht="16" thickBot="1" x14ac:dyDescent="0.4">
      <c r="B4" s="4">
        <v>2</v>
      </c>
      <c r="C4" s="51" t="s">
        <v>41</v>
      </c>
      <c r="D4" s="35"/>
      <c r="E4" s="35">
        <v>1</v>
      </c>
      <c r="F4" s="35">
        <v>1</v>
      </c>
      <c r="G4" s="35">
        <v>0</v>
      </c>
      <c r="H4" s="35">
        <v>1</v>
      </c>
      <c r="I4" s="35">
        <v>0</v>
      </c>
      <c r="J4" s="36">
        <v>3</v>
      </c>
      <c r="K4" s="35"/>
      <c r="L4" s="35">
        <v>1</v>
      </c>
      <c r="M4" s="35">
        <v>1</v>
      </c>
      <c r="N4" s="35">
        <v>1</v>
      </c>
      <c r="O4" s="35">
        <v>0</v>
      </c>
      <c r="P4" s="36">
        <v>3</v>
      </c>
      <c r="Q4" s="35"/>
      <c r="R4" s="35">
        <v>0</v>
      </c>
      <c r="S4" s="35">
        <v>0</v>
      </c>
      <c r="T4" s="35">
        <v>1</v>
      </c>
      <c r="U4" s="35">
        <v>1</v>
      </c>
      <c r="V4" s="35">
        <v>1</v>
      </c>
      <c r="W4" s="35">
        <v>1</v>
      </c>
      <c r="X4" s="35">
        <v>0</v>
      </c>
      <c r="Y4" s="35">
        <v>1</v>
      </c>
      <c r="Z4" s="35">
        <v>1</v>
      </c>
      <c r="AA4" s="35">
        <v>0</v>
      </c>
      <c r="AB4" s="35">
        <v>0</v>
      </c>
      <c r="AC4" s="35">
        <v>0</v>
      </c>
      <c r="AD4" s="35">
        <v>0</v>
      </c>
      <c r="AE4" s="36">
        <v>6</v>
      </c>
      <c r="AF4" s="35"/>
      <c r="AG4" s="35">
        <v>0</v>
      </c>
      <c r="AH4" s="35">
        <v>0</v>
      </c>
      <c r="AI4" s="35">
        <v>0</v>
      </c>
      <c r="AJ4" s="35">
        <v>0</v>
      </c>
      <c r="AK4" s="35">
        <v>0</v>
      </c>
      <c r="AL4" s="35">
        <v>0</v>
      </c>
      <c r="AM4" s="35">
        <v>0</v>
      </c>
      <c r="AN4" s="35">
        <v>1</v>
      </c>
      <c r="AO4" s="35">
        <v>0</v>
      </c>
      <c r="AP4" s="35">
        <v>1</v>
      </c>
      <c r="AQ4" s="35">
        <v>1</v>
      </c>
      <c r="AR4" s="36">
        <v>3</v>
      </c>
      <c r="AS4" s="35"/>
      <c r="AT4" s="35">
        <v>0</v>
      </c>
      <c r="AU4" s="35">
        <v>1</v>
      </c>
      <c r="AV4" s="35">
        <v>1</v>
      </c>
      <c r="AW4" s="35">
        <v>0</v>
      </c>
      <c r="AX4" s="35">
        <v>0</v>
      </c>
      <c r="AY4" s="36">
        <v>2</v>
      </c>
      <c r="AZ4" s="35"/>
      <c r="BA4" s="35">
        <v>0</v>
      </c>
      <c r="BB4" s="35">
        <v>1</v>
      </c>
      <c r="BC4" s="35">
        <v>1</v>
      </c>
      <c r="BD4" s="35">
        <v>0</v>
      </c>
      <c r="BE4" s="35">
        <v>0</v>
      </c>
      <c r="BF4" s="35">
        <v>0</v>
      </c>
      <c r="BG4" s="35">
        <v>1</v>
      </c>
      <c r="BH4" s="35">
        <v>1</v>
      </c>
      <c r="BI4" s="36">
        <v>4</v>
      </c>
      <c r="BJ4" s="49">
        <f t="shared" ref="BJ4:BJ31" si="0">SUM(J4,P4,AE4,AR4,AY4,BI4)</f>
        <v>21</v>
      </c>
      <c r="BL4" s="17">
        <f t="shared" ref="BL4:BL31" si="1">SUM(BJ4/46)</f>
        <v>0.45652173913043476</v>
      </c>
    </row>
    <row r="5" spans="2:64" ht="16" thickBot="1" x14ac:dyDescent="0.4">
      <c r="B5" s="4">
        <v>3</v>
      </c>
      <c r="C5" s="4" t="s">
        <v>16</v>
      </c>
      <c r="D5" s="35"/>
      <c r="E5" s="35">
        <v>1</v>
      </c>
      <c r="F5" s="35">
        <v>0</v>
      </c>
      <c r="G5" s="35">
        <v>0</v>
      </c>
      <c r="H5" s="35">
        <v>1</v>
      </c>
      <c r="I5" s="35">
        <v>1</v>
      </c>
      <c r="J5" s="36">
        <v>3</v>
      </c>
      <c r="K5" s="35"/>
      <c r="L5" s="35">
        <v>1</v>
      </c>
      <c r="M5" s="35">
        <v>0</v>
      </c>
      <c r="N5" s="35">
        <v>1</v>
      </c>
      <c r="O5" s="35">
        <v>1</v>
      </c>
      <c r="P5" s="36">
        <v>3</v>
      </c>
      <c r="Q5" s="35"/>
      <c r="R5" s="35">
        <v>1</v>
      </c>
      <c r="S5" s="35">
        <v>1</v>
      </c>
      <c r="T5" s="35">
        <v>1</v>
      </c>
      <c r="U5" s="35">
        <v>1</v>
      </c>
      <c r="V5" s="35">
        <v>1</v>
      </c>
      <c r="W5" s="35">
        <v>1</v>
      </c>
      <c r="X5" s="35">
        <v>1</v>
      </c>
      <c r="Y5" s="35">
        <v>1</v>
      </c>
      <c r="Z5" s="35">
        <v>1</v>
      </c>
      <c r="AA5" s="35">
        <v>0</v>
      </c>
      <c r="AB5" s="35">
        <v>0</v>
      </c>
      <c r="AC5" s="35">
        <v>0</v>
      </c>
      <c r="AD5" s="35">
        <v>0</v>
      </c>
      <c r="AE5" s="36">
        <v>9</v>
      </c>
      <c r="AF5" s="35"/>
      <c r="AG5" s="35">
        <v>1</v>
      </c>
      <c r="AH5" s="35">
        <v>0</v>
      </c>
      <c r="AI5" s="35">
        <v>0</v>
      </c>
      <c r="AJ5" s="35">
        <v>0</v>
      </c>
      <c r="AK5" s="35">
        <v>1</v>
      </c>
      <c r="AL5" s="35">
        <v>0</v>
      </c>
      <c r="AM5" s="35">
        <v>1</v>
      </c>
      <c r="AN5" s="35">
        <v>1</v>
      </c>
      <c r="AO5" s="35">
        <v>1</v>
      </c>
      <c r="AP5" s="35">
        <v>1</v>
      </c>
      <c r="AQ5" s="35">
        <v>1</v>
      </c>
      <c r="AR5" s="36">
        <v>7</v>
      </c>
      <c r="AS5" s="35"/>
      <c r="AT5" s="35">
        <v>1</v>
      </c>
      <c r="AU5" s="35">
        <v>1</v>
      </c>
      <c r="AV5" s="35">
        <v>1</v>
      </c>
      <c r="AW5" s="35">
        <v>0</v>
      </c>
      <c r="AX5" s="35">
        <v>1</v>
      </c>
      <c r="AY5" s="36">
        <v>4</v>
      </c>
      <c r="AZ5" s="35"/>
      <c r="BA5" s="35">
        <v>0</v>
      </c>
      <c r="BB5" s="35">
        <v>1</v>
      </c>
      <c r="BC5" s="35">
        <v>1</v>
      </c>
      <c r="BD5" s="35">
        <v>1</v>
      </c>
      <c r="BE5" s="35">
        <v>0</v>
      </c>
      <c r="BF5" s="35">
        <v>0</v>
      </c>
      <c r="BG5" s="35">
        <v>1</v>
      </c>
      <c r="BH5" s="35">
        <v>1</v>
      </c>
      <c r="BI5" s="36">
        <v>5</v>
      </c>
      <c r="BJ5" s="49">
        <f t="shared" si="0"/>
        <v>31</v>
      </c>
      <c r="BL5" s="17">
        <f t="shared" si="1"/>
        <v>0.67391304347826086</v>
      </c>
    </row>
    <row r="6" spans="2:64" ht="16" thickBot="1" x14ac:dyDescent="0.4">
      <c r="B6" s="4">
        <v>4</v>
      </c>
      <c r="C6" s="51" t="s">
        <v>43</v>
      </c>
      <c r="D6" s="35"/>
      <c r="E6" s="35">
        <v>1</v>
      </c>
      <c r="F6" s="35">
        <v>0</v>
      </c>
      <c r="G6" s="35">
        <v>0</v>
      </c>
      <c r="H6" s="35">
        <v>1</v>
      </c>
      <c r="I6" s="35">
        <v>1</v>
      </c>
      <c r="J6" s="36">
        <v>3</v>
      </c>
      <c r="K6" s="35"/>
      <c r="L6" s="35">
        <v>1</v>
      </c>
      <c r="M6" s="35">
        <v>0</v>
      </c>
      <c r="N6" s="35">
        <v>1</v>
      </c>
      <c r="O6" s="35">
        <v>1</v>
      </c>
      <c r="P6" s="36">
        <v>3</v>
      </c>
      <c r="Q6" s="35"/>
      <c r="R6" s="35">
        <v>0</v>
      </c>
      <c r="S6" s="35">
        <v>0</v>
      </c>
      <c r="T6" s="35">
        <v>1</v>
      </c>
      <c r="U6" s="35">
        <v>1</v>
      </c>
      <c r="V6" s="35">
        <v>1</v>
      </c>
      <c r="W6" s="35">
        <v>1</v>
      </c>
      <c r="X6" s="35">
        <v>0</v>
      </c>
      <c r="Y6" s="35">
        <v>1</v>
      </c>
      <c r="Z6" s="35">
        <v>0</v>
      </c>
      <c r="AA6" s="35">
        <v>0</v>
      </c>
      <c r="AB6" s="35">
        <v>0</v>
      </c>
      <c r="AC6" s="35">
        <v>0</v>
      </c>
      <c r="AD6" s="35">
        <v>0</v>
      </c>
      <c r="AE6" s="36">
        <v>5</v>
      </c>
      <c r="AF6" s="35"/>
      <c r="AG6" s="35">
        <v>0</v>
      </c>
      <c r="AH6" s="35">
        <v>0</v>
      </c>
      <c r="AI6" s="35">
        <v>0</v>
      </c>
      <c r="AJ6" s="35">
        <v>0</v>
      </c>
      <c r="AK6" s="35">
        <v>1</v>
      </c>
      <c r="AL6" s="35">
        <v>0</v>
      </c>
      <c r="AM6" s="35">
        <v>0</v>
      </c>
      <c r="AN6" s="35">
        <v>1</v>
      </c>
      <c r="AO6" s="35">
        <v>1</v>
      </c>
      <c r="AP6" s="35">
        <v>1</v>
      </c>
      <c r="AQ6" s="35">
        <v>1</v>
      </c>
      <c r="AR6" s="36">
        <v>5</v>
      </c>
      <c r="AS6" s="35"/>
      <c r="AT6" s="35">
        <v>0</v>
      </c>
      <c r="AU6" s="35">
        <v>1</v>
      </c>
      <c r="AV6" s="35">
        <v>1</v>
      </c>
      <c r="AW6" s="35">
        <v>0</v>
      </c>
      <c r="AX6" s="35">
        <v>0</v>
      </c>
      <c r="AY6" s="36">
        <v>2</v>
      </c>
      <c r="AZ6" s="35"/>
      <c r="BA6" s="35">
        <v>0</v>
      </c>
      <c r="BB6" s="35">
        <v>1</v>
      </c>
      <c r="BC6" s="35">
        <v>1</v>
      </c>
      <c r="BD6" s="35">
        <v>0</v>
      </c>
      <c r="BE6" s="35">
        <v>0</v>
      </c>
      <c r="BF6" s="35">
        <v>0</v>
      </c>
      <c r="BG6" s="35">
        <v>1</v>
      </c>
      <c r="BH6" s="35">
        <v>1</v>
      </c>
      <c r="BI6" s="36">
        <v>4</v>
      </c>
      <c r="BJ6" s="49">
        <f t="shared" si="0"/>
        <v>22</v>
      </c>
      <c r="BL6" s="17">
        <f t="shared" si="1"/>
        <v>0.47826086956521741</v>
      </c>
    </row>
    <row r="7" spans="2:64" ht="16" thickBot="1" x14ac:dyDescent="0.4">
      <c r="B7" s="4">
        <v>5</v>
      </c>
      <c r="C7" s="51" t="s">
        <v>91</v>
      </c>
      <c r="D7" s="35"/>
      <c r="E7" s="35">
        <v>1</v>
      </c>
      <c r="F7" s="35">
        <v>1</v>
      </c>
      <c r="G7" s="35">
        <v>0</v>
      </c>
      <c r="H7" s="35">
        <v>1</v>
      </c>
      <c r="I7" s="35">
        <v>0</v>
      </c>
      <c r="J7" s="36">
        <v>3</v>
      </c>
      <c r="K7" s="35"/>
      <c r="L7" s="35">
        <v>1</v>
      </c>
      <c r="M7" s="35">
        <v>1</v>
      </c>
      <c r="N7" s="35">
        <v>1</v>
      </c>
      <c r="O7" s="35">
        <v>1</v>
      </c>
      <c r="P7" s="36">
        <v>4</v>
      </c>
      <c r="Q7" s="35"/>
      <c r="R7" s="35">
        <v>0</v>
      </c>
      <c r="S7" s="35">
        <v>1</v>
      </c>
      <c r="T7" s="35">
        <v>1</v>
      </c>
      <c r="U7" s="35">
        <v>1</v>
      </c>
      <c r="V7" s="35">
        <v>1</v>
      </c>
      <c r="W7" s="35">
        <v>1</v>
      </c>
      <c r="X7" s="35">
        <v>1</v>
      </c>
      <c r="Y7" s="35">
        <v>1</v>
      </c>
      <c r="Z7" s="35">
        <v>1</v>
      </c>
      <c r="AA7" s="35">
        <v>0</v>
      </c>
      <c r="AB7" s="35">
        <v>0</v>
      </c>
      <c r="AC7" s="35">
        <v>0</v>
      </c>
      <c r="AD7" s="35">
        <v>0</v>
      </c>
      <c r="AE7" s="36">
        <v>8</v>
      </c>
      <c r="AF7" s="35"/>
      <c r="AG7" s="35">
        <v>1</v>
      </c>
      <c r="AH7" s="35">
        <v>0</v>
      </c>
      <c r="AI7" s="35">
        <v>0</v>
      </c>
      <c r="AJ7" s="35">
        <v>0</v>
      </c>
      <c r="AK7" s="35">
        <v>1</v>
      </c>
      <c r="AL7" s="35">
        <v>0</v>
      </c>
      <c r="AM7" s="35">
        <v>1</v>
      </c>
      <c r="AN7" s="35">
        <v>1</v>
      </c>
      <c r="AO7" s="35">
        <v>1</v>
      </c>
      <c r="AP7" s="35">
        <v>1</v>
      </c>
      <c r="AQ7" s="35">
        <v>1</v>
      </c>
      <c r="AR7" s="36">
        <v>7</v>
      </c>
      <c r="AS7" s="35"/>
      <c r="AT7" s="35">
        <v>1</v>
      </c>
      <c r="AU7" s="35">
        <v>1</v>
      </c>
      <c r="AV7" s="35">
        <v>1</v>
      </c>
      <c r="AW7" s="35">
        <v>1</v>
      </c>
      <c r="AX7" s="35">
        <v>1</v>
      </c>
      <c r="AY7" s="36">
        <v>5</v>
      </c>
      <c r="AZ7" s="35"/>
      <c r="BA7" s="35">
        <v>0</v>
      </c>
      <c r="BB7" s="35">
        <v>1</v>
      </c>
      <c r="BC7" s="35">
        <v>1</v>
      </c>
      <c r="BD7" s="35">
        <v>0</v>
      </c>
      <c r="BE7" s="35">
        <v>0</v>
      </c>
      <c r="BF7" s="35">
        <v>0</v>
      </c>
      <c r="BG7" s="35">
        <v>1</v>
      </c>
      <c r="BH7" s="35">
        <v>1</v>
      </c>
      <c r="BI7" s="36">
        <v>4</v>
      </c>
      <c r="BJ7" s="49">
        <f t="shared" si="0"/>
        <v>31</v>
      </c>
      <c r="BL7" s="17">
        <f t="shared" si="1"/>
        <v>0.67391304347826086</v>
      </c>
    </row>
    <row r="8" spans="2:64" ht="16" thickBot="1" x14ac:dyDescent="0.4">
      <c r="B8" s="4">
        <v>6</v>
      </c>
      <c r="C8" s="51" t="s">
        <v>17</v>
      </c>
      <c r="D8" s="35"/>
      <c r="E8" s="35">
        <v>1</v>
      </c>
      <c r="F8" s="35">
        <v>1</v>
      </c>
      <c r="G8" s="35">
        <v>0</v>
      </c>
      <c r="H8" s="35">
        <v>1</v>
      </c>
      <c r="I8" s="35">
        <v>0</v>
      </c>
      <c r="J8" s="36">
        <v>3</v>
      </c>
      <c r="K8" s="35"/>
      <c r="L8" s="35">
        <v>1</v>
      </c>
      <c r="M8" s="35">
        <v>1</v>
      </c>
      <c r="N8" s="35">
        <v>1</v>
      </c>
      <c r="O8" s="35">
        <v>1</v>
      </c>
      <c r="P8" s="36">
        <v>4</v>
      </c>
      <c r="Q8" s="35"/>
      <c r="R8" s="35">
        <v>0</v>
      </c>
      <c r="S8" s="35">
        <v>1</v>
      </c>
      <c r="T8" s="35">
        <v>1</v>
      </c>
      <c r="U8" s="35">
        <v>1</v>
      </c>
      <c r="V8" s="35">
        <v>1</v>
      </c>
      <c r="W8" s="35">
        <v>1</v>
      </c>
      <c r="X8" s="35">
        <v>1</v>
      </c>
      <c r="Y8" s="35">
        <v>1</v>
      </c>
      <c r="Z8" s="35">
        <v>1</v>
      </c>
      <c r="AA8" s="35">
        <v>0</v>
      </c>
      <c r="AB8" s="35">
        <v>0</v>
      </c>
      <c r="AC8" s="35">
        <v>0</v>
      </c>
      <c r="AD8" s="35">
        <v>0</v>
      </c>
      <c r="AE8" s="36">
        <v>8</v>
      </c>
      <c r="AF8" s="35"/>
      <c r="AG8" s="35">
        <v>1</v>
      </c>
      <c r="AH8" s="35">
        <v>0</v>
      </c>
      <c r="AI8" s="35">
        <v>0</v>
      </c>
      <c r="AJ8" s="35">
        <v>0</v>
      </c>
      <c r="AK8" s="35">
        <v>1</v>
      </c>
      <c r="AL8" s="35">
        <v>1</v>
      </c>
      <c r="AM8" s="35">
        <v>1</v>
      </c>
      <c r="AN8" s="35">
        <v>1</v>
      </c>
      <c r="AO8" s="35">
        <v>1</v>
      </c>
      <c r="AP8" s="35">
        <v>1</v>
      </c>
      <c r="AQ8" s="35">
        <v>1</v>
      </c>
      <c r="AR8" s="36">
        <v>7</v>
      </c>
      <c r="AS8" s="35"/>
      <c r="AT8" s="35">
        <v>1</v>
      </c>
      <c r="AU8" s="35">
        <v>1</v>
      </c>
      <c r="AV8" s="35">
        <v>1</v>
      </c>
      <c r="AW8" s="35">
        <v>1</v>
      </c>
      <c r="AX8" s="35">
        <v>1</v>
      </c>
      <c r="AY8" s="36">
        <v>5</v>
      </c>
      <c r="AZ8" s="35"/>
      <c r="BA8" s="35">
        <v>0</v>
      </c>
      <c r="BB8" s="35">
        <v>1</v>
      </c>
      <c r="BC8" s="35">
        <v>1</v>
      </c>
      <c r="BD8" s="35">
        <v>0</v>
      </c>
      <c r="BE8" s="35">
        <v>0</v>
      </c>
      <c r="BF8" s="35">
        <v>0</v>
      </c>
      <c r="BG8" s="35">
        <v>1</v>
      </c>
      <c r="BH8" s="35">
        <v>1</v>
      </c>
      <c r="BI8" s="36">
        <v>4</v>
      </c>
      <c r="BJ8" s="49">
        <f t="shared" si="0"/>
        <v>31</v>
      </c>
      <c r="BL8" s="17">
        <f t="shared" si="1"/>
        <v>0.67391304347826086</v>
      </c>
    </row>
    <row r="9" spans="2:64" ht="16" thickBot="1" x14ac:dyDescent="0.4">
      <c r="B9" s="4">
        <v>7</v>
      </c>
      <c r="C9" s="51" t="s">
        <v>103</v>
      </c>
      <c r="D9" s="35"/>
      <c r="E9" s="35">
        <v>1</v>
      </c>
      <c r="F9" s="35">
        <v>1</v>
      </c>
      <c r="G9" s="35">
        <v>0</v>
      </c>
      <c r="H9" s="35">
        <v>1</v>
      </c>
      <c r="I9" s="35">
        <v>0</v>
      </c>
      <c r="J9" s="36">
        <v>3</v>
      </c>
      <c r="K9" s="35"/>
      <c r="L9" s="35">
        <v>1</v>
      </c>
      <c r="M9" s="35">
        <v>0</v>
      </c>
      <c r="N9" s="35">
        <v>1</v>
      </c>
      <c r="O9" s="35">
        <v>0</v>
      </c>
      <c r="P9" s="36">
        <v>2</v>
      </c>
      <c r="Q9" s="35"/>
      <c r="R9" s="35">
        <v>0</v>
      </c>
      <c r="S9" s="35">
        <v>0</v>
      </c>
      <c r="T9" s="35">
        <v>1</v>
      </c>
      <c r="U9" s="35">
        <v>1</v>
      </c>
      <c r="V9" s="35">
        <v>1</v>
      </c>
      <c r="W9" s="35">
        <v>0</v>
      </c>
      <c r="X9" s="35">
        <v>0</v>
      </c>
      <c r="Y9" s="35">
        <v>1</v>
      </c>
      <c r="Z9" s="35">
        <v>1</v>
      </c>
      <c r="AA9" s="35">
        <v>0</v>
      </c>
      <c r="AB9" s="35">
        <v>0</v>
      </c>
      <c r="AC9" s="35">
        <v>0</v>
      </c>
      <c r="AD9" s="35">
        <v>0</v>
      </c>
      <c r="AE9" s="36">
        <v>5</v>
      </c>
      <c r="AF9" s="35"/>
      <c r="AG9" s="35">
        <v>0</v>
      </c>
      <c r="AH9" s="35">
        <v>0</v>
      </c>
      <c r="AI9" s="35">
        <v>0</v>
      </c>
      <c r="AJ9" s="35">
        <v>0</v>
      </c>
      <c r="AK9" s="35">
        <v>1</v>
      </c>
      <c r="AL9" s="35">
        <v>0</v>
      </c>
      <c r="AM9" s="35">
        <v>1</v>
      </c>
      <c r="AN9" s="35">
        <v>1</v>
      </c>
      <c r="AO9" s="35">
        <v>0</v>
      </c>
      <c r="AP9" s="35">
        <v>1</v>
      </c>
      <c r="AQ9" s="35">
        <v>1</v>
      </c>
      <c r="AR9" s="36">
        <v>5</v>
      </c>
      <c r="AS9" s="35"/>
      <c r="AT9" s="35">
        <v>0</v>
      </c>
      <c r="AU9" s="35">
        <v>1</v>
      </c>
      <c r="AV9" s="35">
        <v>1</v>
      </c>
      <c r="AW9" s="35">
        <v>1</v>
      </c>
      <c r="AX9" s="35">
        <v>0</v>
      </c>
      <c r="AY9" s="36">
        <v>3</v>
      </c>
      <c r="AZ9" s="35"/>
      <c r="BA9" s="35">
        <v>0</v>
      </c>
      <c r="BB9" s="35">
        <v>1</v>
      </c>
      <c r="BC9" s="35">
        <v>1</v>
      </c>
      <c r="BD9" s="35">
        <v>0</v>
      </c>
      <c r="BE9" s="35">
        <v>0</v>
      </c>
      <c r="BF9" s="35">
        <v>0</v>
      </c>
      <c r="BG9" s="35">
        <v>1</v>
      </c>
      <c r="BH9" s="35">
        <v>0</v>
      </c>
      <c r="BI9" s="36">
        <v>3</v>
      </c>
      <c r="BJ9" s="49">
        <f t="shared" si="0"/>
        <v>21</v>
      </c>
      <c r="BL9" s="17">
        <f t="shared" si="1"/>
        <v>0.45652173913043476</v>
      </c>
    </row>
    <row r="10" spans="2:64" ht="16" thickBot="1" x14ac:dyDescent="0.4">
      <c r="B10" s="4">
        <v>8</v>
      </c>
      <c r="C10" s="51" t="s">
        <v>104</v>
      </c>
      <c r="D10" s="35"/>
      <c r="E10" s="35">
        <v>1</v>
      </c>
      <c r="F10" s="35">
        <v>1</v>
      </c>
      <c r="G10" s="35">
        <v>0</v>
      </c>
      <c r="H10" s="35">
        <v>1</v>
      </c>
      <c r="I10" s="35">
        <v>1</v>
      </c>
      <c r="J10" s="36">
        <v>4</v>
      </c>
      <c r="K10" s="35"/>
      <c r="L10" s="35">
        <v>1</v>
      </c>
      <c r="M10" s="35">
        <v>0</v>
      </c>
      <c r="N10" s="35">
        <v>1</v>
      </c>
      <c r="O10" s="35">
        <v>1</v>
      </c>
      <c r="P10" s="36">
        <v>3</v>
      </c>
      <c r="Q10" s="35"/>
      <c r="R10" s="35">
        <v>1</v>
      </c>
      <c r="S10" s="35">
        <v>1</v>
      </c>
      <c r="T10" s="35">
        <v>1</v>
      </c>
      <c r="U10" s="35">
        <v>1</v>
      </c>
      <c r="V10" s="35">
        <v>1</v>
      </c>
      <c r="W10" s="35">
        <v>1</v>
      </c>
      <c r="X10" s="35">
        <v>1</v>
      </c>
      <c r="Y10" s="35">
        <v>1</v>
      </c>
      <c r="Z10" s="35">
        <v>1</v>
      </c>
      <c r="AA10" s="35">
        <v>0</v>
      </c>
      <c r="AB10" s="35">
        <v>0</v>
      </c>
      <c r="AC10" s="35">
        <v>0</v>
      </c>
      <c r="AD10" s="35">
        <v>0</v>
      </c>
      <c r="AE10" s="36">
        <v>9</v>
      </c>
      <c r="AF10" s="35"/>
      <c r="AG10" s="35">
        <v>1</v>
      </c>
      <c r="AH10" s="35">
        <v>0</v>
      </c>
      <c r="AI10" s="35">
        <v>0</v>
      </c>
      <c r="AJ10" s="35">
        <v>0</v>
      </c>
      <c r="AK10" s="35">
        <v>1</v>
      </c>
      <c r="AL10" s="35">
        <v>1</v>
      </c>
      <c r="AM10" s="35">
        <v>1</v>
      </c>
      <c r="AN10" s="35">
        <v>1</v>
      </c>
      <c r="AO10" s="35">
        <v>1</v>
      </c>
      <c r="AP10" s="35">
        <v>1</v>
      </c>
      <c r="AQ10" s="35">
        <v>1</v>
      </c>
      <c r="AR10" s="36">
        <v>8</v>
      </c>
      <c r="AS10" s="35"/>
      <c r="AT10" s="35">
        <v>1</v>
      </c>
      <c r="AU10" s="35">
        <v>1</v>
      </c>
      <c r="AV10" s="35">
        <v>1</v>
      </c>
      <c r="AW10" s="35">
        <v>1</v>
      </c>
      <c r="AX10" s="35">
        <v>1</v>
      </c>
      <c r="AY10" s="36">
        <v>5</v>
      </c>
      <c r="AZ10" s="35"/>
      <c r="BA10" s="35">
        <v>0</v>
      </c>
      <c r="BB10" s="35">
        <v>1</v>
      </c>
      <c r="BC10" s="35">
        <v>1</v>
      </c>
      <c r="BD10" s="35">
        <v>0</v>
      </c>
      <c r="BE10" s="35">
        <v>0</v>
      </c>
      <c r="BF10" s="35">
        <v>0</v>
      </c>
      <c r="BG10" s="35">
        <v>1</v>
      </c>
      <c r="BH10" s="35">
        <v>1</v>
      </c>
      <c r="BI10" s="36">
        <v>4</v>
      </c>
      <c r="BJ10" s="49">
        <f t="shared" si="0"/>
        <v>33</v>
      </c>
      <c r="BL10" s="17">
        <f t="shared" si="1"/>
        <v>0.71739130434782605</v>
      </c>
    </row>
    <row r="11" spans="2:64" ht="16" thickBot="1" x14ac:dyDescent="0.4">
      <c r="B11" s="4">
        <v>9</v>
      </c>
      <c r="C11" s="51" t="s">
        <v>105</v>
      </c>
      <c r="D11" s="35"/>
      <c r="E11" s="35">
        <v>1</v>
      </c>
      <c r="F11" s="35">
        <v>1</v>
      </c>
      <c r="G11" s="35">
        <v>0</v>
      </c>
      <c r="H11" s="35">
        <v>1</v>
      </c>
      <c r="I11" s="35">
        <v>1</v>
      </c>
      <c r="J11" s="36">
        <v>4</v>
      </c>
      <c r="K11" s="35"/>
      <c r="L11" s="35">
        <v>1</v>
      </c>
      <c r="M11" s="35">
        <v>1</v>
      </c>
      <c r="N11" s="35">
        <v>1</v>
      </c>
      <c r="O11" s="35">
        <v>1</v>
      </c>
      <c r="P11" s="36">
        <v>4</v>
      </c>
      <c r="Q11" s="35"/>
      <c r="R11" s="35">
        <v>1</v>
      </c>
      <c r="S11" s="35">
        <v>1</v>
      </c>
      <c r="T11" s="35">
        <v>1</v>
      </c>
      <c r="U11" s="35">
        <v>1</v>
      </c>
      <c r="V11" s="35">
        <v>1</v>
      </c>
      <c r="W11" s="35">
        <v>1</v>
      </c>
      <c r="X11" s="35">
        <v>1</v>
      </c>
      <c r="Y11" s="35">
        <v>1</v>
      </c>
      <c r="Z11" s="35">
        <v>1</v>
      </c>
      <c r="AA11" s="35">
        <v>0</v>
      </c>
      <c r="AB11" s="35">
        <v>0</v>
      </c>
      <c r="AC11" s="35">
        <v>1</v>
      </c>
      <c r="AD11" s="35">
        <v>1</v>
      </c>
      <c r="AE11" s="36">
        <v>11</v>
      </c>
      <c r="AF11" s="35"/>
      <c r="AG11" s="35">
        <v>1</v>
      </c>
      <c r="AH11" s="35">
        <v>0</v>
      </c>
      <c r="AI11" s="35">
        <v>0</v>
      </c>
      <c r="AJ11" s="35">
        <v>0</v>
      </c>
      <c r="AK11" s="35">
        <v>1</v>
      </c>
      <c r="AL11" s="35">
        <v>1</v>
      </c>
      <c r="AM11" s="35">
        <v>1</v>
      </c>
      <c r="AN11" s="35">
        <v>1</v>
      </c>
      <c r="AO11" s="35">
        <v>1</v>
      </c>
      <c r="AP11" s="35">
        <v>1</v>
      </c>
      <c r="AQ11" s="35">
        <v>1</v>
      </c>
      <c r="AR11" s="36">
        <v>8</v>
      </c>
      <c r="AS11" s="35"/>
      <c r="AT11" s="35">
        <v>0</v>
      </c>
      <c r="AU11" s="35">
        <v>1</v>
      </c>
      <c r="AV11" s="35">
        <v>1</v>
      </c>
      <c r="AW11" s="35">
        <v>1</v>
      </c>
      <c r="AX11" s="35">
        <v>1</v>
      </c>
      <c r="AY11" s="36">
        <v>4</v>
      </c>
      <c r="AZ11" s="35"/>
      <c r="BA11" s="35">
        <v>0</v>
      </c>
      <c r="BB11" s="35">
        <v>1</v>
      </c>
      <c r="BC11" s="35">
        <v>1</v>
      </c>
      <c r="BD11" s="35">
        <v>1</v>
      </c>
      <c r="BE11" s="35">
        <v>0</v>
      </c>
      <c r="BF11" s="35">
        <v>0</v>
      </c>
      <c r="BG11" s="35">
        <v>1</v>
      </c>
      <c r="BH11" s="35">
        <v>1</v>
      </c>
      <c r="BI11" s="36">
        <v>5</v>
      </c>
      <c r="BJ11" s="49">
        <f t="shared" si="0"/>
        <v>36</v>
      </c>
      <c r="BL11" s="17">
        <f t="shared" si="1"/>
        <v>0.78260869565217395</v>
      </c>
    </row>
    <row r="12" spans="2:64" ht="16" thickBot="1" x14ac:dyDescent="0.4">
      <c r="B12" s="4">
        <v>10</v>
      </c>
      <c r="C12" s="4" t="s">
        <v>18</v>
      </c>
      <c r="D12" s="35"/>
      <c r="E12" s="35">
        <v>1</v>
      </c>
      <c r="F12" s="35">
        <v>1</v>
      </c>
      <c r="G12" s="35">
        <v>0</v>
      </c>
      <c r="H12" s="35">
        <v>1</v>
      </c>
      <c r="I12" s="35">
        <v>1</v>
      </c>
      <c r="J12" s="36">
        <v>5</v>
      </c>
      <c r="K12" s="35"/>
      <c r="L12" s="35">
        <v>1</v>
      </c>
      <c r="M12" s="35">
        <v>0</v>
      </c>
      <c r="N12" s="35">
        <v>1</v>
      </c>
      <c r="O12" s="35">
        <v>1</v>
      </c>
      <c r="P12" s="36">
        <v>3</v>
      </c>
      <c r="Q12" s="35"/>
      <c r="R12" s="35">
        <v>0</v>
      </c>
      <c r="S12" s="35">
        <v>1</v>
      </c>
      <c r="T12" s="35">
        <v>1</v>
      </c>
      <c r="U12" s="35">
        <v>1</v>
      </c>
      <c r="V12" s="35">
        <v>1</v>
      </c>
      <c r="W12" s="35">
        <v>1</v>
      </c>
      <c r="X12" s="35">
        <v>1</v>
      </c>
      <c r="Y12" s="35">
        <v>1</v>
      </c>
      <c r="Z12" s="35">
        <v>1</v>
      </c>
      <c r="AA12" s="35">
        <v>0</v>
      </c>
      <c r="AB12" s="35">
        <v>0</v>
      </c>
      <c r="AC12" s="35">
        <v>0</v>
      </c>
      <c r="AD12" s="35">
        <v>1</v>
      </c>
      <c r="AE12" s="36">
        <v>9</v>
      </c>
      <c r="AF12" s="35"/>
      <c r="AG12" s="35">
        <v>1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1</v>
      </c>
      <c r="AO12" s="35">
        <v>0</v>
      </c>
      <c r="AP12" s="35">
        <v>1</v>
      </c>
      <c r="AQ12" s="35">
        <v>1</v>
      </c>
      <c r="AR12" s="36">
        <v>4</v>
      </c>
      <c r="AS12" s="35"/>
      <c r="AT12" s="35">
        <v>0</v>
      </c>
      <c r="AU12" s="35">
        <v>1</v>
      </c>
      <c r="AV12" s="35">
        <v>0</v>
      </c>
      <c r="AW12" s="35">
        <v>1</v>
      </c>
      <c r="AX12" s="35">
        <v>1</v>
      </c>
      <c r="AY12" s="36">
        <v>3</v>
      </c>
      <c r="AZ12" s="35"/>
      <c r="BA12" s="35">
        <v>0</v>
      </c>
      <c r="BB12" s="35">
        <v>1</v>
      </c>
      <c r="BC12" s="35">
        <v>1</v>
      </c>
      <c r="BD12" s="35">
        <v>0</v>
      </c>
      <c r="BE12" s="35">
        <v>0</v>
      </c>
      <c r="BF12" s="35">
        <v>0</v>
      </c>
      <c r="BG12" s="35">
        <v>1</v>
      </c>
      <c r="BH12" s="35">
        <v>1</v>
      </c>
      <c r="BI12" s="36">
        <v>4</v>
      </c>
      <c r="BJ12" s="49">
        <f t="shared" si="0"/>
        <v>28</v>
      </c>
      <c r="BL12" s="17">
        <f t="shared" si="1"/>
        <v>0.60869565217391308</v>
      </c>
    </row>
    <row r="13" spans="2:64" ht="16" thickBot="1" x14ac:dyDescent="0.4">
      <c r="B13" s="4">
        <v>11</v>
      </c>
      <c r="C13" s="4" t="s">
        <v>19</v>
      </c>
      <c r="D13" s="35"/>
      <c r="E13" s="35">
        <v>1</v>
      </c>
      <c r="F13" s="35">
        <v>0</v>
      </c>
      <c r="G13" s="35">
        <v>0</v>
      </c>
      <c r="H13" s="35">
        <v>1</v>
      </c>
      <c r="I13" s="35">
        <v>1</v>
      </c>
      <c r="J13" s="36">
        <v>3</v>
      </c>
      <c r="K13" s="35"/>
      <c r="L13" s="35">
        <v>1</v>
      </c>
      <c r="M13" s="35">
        <v>0</v>
      </c>
      <c r="N13" s="35">
        <v>1</v>
      </c>
      <c r="O13" s="35">
        <v>1</v>
      </c>
      <c r="P13" s="36">
        <v>3</v>
      </c>
      <c r="Q13" s="35"/>
      <c r="R13" s="35">
        <v>0</v>
      </c>
      <c r="S13" s="35">
        <v>0</v>
      </c>
      <c r="T13" s="35">
        <v>1</v>
      </c>
      <c r="U13" s="35">
        <v>1</v>
      </c>
      <c r="V13" s="35">
        <v>1</v>
      </c>
      <c r="W13" s="35">
        <v>1</v>
      </c>
      <c r="X13" s="35">
        <v>1</v>
      </c>
      <c r="Y13" s="35">
        <v>1</v>
      </c>
      <c r="Z13" s="35">
        <v>1</v>
      </c>
      <c r="AA13" s="35">
        <v>0</v>
      </c>
      <c r="AB13" s="35">
        <v>0</v>
      </c>
      <c r="AC13" s="35">
        <v>0</v>
      </c>
      <c r="AD13" s="35">
        <v>1</v>
      </c>
      <c r="AE13" s="36">
        <v>8</v>
      </c>
      <c r="AF13" s="35"/>
      <c r="AG13" s="35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1</v>
      </c>
      <c r="AM13" s="35">
        <v>0</v>
      </c>
      <c r="AN13" s="35">
        <v>1</v>
      </c>
      <c r="AO13" s="35">
        <v>0</v>
      </c>
      <c r="AP13" s="35">
        <v>1</v>
      </c>
      <c r="AQ13" s="35">
        <v>1</v>
      </c>
      <c r="AR13" s="36">
        <v>4</v>
      </c>
      <c r="AS13" s="35"/>
      <c r="AT13" s="35">
        <v>0</v>
      </c>
      <c r="AU13" s="35">
        <v>1</v>
      </c>
      <c r="AV13" s="35">
        <v>0</v>
      </c>
      <c r="AW13" s="35">
        <v>1</v>
      </c>
      <c r="AX13" s="35">
        <v>1</v>
      </c>
      <c r="AY13" s="36">
        <v>3</v>
      </c>
      <c r="AZ13" s="35"/>
      <c r="BA13" s="35">
        <v>0</v>
      </c>
      <c r="BB13" s="35">
        <v>1</v>
      </c>
      <c r="BC13" s="35">
        <v>1</v>
      </c>
      <c r="BD13" s="35">
        <v>0</v>
      </c>
      <c r="BE13" s="35">
        <v>0</v>
      </c>
      <c r="BF13" s="35">
        <v>0</v>
      </c>
      <c r="BG13" s="35">
        <v>1</v>
      </c>
      <c r="BH13" s="35">
        <v>1</v>
      </c>
      <c r="BI13" s="36">
        <v>4</v>
      </c>
      <c r="BJ13" s="49">
        <f t="shared" si="0"/>
        <v>25</v>
      </c>
      <c r="BL13" s="17">
        <f t="shared" si="1"/>
        <v>0.54347826086956519</v>
      </c>
    </row>
    <row r="14" spans="2:64" ht="16" thickBot="1" x14ac:dyDescent="0.4">
      <c r="B14" s="4">
        <v>12</v>
      </c>
      <c r="C14" s="4" t="s">
        <v>20</v>
      </c>
      <c r="D14" s="35"/>
      <c r="E14" s="35">
        <v>1</v>
      </c>
      <c r="F14" s="35">
        <v>0</v>
      </c>
      <c r="G14" s="35">
        <v>0</v>
      </c>
      <c r="H14" s="35">
        <v>1</v>
      </c>
      <c r="I14" s="35">
        <v>1</v>
      </c>
      <c r="J14" s="36">
        <v>3</v>
      </c>
      <c r="K14" s="35"/>
      <c r="L14" s="35">
        <v>1</v>
      </c>
      <c r="M14" s="35">
        <v>0</v>
      </c>
      <c r="N14" s="35">
        <v>1</v>
      </c>
      <c r="O14" s="35">
        <v>1</v>
      </c>
      <c r="P14" s="36">
        <v>3</v>
      </c>
      <c r="Q14" s="35"/>
      <c r="R14" s="35">
        <v>0</v>
      </c>
      <c r="S14" s="35">
        <v>0</v>
      </c>
      <c r="T14" s="35">
        <v>1</v>
      </c>
      <c r="U14" s="35">
        <v>1</v>
      </c>
      <c r="V14" s="35">
        <v>1</v>
      </c>
      <c r="W14" s="35">
        <v>1</v>
      </c>
      <c r="X14" s="35">
        <v>0</v>
      </c>
      <c r="Y14" s="35">
        <v>1</v>
      </c>
      <c r="Z14" s="35">
        <v>1</v>
      </c>
      <c r="AA14" s="35">
        <v>0</v>
      </c>
      <c r="AB14" s="35">
        <v>0</v>
      </c>
      <c r="AC14" s="35">
        <v>0</v>
      </c>
      <c r="AD14" s="35">
        <v>0</v>
      </c>
      <c r="AE14" s="36">
        <v>6</v>
      </c>
      <c r="AF14" s="35"/>
      <c r="AG14" s="35">
        <v>1</v>
      </c>
      <c r="AH14" s="35">
        <v>0</v>
      </c>
      <c r="AI14" s="35">
        <v>0</v>
      </c>
      <c r="AJ14" s="35">
        <v>0</v>
      </c>
      <c r="AK14" s="35">
        <v>1</v>
      </c>
      <c r="AL14" s="35">
        <v>1</v>
      </c>
      <c r="AM14" s="35">
        <v>0</v>
      </c>
      <c r="AN14" s="35">
        <v>1</v>
      </c>
      <c r="AO14" s="35">
        <v>1</v>
      </c>
      <c r="AP14" s="35">
        <v>1</v>
      </c>
      <c r="AQ14" s="35">
        <v>1</v>
      </c>
      <c r="AR14" s="36">
        <v>7</v>
      </c>
      <c r="AS14" s="35"/>
      <c r="AT14" s="35">
        <v>1</v>
      </c>
      <c r="AU14" s="35">
        <v>1</v>
      </c>
      <c r="AV14" s="35">
        <v>1</v>
      </c>
      <c r="AW14" s="35">
        <v>1</v>
      </c>
      <c r="AX14" s="35">
        <v>1</v>
      </c>
      <c r="AY14" s="36">
        <v>5</v>
      </c>
      <c r="AZ14" s="35"/>
      <c r="BA14" s="35">
        <v>0</v>
      </c>
      <c r="BB14" s="35">
        <v>1</v>
      </c>
      <c r="BC14" s="35">
        <v>1</v>
      </c>
      <c r="BD14" s="35">
        <v>0</v>
      </c>
      <c r="BE14" s="35">
        <v>0</v>
      </c>
      <c r="BF14" s="35">
        <v>0</v>
      </c>
      <c r="BG14" s="35">
        <v>1</v>
      </c>
      <c r="BH14" s="35">
        <v>1</v>
      </c>
      <c r="BI14" s="36">
        <v>4</v>
      </c>
      <c r="BJ14" s="49">
        <f t="shared" si="0"/>
        <v>28</v>
      </c>
      <c r="BL14" s="17">
        <f t="shared" si="1"/>
        <v>0.60869565217391308</v>
      </c>
    </row>
    <row r="15" spans="2:64" ht="16" thickBot="1" x14ac:dyDescent="0.4">
      <c r="B15" s="4">
        <v>13</v>
      </c>
      <c r="C15" s="4" t="s">
        <v>21</v>
      </c>
      <c r="D15" s="35"/>
      <c r="E15" s="35">
        <v>1</v>
      </c>
      <c r="F15" s="35">
        <v>1</v>
      </c>
      <c r="G15" s="35">
        <v>0</v>
      </c>
      <c r="H15" s="35">
        <v>1</v>
      </c>
      <c r="I15" s="35">
        <v>1</v>
      </c>
      <c r="J15" s="36">
        <v>4</v>
      </c>
      <c r="K15" s="35"/>
      <c r="L15" s="35">
        <v>1</v>
      </c>
      <c r="M15" s="35">
        <v>1</v>
      </c>
      <c r="N15" s="35">
        <v>1</v>
      </c>
      <c r="O15" s="35">
        <v>1</v>
      </c>
      <c r="P15" s="36">
        <v>4</v>
      </c>
      <c r="Q15" s="35"/>
      <c r="R15" s="35">
        <v>0</v>
      </c>
      <c r="S15" s="35">
        <v>1</v>
      </c>
      <c r="T15" s="35">
        <v>1</v>
      </c>
      <c r="U15" s="35">
        <v>1</v>
      </c>
      <c r="V15" s="35">
        <v>1</v>
      </c>
      <c r="W15" s="35">
        <v>1</v>
      </c>
      <c r="X15" s="35">
        <v>1</v>
      </c>
      <c r="Y15" s="35">
        <v>1</v>
      </c>
      <c r="Z15" s="35">
        <v>1</v>
      </c>
      <c r="AA15" s="35">
        <v>1</v>
      </c>
      <c r="AB15" s="35">
        <v>0</v>
      </c>
      <c r="AC15" s="35">
        <v>0</v>
      </c>
      <c r="AD15" s="35">
        <v>0</v>
      </c>
      <c r="AE15" s="36">
        <v>9</v>
      </c>
      <c r="AF15" s="35"/>
      <c r="AG15" s="35">
        <v>1</v>
      </c>
      <c r="AH15" s="35">
        <v>0</v>
      </c>
      <c r="AI15" s="35">
        <v>0</v>
      </c>
      <c r="AJ15" s="35">
        <v>1</v>
      </c>
      <c r="AK15" s="35">
        <v>1</v>
      </c>
      <c r="AL15" s="35">
        <v>0</v>
      </c>
      <c r="AM15" s="35">
        <v>1</v>
      </c>
      <c r="AN15" s="35">
        <v>1</v>
      </c>
      <c r="AO15" s="35">
        <v>1</v>
      </c>
      <c r="AP15" s="35">
        <v>1</v>
      </c>
      <c r="AQ15" s="35">
        <v>1</v>
      </c>
      <c r="AR15" s="36">
        <v>7</v>
      </c>
      <c r="AS15" s="35"/>
      <c r="AT15" s="35">
        <v>1</v>
      </c>
      <c r="AU15" s="35">
        <v>1</v>
      </c>
      <c r="AV15" s="35">
        <v>1</v>
      </c>
      <c r="AW15" s="35">
        <v>1</v>
      </c>
      <c r="AX15" s="35">
        <v>1</v>
      </c>
      <c r="AY15" s="36">
        <v>5</v>
      </c>
      <c r="AZ15" s="35"/>
      <c r="BA15" s="35">
        <v>0</v>
      </c>
      <c r="BB15" s="35">
        <v>1</v>
      </c>
      <c r="BC15" s="35">
        <v>1</v>
      </c>
      <c r="BD15" s="35">
        <v>0</v>
      </c>
      <c r="BE15" s="35">
        <v>0</v>
      </c>
      <c r="BF15" s="35">
        <v>0</v>
      </c>
      <c r="BG15" s="35">
        <v>1</v>
      </c>
      <c r="BH15" s="35">
        <v>1</v>
      </c>
      <c r="BI15" s="36">
        <v>4</v>
      </c>
      <c r="BJ15" s="49">
        <f t="shared" si="0"/>
        <v>33</v>
      </c>
      <c r="BL15" s="17">
        <f t="shared" si="1"/>
        <v>0.71739130434782605</v>
      </c>
    </row>
    <row r="16" spans="2:64" ht="16" thickBot="1" x14ac:dyDescent="0.4">
      <c r="B16" s="4">
        <v>14</v>
      </c>
      <c r="C16" s="4" t="s">
        <v>22</v>
      </c>
      <c r="D16" s="35"/>
      <c r="E16" s="35">
        <v>1</v>
      </c>
      <c r="F16" s="35">
        <v>1</v>
      </c>
      <c r="G16" s="35">
        <v>0</v>
      </c>
      <c r="H16" s="35">
        <v>1</v>
      </c>
      <c r="I16" s="35">
        <v>1</v>
      </c>
      <c r="J16" s="36">
        <v>4</v>
      </c>
      <c r="K16" s="35"/>
      <c r="L16" s="35">
        <v>1</v>
      </c>
      <c r="M16" s="35">
        <v>0</v>
      </c>
      <c r="N16" s="35">
        <v>1</v>
      </c>
      <c r="O16" s="35">
        <v>1</v>
      </c>
      <c r="P16" s="36">
        <v>3</v>
      </c>
      <c r="Q16" s="35"/>
      <c r="R16" s="35">
        <v>0</v>
      </c>
      <c r="S16" s="35">
        <v>0</v>
      </c>
      <c r="T16" s="35">
        <v>1</v>
      </c>
      <c r="U16" s="35">
        <v>1</v>
      </c>
      <c r="V16" s="35">
        <v>1</v>
      </c>
      <c r="W16" s="35">
        <v>1</v>
      </c>
      <c r="X16" s="35">
        <v>0</v>
      </c>
      <c r="Y16" s="35">
        <v>1</v>
      </c>
      <c r="Z16" s="35">
        <v>1</v>
      </c>
      <c r="AA16" s="35">
        <v>0</v>
      </c>
      <c r="AB16" s="35">
        <v>0</v>
      </c>
      <c r="AC16" s="35">
        <v>0</v>
      </c>
      <c r="AD16" s="35">
        <v>0</v>
      </c>
      <c r="AE16" s="36">
        <v>6</v>
      </c>
      <c r="AF16" s="35"/>
      <c r="AG16" s="35">
        <v>1</v>
      </c>
      <c r="AH16" s="35">
        <v>0</v>
      </c>
      <c r="AI16" s="35">
        <v>0</v>
      </c>
      <c r="AJ16" s="35">
        <v>0</v>
      </c>
      <c r="AK16" s="35">
        <v>0</v>
      </c>
      <c r="AL16" s="35">
        <v>1</v>
      </c>
      <c r="AM16" s="35">
        <v>1</v>
      </c>
      <c r="AN16" s="35">
        <v>1</v>
      </c>
      <c r="AO16" s="35">
        <v>1</v>
      </c>
      <c r="AP16" s="35">
        <v>1</v>
      </c>
      <c r="AQ16" s="35">
        <v>1</v>
      </c>
      <c r="AR16" s="36">
        <v>7</v>
      </c>
      <c r="AS16" s="35"/>
      <c r="AT16" s="35">
        <v>0</v>
      </c>
      <c r="AU16" s="35">
        <v>1</v>
      </c>
      <c r="AV16" s="35">
        <v>1</v>
      </c>
      <c r="AW16" s="35">
        <v>0</v>
      </c>
      <c r="AX16" s="35">
        <v>0</v>
      </c>
      <c r="AY16" s="36">
        <v>2</v>
      </c>
      <c r="AZ16" s="35"/>
      <c r="BA16" s="35">
        <v>0</v>
      </c>
      <c r="BB16" s="35">
        <v>1</v>
      </c>
      <c r="BC16" s="35">
        <v>1</v>
      </c>
      <c r="BD16" s="35">
        <v>1</v>
      </c>
      <c r="BE16" s="35">
        <v>0</v>
      </c>
      <c r="BF16" s="35">
        <v>0</v>
      </c>
      <c r="BG16" s="35">
        <v>1</v>
      </c>
      <c r="BH16" s="35">
        <v>1</v>
      </c>
      <c r="BI16" s="36">
        <v>5</v>
      </c>
      <c r="BJ16" s="49">
        <f t="shared" si="0"/>
        <v>27</v>
      </c>
      <c r="BL16" s="17">
        <f t="shared" si="1"/>
        <v>0.58695652173913049</v>
      </c>
    </row>
    <row r="17" spans="2:64" ht="16" thickBot="1" x14ac:dyDescent="0.4">
      <c r="B17" s="4">
        <v>15</v>
      </c>
      <c r="C17" s="4" t="s">
        <v>109</v>
      </c>
      <c r="D17" s="35"/>
      <c r="E17" s="35">
        <v>1</v>
      </c>
      <c r="F17" s="35">
        <v>1</v>
      </c>
      <c r="G17" s="35">
        <v>0</v>
      </c>
      <c r="H17" s="35">
        <v>1</v>
      </c>
      <c r="I17" s="35">
        <v>1</v>
      </c>
      <c r="J17" s="36">
        <v>4</v>
      </c>
      <c r="K17" s="35"/>
      <c r="L17" s="35">
        <v>1</v>
      </c>
      <c r="M17" s="35">
        <v>1</v>
      </c>
      <c r="N17" s="35">
        <v>1</v>
      </c>
      <c r="O17" s="35">
        <v>0</v>
      </c>
      <c r="P17" s="36">
        <v>3</v>
      </c>
      <c r="Q17" s="35"/>
      <c r="R17" s="35">
        <v>0</v>
      </c>
      <c r="S17" s="35">
        <v>1</v>
      </c>
      <c r="T17" s="35">
        <v>1</v>
      </c>
      <c r="U17" s="35">
        <v>1</v>
      </c>
      <c r="V17" s="35">
        <v>1</v>
      </c>
      <c r="W17" s="35">
        <v>1</v>
      </c>
      <c r="X17" s="35">
        <v>1</v>
      </c>
      <c r="Y17" s="35">
        <v>1</v>
      </c>
      <c r="Z17" s="35">
        <v>1</v>
      </c>
      <c r="AA17" s="35">
        <v>0</v>
      </c>
      <c r="AB17" s="35">
        <v>0</v>
      </c>
      <c r="AC17" s="35">
        <v>0</v>
      </c>
      <c r="AD17" s="35">
        <v>1</v>
      </c>
      <c r="AE17" s="36">
        <v>9</v>
      </c>
      <c r="AF17" s="35"/>
      <c r="AG17" s="35">
        <v>0</v>
      </c>
      <c r="AH17" s="35">
        <v>0</v>
      </c>
      <c r="AI17" s="35">
        <v>0</v>
      </c>
      <c r="AJ17" s="35">
        <v>0</v>
      </c>
      <c r="AK17" s="35">
        <v>0</v>
      </c>
      <c r="AL17" s="35">
        <v>0</v>
      </c>
      <c r="AM17" s="35">
        <v>0</v>
      </c>
      <c r="AN17" s="35">
        <v>1</v>
      </c>
      <c r="AO17" s="35">
        <v>1</v>
      </c>
      <c r="AP17" s="35">
        <v>1</v>
      </c>
      <c r="AQ17" s="35">
        <v>1</v>
      </c>
      <c r="AR17" s="36">
        <v>4</v>
      </c>
      <c r="AS17" s="35"/>
      <c r="AT17" s="35">
        <v>1</v>
      </c>
      <c r="AU17" s="35">
        <v>1</v>
      </c>
      <c r="AV17" s="35">
        <v>0</v>
      </c>
      <c r="AW17" s="35">
        <v>1</v>
      </c>
      <c r="AX17" s="35">
        <v>1</v>
      </c>
      <c r="AY17" s="36">
        <v>4</v>
      </c>
      <c r="AZ17" s="35"/>
      <c r="BA17" s="35">
        <v>0</v>
      </c>
      <c r="BB17" s="35">
        <v>1</v>
      </c>
      <c r="BC17" s="35">
        <v>1</v>
      </c>
      <c r="BD17" s="35">
        <v>0</v>
      </c>
      <c r="BE17" s="35">
        <v>0</v>
      </c>
      <c r="BF17" s="35">
        <v>0</v>
      </c>
      <c r="BG17" s="35">
        <v>1</v>
      </c>
      <c r="BH17" s="35">
        <v>1</v>
      </c>
      <c r="BI17" s="36">
        <v>4</v>
      </c>
      <c r="BJ17" s="49">
        <f t="shared" si="0"/>
        <v>28</v>
      </c>
      <c r="BL17" s="17">
        <f t="shared" si="1"/>
        <v>0.60869565217391308</v>
      </c>
    </row>
    <row r="18" spans="2:64" ht="16" thickBot="1" x14ac:dyDescent="0.4">
      <c r="B18" s="4">
        <v>16</v>
      </c>
      <c r="C18" s="4" t="s">
        <v>23</v>
      </c>
      <c r="D18" s="35"/>
      <c r="E18" s="35">
        <v>1</v>
      </c>
      <c r="F18" s="35">
        <v>1</v>
      </c>
      <c r="G18" s="35">
        <v>0</v>
      </c>
      <c r="H18" s="35">
        <v>1</v>
      </c>
      <c r="I18" s="35">
        <v>1</v>
      </c>
      <c r="J18" s="36">
        <v>4</v>
      </c>
      <c r="K18" s="35"/>
      <c r="L18" s="35">
        <v>1</v>
      </c>
      <c r="M18" s="35">
        <v>1</v>
      </c>
      <c r="N18" s="35">
        <v>1</v>
      </c>
      <c r="O18" s="35">
        <v>1</v>
      </c>
      <c r="P18" s="36">
        <v>4</v>
      </c>
      <c r="Q18" s="35"/>
      <c r="R18" s="35">
        <v>0</v>
      </c>
      <c r="S18" s="35">
        <v>0</v>
      </c>
      <c r="T18" s="35">
        <v>1</v>
      </c>
      <c r="U18" s="35">
        <v>1</v>
      </c>
      <c r="V18" s="35">
        <v>1</v>
      </c>
      <c r="W18" s="35">
        <v>1</v>
      </c>
      <c r="X18" s="35">
        <v>1</v>
      </c>
      <c r="Y18" s="35">
        <v>1</v>
      </c>
      <c r="Z18" s="35">
        <v>1</v>
      </c>
      <c r="AA18" s="35">
        <v>0</v>
      </c>
      <c r="AB18" s="35">
        <v>0</v>
      </c>
      <c r="AC18" s="35">
        <v>0</v>
      </c>
      <c r="AD18" s="35">
        <v>0</v>
      </c>
      <c r="AE18" s="36">
        <v>7</v>
      </c>
      <c r="AF18" s="35"/>
      <c r="AG18" s="35">
        <v>0</v>
      </c>
      <c r="AH18" s="35">
        <v>0</v>
      </c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35">
        <v>1</v>
      </c>
      <c r="AO18" s="35">
        <v>0</v>
      </c>
      <c r="AP18" s="35">
        <v>1</v>
      </c>
      <c r="AQ18" s="35">
        <v>1</v>
      </c>
      <c r="AR18" s="36">
        <v>3</v>
      </c>
      <c r="AS18" s="35"/>
      <c r="AT18" s="35">
        <v>0</v>
      </c>
      <c r="AU18" s="35">
        <v>1</v>
      </c>
      <c r="AV18" s="35">
        <v>1</v>
      </c>
      <c r="AW18" s="35">
        <v>0</v>
      </c>
      <c r="AX18" s="35">
        <v>0</v>
      </c>
      <c r="AY18" s="36">
        <v>2</v>
      </c>
      <c r="AZ18" s="35"/>
      <c r="BA18" s="35">
        <v>0</v>
      </c>
      <c r="BB18" s="35">
        <v>1</v>
      </c>
      <c r="BC18" s="35">
        <v>1</v>
      </c>
      <c r="BD18" s="35">
        <v>0</v>
      </c>
      <c r="BE18" s="35">
        <v>0</v>
      </c>
      <c r="BF18" s="35">
        <v>0</v>
      </c>
      <c r="BG18" s="35">
        <v>1</v>
      </c>
      <c r="BH18" s="35">
        <v>1</v>
      </c>
      <c r="BI18" s="36">
        <v>4</v>
      </c>
      <c r="BJ18" s="49">
        <f t="shared" si="0"/>
        <v>24</v>
      </c>
      <c r="BL18" s="17">
        <f t="shared" si="1"/>
        <v>0.52173913043478259</v>
      </c>
    </row>
    <row r="19" spans="2:64" ht="16" thickBot="1" x14ac:dyDescent="0.4">
      <c r="B19" s="4">
        <v>17</v>
      </c>
      <c r="C19" s="4" t="s">
        <v>24</v>
      </c>
      <c r="D19" s="35"/>
      <c r="E19" s="35">
        <v>1</v>
      </c>
      <c r="F19" s="35">
        <v>1</v>
      </c>
      <c r="G19" s="35">
        <v>0</v>
      </c>
      <c r="H19" s="35">
        <v>1</v>
      </c>
      <c r="I19" s="35">
        <v>1</v>
      </c>
      <c r="J19" s="36">
        <v>4</v>
      </c>
      <c r="K19" s="35"/>
      <c r="L19" s="35">
        <v>1</v>
      </c>
      <c r="M19" s="35">
        <v>0</v>
      </c>
      <c r="N19" s="35">
        <v>1</v>
      </c>
      <c r="O19" s="35">
        <v>1</v>
      </c>
      <c r="P19" s="36">
        <v>3</v>
      </c>
      <c r="Q19" s="35"/>
      <c r="R19" s="35">
        <v>0</v>
      </c>
      <c r="S19" s="35">
        <v>1</v>
      </c>
      <c r="T19" s="35">
        <v>1</v>
      </c>
      <c r="U19" s="35">
        <v>1</v>
      </c>
      <c r="V19" s="35">
        <v>1</v>
      </c>
      <c r="W19" s="35">
        <v>1</v>
      </c>
      <c r="X19" s="35">
        <v>1</v>
      </c>
      <c r="Y19" s="35">
        <v>1</v>
      </c>
      <c r="Z19" s="35">
        <v>1</v>
      </c>
      <c r="AA19" s="35">
        <v>0</v>
      </c>
      <c r="AB19" s="35">
        <v>0</v>
      </c>
      <c r="AC19" s="35">
        <v>0</v>
      </c>
      <c r="AD19" s="35">
        <v>0</v>
      </c>
      <c r="AE19" s="36">
        <v>8</v>
      </c>
      <c r="AF19" s="35"/>
      <c r="AG19" s="35">
        <v>1</v>
      </c>
      <c r="AH19" s="35">
        <v>0</v>
      </c>
      <c r="AI19" s="35">
        <v>0</v>
      </c>
      <c r="AJ19" s="35">
        <v>0</v>
      </c>
      <c r="AK19" s="35">
        <v>1</v>
      </c>
      <c r="AL19" s="35">
        <v>0</v>
      </c>
      <c r="AM19" s="35">
        <v>0</v>
      </c>
      <c r="AN19" s="35">
        <v>1</v>
      </c>
      <c r="AO19" s="35">
        <v>1</v>
      </c>
      <c r="AP19" s="35">
        <v>1</v>
      </c>
      <c r="AQ19" s="35">
        <v>1</v>
      </c>
      <c r="AR19" s="36">
        <v>6</v>
      </c>
      <c r="AS19" s="35"/>
      <c r="AT19" s="35">
        <v>1</v>
      </c>
      <c r="AU19" s="35">
        <v>1</v>
      </c>
      <c r="AV19" s="35">
        <v>1</v>
      </c>
      <c r="AW19" s="35">
        <v>1</v>
      </c>
      <c r="AX19" s="35">
        <v>1</v>
      </c>
      <c r="AY19" s="36">
        <v>5</v>
      </c>
      <c r="AZ19" s="35"/>
      <c r="BA19" s="35">
        <v>0</v>
      </c>
      <c r="BB19" s="35">
        <v>1</v>
      </c>
      <c r="BC19" s="35">
        <v>1</v>
      </c>
      <c r="BD19" s="35">
        <v>1</v>
      </c>
      <c r="BE19" s="35">
        <v>0</v>
      </c>
      <c r="BF19" s="35">
        <v>0</v>
      </c>
      <c r="BG19" s="35">
        <v>1</v>
      </c>
      <c r="BH19" s="35">
        <v>1</v>
      </c>
      <c r="BI19" s="36">
        <v>5</v>
      </c>
      <c r="BJ19" s="49">
        <f t="shared" si="0"/>
        <v>31</v>
      </c>
      <c r="BL19" s="17">
        <f t="shared" si="1"/>
        <v>0.67391304347826086</v>
      </c>
    </row>
    <row r="20" spans="2:64" ht="16" thickBot="1" x14ac:dyDescent="0.4">
      <c r="B20" s="4">
        <v>18</v>
      </c>
      <c r="C20" s="4" t="s">
        <v>112</v>
      </c>
      <c r="D20" s="35"/>
      <c r="E20" s="35">
        <v>1</v>
      </c>
      <c r="F20" s="35">
        <v>1</v>
      </c>
      <c r="G20" s="35">
        <v>0</v>
      </c>
      <c r="H20" s="35">
        <v>1</v>
      </c>
      <c r="I20" s="35">
        <v>1</v>
      </c>
      <c r="J20" s="36">
        <v>4</v>
      </c>
      <c r="K20" s="35"/>
      <c r="L20" s="35">
        <v>1</v>
      </c>
      <c r="M20" s="35">
        <v>1</v>
      </c>
      <c r="N20" s="35">
        <v>1</v>
      </c>
      <c r="O20" s="35">
        <v>1</v>
      </c>
      <c r="P20" s="36">
        <v>4</v>
      </c>
      <c r="Q20" s="35"/>
      <c r="R20" s="35">
        <v>0</v>
      </c>
      <c r="S20" s="35">
        <v>1</v>
      </c>
      <c r="T20" s="35">
        <v>1</v>
      </c>
      <c r="U20" s="35">
        <v>1</v>
      </c>
      <c r="V20" s="35">
        <v>1</v>
      </c>
      <c r="W20" s="35">
        <v>1</v>
      </c>
      <c r="X20" s="35">
        <v>1</v>
      </c>
      <c r="Y20" s="35">
        <v>1</v>
      </c>
      <c r="Z20" s="35">
        <v>1</v>
      </c>
      <c r="AA20" s="35">
        <v>0</v>
      </c>
      <c r="AB20" s="35">
        <v>0</v>
      </c>
      <c r="AC20" s="35">
        <v>0</v>
      </c>
      <c r="AD20" s="35">
        <v>1</v>
      </c>
      <c r="AE20" s="36">
        <v>9</v>
      </c>
      <c r="AF20" s="35"/>
      <c r="AG20" s="35">
        <v>1</v>
      </c>
      <c r="AH20" s="35">
        <v>0</v>
      </c>
      <c r="AI20" s="35">
        <v>0</v>
      </c>
      <c r="AJ20" s="35">
        <v>0</v>
      </c>
      <c r="AK20" s="35">
        <v>1</v>
      </c>
      <c r="AL20" s="35">
        <v>0</v>
      </c>
      <c r="AM20" s="35">
        <v>0</v>
      </c>
      <c r="AN20" s="35">
        <v>1</v>
      </c>
      <c r="AO20" s="35">
        <v>1</v>
      </c>
      <c r="AP20" s="35">
        <v>1</v>
      </c>
      <c r="AQ20" s="35">
        <v>1</v>
      </c>
      <c r="AR20" s="36">
        <v>6</v>
      </c>
      <c r="AS20" s="35"/>
      <c r="AT20" s="35">
        <v>1</v>
      </c>
      <c r="AU20" s="35">
        <v>1</v>
      </c>
      <c r="AV20" s="35">
        <v>1</v>
      </c>
      <c r="AW20" s="35">
        <v>1</v>
      </c>
      <c r="AX20" s="35">
        <v>1</v>
      </c>
      <c r="AY20" s="36">
        <v>5</v>
      </c>
      <c r="AZ20" s="35"/>
      <c r="BA20" s="35">
        <v>0</v>
      </c>
      <c r="BB20" s="35">
        <v>1</v>
      </c>
      <c r="BC20" s="35">
        <v>1</v>
      </c>
      <c r="BD20" s="35">
        <v>0</v>
      </c>
      <c r="BE20" s="35">
        <v>0</v>
      </c>
      <c r="BF20" s="35">
        <v>0</v>
      </c>
      <c r="BG20" s="35">
        <v>1</v>
      </c>
      <c r="BH20" s="35">
        <v>1</v>
      </c>
      <c r="BI20" s="36">
        <v>4</v>
      </c>
      <c r="BJ20" s="49">
        <f t="shared" si="0"/>
        <v>32</v>
      </c>
      <c r="BL20" s="17">
        <f t="shared" si="1"/>
        <v>0.69565217391304346</v>
      </c>
    </row>
    <row r="21" spans="2:64" ht="16" thickBot="1" x14ac:dyDescent="0.4">
      <c r="B21" s="4">
        <v>19</v>
      </c>
      <c r="C21" s="4" t="s">
        <v>25</v>
      </c>
      <c r="D21" s="35"/>
      <c r="E21" s="35">
        <v>1</v>
      </c>
      <c r="F21" s="35">
        <v>1</v>
      </c>
      <c r="G21" s="35">
        <v>0</v>
      </c>
      <c r="H21" s="35">
        <v>1</v>
      </c>
      <c r="I21" s="35">
        <v>1</v>
      </c>
      <c r="J21" s="36">
        <v>4</v>
      </c>
      <c r="K21" s="35"/>
      <c r="L21" s="35">
        <v>1</v>
      </c>
      <c r="M21" s="35">
        <v>0</v>
      </c>
      <c r="N21" s="35">
        <v>1</v>
      </c>
      <c r="O21" s="35">
        <v>1</v>
      </c>
      <c r="P21" s="36">
        <v>3</v>
      </c>
      <c r="Q21" s="35"/>
      <c r="R21" s="35">
        <v>1</v>
      </c>
      <c r="S21" s="35">
        <v>1</v>
      </c>
      <c r="T21" s="35">
        <v>1</v>
      </c>
      <c r="U21" s="35">
        <v>1</v>
      </c>
      <c r="V21" s="35">
        <v>1</v>
      </c>
      <c r="W21" s="35">
        <v>1</v>
      </c>
      <c r="X21" s="35">
        <v>1</v>
      </c>
      <c r="Y21" s="35">
        <v>1</v>
      </c>
      <c r="Z21" s="35">
        <v>1</v>
      </c>
      <c r="AA21" s="35">
        <v>0</v>
      </c>
      <c r="AB21" s="35">
        <v>0</v>
      </c>
      <c r="AC21" s="35">
        <v>1</v>
      </c>
      <c r="AD21" s="35">
        <v>1</v>
      </c>
      <c r="AE21" s="36">
        <v>11</v>
      </c>
      <c r="AF21" s="35"/>
      <c r="AG21" s="35">
        <v>1</v>
      </c>
      <c r="AH21" s="35">
        <v>0</v>
      </c>
      <c r="AI21" s="35">
        <v>0</v>
      </c>
      <c r="AJ21" s="35">
        <v>0</v>
      </c>
      <c r="AK21" s="35">
        <v>1</v>
      </c>
      <c r="AL21" s="35">
        <v>1</v>
      </c>
      <c r="AM21" s="35">
        <v>0</v>
      </c>
      <c r="AN21" s="35">
        <v>1</v>
      </c>
      <c r="AO21" s="35">
        <v>1</v>
      </c>
      <c r="AP21" s="35">
        <v>1</v>
      </c>
      <c r="AQ21" s="35">
        <v>1</v>
      </c>
      <c r="AR21" s="36">
        <v>7</v>
      </c>
      <c r="AS21" s="35"/>
      <c r="AT21" s="35">
        <v>1</v>
      </c>
      <c r="AU21" s="35">
        <v>1</v>
      </c>
      <c r="AV21" s="35">
        <v>1</v>
      </c>
      <c r="AW21" s="35">
        <v>1</v>
      </c>
      <c r="AX21" s="35">
        <v>1</v>
      </c>
      <c r="AY21" s="36">
        <v>5</v>
      </c>
      <c r="AZ21" s="35"/>
      <c r="BA21" s="35">
        <v>0</v>
      </c>
      <c r="BB21" s="35">
        <v>1</v>
      </c>
      <c r="BC21" s="35">
        <v>1</v>
      </c>
      <c r="BD21" s="35">
        <v>0</v>
      </c>
      <c r="BE21" s="35">
        <v>0</v>
      </c>
      <c r="BF21" s="35">
        <v>0</v>
      </c>
      <c r="BG21" s="35">
        <v>1</v>
      </c>
      <c r="BH21" s="35">
        <v>1</v>
      </c>
      <c r="BI21" s="36">
        <v>4</v>
      </c>
      <c r="BJ21" s="49">
        <f t="shared" si="0"/>
        <v>34</v>
      </c>
      <c r="BL21" s="17">
        <f t="shared" si="1"/>
        <v>0.73913043478260865</v>
      </c>
    </row>
    <row r="22" spans="2:64" ht="16" thickBot="1" x14ac:dyDescent="0.4">
      <c r="B22" s="4">
        <v>20</v>
      </c>
      <c r="C22" s="4" t="s">
        <v>74</v>
      </c>
      <c r="D22" s="35"/>
      <c r="E22" s="35">
        <v>1</v>
      </c>
      <c r="F22" s="35">
        <v>1</v>
      </c>
      <c r="G22" s="35">
        <v>0</v>
      </c>
      <c r="H22" s="35">
        <v>1</v>
      </c>
      <c r="I22" s="35">
        <v>1</v>
      </c>
      <c r="J22" s="36">
        <v>4</v>
      </c>
      <c r="K22" s="35"/>
      <c r="L22" s="35">
        <v>1</v>
      </c>
      <c r="M22" s="35">
        <v>0</v>
      </c>
      <c r="N22" s="35">
        <v>1</v>
      </c>
      <c r="O22" s="35">
        <v>0</v>
      </c>
      <c r="P22" s="36">
        <v>2</v>
      </c>
      <c r="Q22" s="35"/>
      <c r="R22" s="35">
        <v>0</v>
      </c>
      <c r="S22" s="35">
        <v>0</v>
      </c>
      <c r="T22" s="35">
        <v>1</v>
      </c>
      <c r="U22" s="35">
        <v>1</v>
      </c>
      <c r="V22" s="35">
        <v>1</v>
      </c>
      <c r="W22" s="35">
        <v>1</v>
      </c>
      <c r="X22" s="35">
        <v>1</v>
      </c>
      <c r="Y22" s="35">
        <v>1</v>
      </c>
      <c r="Z22" s="35">
        <v>1</v>
      </c>
      <c r="AA22" s="35">
        <v>0</v>
      </c>
      <c r="AB22" s="35">
        <v>0</v>
      </c>
      <c r="AC22" s="35">
        <v>0</v>
      </c>
      <c r="AD22" s="35">
        <v>1</v>
      </c>
      <c r="AE22" s="36">
        <v>8</v>
      </c>
      <c r="AF22" s="35"/>
      <c r="AG22" s="35">
        <v>1</v>
      </c>
      <c r="AH22" s="35">
        <v>0</v>
      </c>
      <c r="AI22" s="35">
        <v>0</v>
      </c>
      <c r="AJ22" s="35">
        <v>0</v>
      </c>
      <c r="AK22" s="35">
        <v>0</v>
      </c>
      <c r="AL22" s="35">
        <v>1</v>
      </c>
      <c r="AM22" s="35">
        <v>0</v>
      </c>
      <c r="AN22" s="35">
        <v>1</v>
      </c>
      <c r="AO22" s="35">
        <v>0</v>
      </c>
      <c r="AP22" s="35">
        <v>1</v>
      </c>
      <c r="AQ22" s="35">
        <v>1</v>
      </c>
      <c r="AR22" s="36">
        <v>5</v>
      </c>
      <c r="AS22" s="35"/>
      <c r="AT22" s="35">
        <v>0</v>
      </c>
      <c r="AU22" s="35">
        <v>1</v>
      </c>
      <c r="AV22" s="35">
        <v>0</v>
      </c>
      <c r="AW22" s="35">
        <v>0</v>
      </c>
      <c r="AX22" s="35">
        <v>0</v>
      </c>
      <c r="AY22" s="36">
        <v>1</v>
      </c>
      <c r="AZ22" s="35"/>
      <c r="BA22" s="35">
        <v>0</v>
      </c>
      <c r="BB22" s="35">
        <v>1</v>
      </c>
      <c r="BC22" s="35">
        <v>1</v>
      </c>
      <c r="BD22" s="35">
        <v>0</v>
      </c>
      <c r="BE22" s="35">
        <v>0</v>
      </c>
      <c r="BF22" s="35">
        <v>0</v>
      </c>
      <c r="BG22" s="35">
        <v>0</v>
      </c>
      <c r="BH22" s="35">
        <v>0</v>
      </c>
      <c r="BI22" s="36">
        <v>2</v>
      </c>
      <c r="BJ22" s="49">
        <f t="shared" si="0"/>
        <v>22</v>
      </c>
      <c r="BL22" s="17">
        <f t="shared" si="1"/>
        <v>0.47826086956521741</v>
      </c>
    </row>
    <row r="23" spans="2:64" ht="16" thickBot="1" x14ac:dyDescent="0.4">
      <c r="B23" s="4">
        <v>21</v>
      </c>
      <c r="C23" s="4" t="s">
        <v>26</v>
      </c>
      <c r="D23" s="35"/>
      <c r="E23" s="35">
        <v>1</v>
      </c>
      <c r="F23" s="35">
        <v>0</v>
      </c>
      <c r="G23" s="35">
        <v>0</v>
      </c>
      <c r="H23" s="35">
        <v>1</v>
      </c>
      <c r="I23" s="35">
        <v>1</v>
      </c>
      <c r="J23" s="36">
        <v>3</v>
      </c>
      <c r="K23" s="35"/>
      <c r="L23" s="35">
        <v>1</v>
      </c>
      <c r="M23" s="35">
        <v>0</v>
      </c>
      <c r="N23" s="35">
        <v>1</v>
      </c>
      <c r="O23" s="35">
        <v>0</v>
      </c>
      <c r="P23" s="36">
        <v>2</v>
      </c>
      <c r="Q23" s="35"/>
      <c r="R23" s="35">
        <v>0</v>
      </c>
      <c r="S23" s="35">
        <v>0</v>
      </c>
      <c r="T23" s="35">
        <v>1</v>
      </c>
      <c r="U23" s="35">
        <v>1</v>
      </c>
      <c r="V23" s="35">
        <v>1</v>
      </c>
      <c r="W23" s="35">
        <v>1</v>
      </c>
      <c r="X23" s="35">
        <v>1</v>
      </c>
      <c r="Y23" s="35">
        <v>1</v>
      </c>
      <c r="Z23" s="35">
        <v>1</v>
      </c>
      <c r="AA23" s="35">
        <v>0</v>
      </c>
      <c r="AB23" s="35">
        <v>0</v>
      </c>
      <c r="AC23" s="35">
        <v>0</v>
      </c>
      <c r="AD23" s="35">
        <v>0</v>
      </c>
      <c r="AE23" s="36">
        <v>7</v>
      </c>
      <c r="AF23" s="35"/>
      <c r="AG23" s="35">
        <v>1</v>
      </c>
      <c r="AH23" s="35">
        <v>0</v>
      </c>
      <c r="AI23" s="35">
        <v>0</v>
      </c>
      <c r="AJ23" s="35">
        <v>0</v>
      </c>
      <c r="AK23" s="35">
        <v>0</v>
      </c>
      <c r="AL23" s="35">
        <v>0</v>
      </c>
      <c r="AM23" s="35">
        <v>0</v>
      </c>
      <c r="AN23" s="35">
        <v>1</v>
      </c>
      <c r="AO23" s="35">
        <v>1</v>
      </c>
      <c r="AP23" s="35">
        <v>1</v>
      </c>
      <c r="AQ23" s="35">
        <v>1</v>
      </c>
      <c r="AR23" s="36">
        <v>5</v>
      </c>
      <c r="AS23" s="35"/>
      <c r="AT23" s="35">
        <v>0</v>
      </c>
      <c r="AU23" s="35">
        <v>1</v>
      </c>
      <c r="AV23" s="35">
        <v>0</v>
      </c>
      <c r="AW23" s="35">
        <v>1</v>
      </c>
      <c r="AX23" s="35">
        <v>1</v>
      </c>
      <c r="AY23" s="36">
        <v>3</v>
      </c>
      <c r="AZ23" s="35"/>
      <c r="BA23" s="35">
        <v>0</v>
      </c>
      <c r="BB23" s="35">
        <v>1</v>
      </c>
      <c r="BC23" s="35">
        <v>1</v>
      </c>
      <c r="BD23" s="35">
        <v>0</v>
      </c>
      <c r="BE23" s="35">
        <v>0</v>
      </c>
      <c r="BF23" s="35">
        <v>0</v>
      </c>
      <c r="BG23" s="35">
        <v>1</v>
      </c>
      <c r="BH23" s="35">
        <v>1</v>
      </c>
      <c r="BI23" s="36">
        <v>4</v>
      </c>
      <c r="BJ23" s="49">
        <f t="shared" si="0"/>
        <v>24</v>
      </c>
      <c r="BL23" s="17">
        <f t="shared" si="1"/>
        <v>0.52173913043478259</v>
      </c>
    </row>
    <row r="24" spans="2:64" ht="16" thickBot="1" x14ac:dyDescent="0.4">
      <c r="B24" s="4">
        <v>22</v>
      </c>
      <c r="C24" s="52" t="s">
        <v>84</v>
      </c>
      <c r="D24" s="35"/>
      <c r="E24" s="35">
        <v>1</v>
      </c>
      <c r="F24" s="35">
        <v>1</v>
      </c>
      <c r="G24" s="35">
        <v>0</v>
      </c>
      <c r="H24" s="35">
        <v>1</v>
      </c>
      <c r="I24" s="35">
        <v>1</v>
      </c>
      <c r="J24" s="36">
        <v>4</v>
      </c>
      <c r="K24" s="35"/>
      <c r="L24" s="35">
        <v>1</v>
      </c>
      <c r="M24" s="35">
        <v>1</v>
      </c>
      <c r="N24" s="35">
        <v>1</v>
      </c>
      <c r="O24" s="35">
        <v>0</v>
      </c>
      <c r="P24" s="36">
        <v>3</v>
      </c>
      <c r="Q24" s="35"/>
      <c r="R24" s="35">
        <v>0</v>
      </c>
      <c r="S24" s="35">
        <v>0</v>
      </c>
      <c r="T24" s="35">
        <v>1</v>
      </c>
      <c r="U24" s="35">
        <v>1</v>
      </c>
      <c r="V24" s="35">
        <v>1</v>
      </c>
      <c r="W24" s="35">
        <v>0</v>
      </c>
      <c r="X24" s="35">
        <v>1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  <c r="AD24" s="35">
        <v>0</v>
      </c>
      <c r="AE24" s="36">
        <v>4</v>
      </c>
      <c r="AF24" s="35"/>
      <c r="AG24" s="35">
        <v>0</v>
      </c>
      <c r="AH24" s="35">
        <v>0</v>
      </c>
      <c r="AI24" s="35">
        <v>0</v>
      </c>
      <c r="AJ24" s="35">
        <v>0</v>
      </c>
      <c r="AK24" s="35">
        <v>1</v>
      </c>
      <c r="AL24" s="35">
        <v>0</v>
      </c>
      <c r="AM24" s="35">
        <v>0</v>
      </c>
      <c r="AN24" s="35">
        <v>1</v>
      </c>
      <c r="AO24" s="35">
        <v>1</v>
      </c>
      <c r="AP24" s="35">
        <v>1</v>
      </c>
      <c r="AQ24" s="35">
        <v>1</v>
      </c>
      <c r="AR24" s="36">
        <v>5</v>
      </c>
      <c r="AS24" s="35"/>
      <c r="AT24" s="35">
        <v>0</v>
      </c>
      <c r="AU24" s="35">
        <v>1</v>
      </c>
      <c r="AV24" s="35">
        <v>1</v>
      </c>
      <c r="AW24" s="35">
        <v>1</v>
      </c>
      <c r="AX24" s="35">
        <v>1</v>
      </c>
      <c r="AY24" s="36">
        <v>4</v>
      </c>
      <c r="AZ24" s="35"/>
      <c r="BA24" s="35">
        <v>0</v>
      </c>
      <c r="BB24" s="35">
        <v>1</v>
      </c>
      <c r="BC24" s="35">
        <v>1</v>
      </c>
      <c r="BD24" s="35">
        <v>0</v>
      </c>
      <c r="BE24" s="35">
        <v>0</v>
      </c>
      <c r="BF24" s="35">
        <v>0</v>
      </c>
      <c r="BG24" s="35">
        <v>0</v>
      </c>
      <c r="BH24" s="35">
        <v>0</v>
      </c>
      <c r="BI24" s="36">
        <v>2</v>
      </c>
      <c r="BJ24" s="49">
        <f t="shared" si="0"/>
        <v>22</v>
      </c>
      <c r="BL24" s="17">
        <f t="shared" si="1"/>
        <v>0.47826086956521741</v>
      </c>
    </row>
    <row r="25" spans="2:64" ht="16" thickBot="1" x14ac:dyDescent="0.4">
      <c r="B25" s="4">
        <v>23</v>
      </c>
      <c r="C25" s="4" t="s">
        <v>27</v>
      </c>
      <c r="D25" s="35"/>
      <c r="E25" s="35">
        <v>1</v>
      </c>
      <c r="F25" s="35">
        <v>1</v>
      </c>
      <c r="G25" s="35">
        <v>0</v>
      </c>
      <c r="H25" s="35">
        <v>1</v>
      </c>
      <c r="I25" s="35">
        <v>1</v>
      </c>
      <c r="J25" s="36">
        <v>4</v>
      </c>
      <c r="K25" s="35"/>
      <c r="L25" s="35">
        <v>1</v>
      </c>
      <c r="M25" s="35">
        <v>1</v>
      </c>
      <c r="N25" s="35">
        <v>1</v>
      </c>
      <c r="O25" s="35">
        <v>1</v>
      </c>
      <c r="P25" s="36">
        <v>4</v>
      </c>
      <c r="Q25" s="35"/>
      <c r="R25" s="35">
        <v>0</v>
      </c>
      <c r="S25" s="35">
        <v>1</v>
      </c>
      <c r="T25" s="35">
        <v>1</v>
      </c>
      <c r="U25" s="35">
        <v>1</v>
      </c>
      <c r="V25" s="35">
        <v>1</v>
      </c>
      <c r="W25" s="35">
        <v>1</v>
      </c>
      <c r="X25" s="35">
        <v>1</v>
      </c>
      <c r="Y25" s="35">
        <v>1</v>
      </c>
      <c r="Z25" s="35">
        <v>1</v>
      </c>
      <c r="AA25" s="35">
        <v>0</v>
      </c>
      <c r="AB25" s="35">
        <v>0</v>
      </c>
      <c r="AC25" s="35">
        <v>0</v>
      </c>
      <c r="AD25" s="35">
        <v>0</v>
      </c>
      <c r="AE25" s="36">
        <v>8</v>
      </c>
      <c r="AF25" s="35"/>
      <c r="AG25" s="35">
        <v>1</v>
      </c>
      <c r="AH25" s="35">
        <v>0</v>
      </c>
      <c r="AI25" s="35">
        <v>0</v>
      </c>
      <c r="AJ25" s="35">
        <v>1</v>
      </c>
      <c r="AK25" s="35">
        <v>1</v>
      </c>
      <c r="AL25" s="35">
        <v>1</v>
      </c>
      <c r="AM25" s="35">
        <v>0</v>
      </c>
      <c r="AN25" s="35">
        <v>1</v>
      </c>
      <c r="AO25" s="35">
        <v>1</v>
      </c>
      <c r="AP25" s="35">
        <v>1</v>
      </c>
      <c r="AQ25" s="35">
        <v>1</v>
      </c>
      <c r="AR25" s="36">
        <v>8</v>
      </c>
      <c r="AS25" s="35"/>
      <c r="AT25" s="35">
        <v>0</v>
      </c>
      <c r="AU25" s="35">
        <v>1</v>
      </c>
      <c r="AV25" s="35">
        <v>0</v>
      </c>
      <c r="AW25" s="35">
        <v>1</v>
      </c>
      <c r="AX25" s="35">
        <v>1</v>
      </c>
      <c r="AY25" s="36">
        <v>3</v>
      </c>
      <c r="AZ25" s="35"/>
      <c r="BA25" s="35">
        <v>0</v>
      </c>
      <c r="BB25" s="35">
        <v>1</v>
      </c>
      <c r="BC25" s="35">
        <v>1</v>
      </c>
      <c r="BD25" s="35">
        <v>1</v>
      </c>
      <c r="BE25" s="35">
        <v>0</v>
      </c>
      <c r="BF25" s="35">
        <v>0</v>
      </c>
      <c r="BG25" s="35">
        <v>1</v>
      </c>
      <c r="BH25" s="35">
        <v>1</v>
      </c>
      <c r="BI25" s="36">
        <v>5</v>
      </c>
      <c r="BJ25" s="49">
        <f t="shared" si="0"/>
        <v>32</v>
      </c>
      <c r="BL25" s="17">
        <f t="shared" si="1"/>
        <v>0.69565217391304346</v>
      </c>
    </row>
    <row r="26" spans="2:64" ht="16" thickBot="1" x14ac:dyDescent="0.4">
      <c r="B26" s="4">
        <v>24</v>
      </c>
      <c r="C26" s="4" t="s">
        <v>28</v>
      </c>
      <c r="D26" s="35"/>
      <c r="E26" s="35">
        <v>1</v>
      </c>
      <c r="F26" s="35">
        <v>1</v>
      </c>
      <c r="G26" s="35">
        <v>0</v>
      </c>
      <c r="H26" s="35">
        <v>1</v>
      </c>
      <c r="I26" s="35">
        <v>1</v>
      </c>
      <c r="J26" s="36">
        <v>4</v>
      </c>
      <c r="K26" s="35"/>
      <c r="L26" s="35">
        <v>1</v>
      </c>
      <c r="M26" s="35">
        <v>0</v>
      </c>
      <c r="N26" s="35">
        <v>1</v>
      </c>
      <c r="O26" s="35">
        <v>1</v>
      </c>
      <c r="P26" s="36">
        <v>3</v>
      </c>
      <c r="Q26" s="35"/>
      <c r="R26" s="35">
        <v>0</v>
      </c>
      <c r="S26" s="35">
        <v>0</v>
      </c>
      <c r="T26" s="35">
        <v>1</v>
      </c>
      <c r="U26" s="35">
        <v>1</v>
      </c>
      <c r="V26" s="35">
        <v>1</v>
      </c>
      <c r="W26" s="35">
        <v>1</v>
      </c>
      <c r="X26" s="35">
        <v>0</v>
      </c>
      <c r="Y26" s="35">
        <v>1</v>
      </c>
      <c r="Z26" s="35">
        <v>1</v>
      </c>
      <c r="AA26" s="35">
        <v>0</v>
      </c>
      <c r="AB26" s="35">
        <v>0</v>
      </c>
      <c r="AC26" s="35">
        <v>0</v>
      </c>
      <c r="AD26" s="35">
        <v>0</v>
      </c>
      <c r="AE26" s="36">
        <v>6</v>
      </c>
      <c r="AF26" s="35"/>
      <c r="AG26" s="35">
        <v>1</v>
      </c>
      <c r="AH26" s="35">
        <v>0</v>
      </c>
      <c r="AI26" s="35">
        <v>0</v>
      </c>
      <c r="AJ26" s="35">
        <v>0</v>
      </c>
      <c r="AK26" s="35">
        <v>1</v>
      </c>
      <c r="AL26" s="35">
        <v>0</v>
      </c>
      <c r="AM26" s="35">
        <v>0</v>
      </c>
      <c r="AN26" s="35">
        <v>1</v>
      </c>
      <c r="AO26" s="35">
        <v>1</v>
      </c>
      <c r="AP26" s="35">
        <v>1</v>
      </c>
      <c r="AQ26" s="35">
        <v>1</v>
      </c>
      <c r="AR26" s="36">
        <v>6</v>
      </c>
      <c r="AS26" s="35"/>
      <c r="AT26" s="35">
        <v>0</v>
      </c>
      <c r="AU26" s="35">
        <v>1</v>
      </c>
      <c r="AV26" s="35">
        <v>1</v>
      </c>
      <c r="AW26" s="35">
        <v>1</v>
      </c>
      <c r="AX26" s="35">
        <v>1</v>
      </c>
      <c r="AY26" s="36">
        <v>4</v>
      </c>
      <c r="AZ26" s="35"/>
      <c r="BA26" s="35">
        <v>0</v>
      </c>
      <c r="BB26" s="35">
        <v>1</v>
      </c>
      <c r="BC26" s="35">
        <v>1</v>
      </c>
      <c r="BD26" s="35">
        <v>0</v>
      </c>
      <c r="BE26" s="35">
        <v>0</v>
      </c>
      <c r="BF26" s="35">
        <v>0</v>
      </c>
      <c r="BG26" s="35">
        <v>1</v>
      </c>
      <c r="BH26" s="35">
        <v>1</v>
      </c>
      <c r="BI26" s="36">
        <v>4</v>
      </c>
      <c r="BJ26" s="49">
        <f t="shared" si="0"/>
        <v>27</v>
      </c>
      <c r="BL26" s="17">
        <f t="shared" si="1"/>
        <v>0.58695652173913049</v>
      </c>
    </row>
    <row r="27" spans="2:64" ht="16" thickBot="1" x14ac:dyDescent="0.4">
      <c r="B27" s="4">
        <v>25</v>
      </c>
      <c r="C27" s="4" t="s">
        <v>29</v>
      </c>
      <c r="D27" s="35"/>
      <c r="E27" s="35">
        <v>1</v>
      </c>
      <c r="F27" s="35">
        <v>0</v>
      </c>
      <c r="G27" s="35">
        <v>0</v>
      </c>
      <c r="H27" s="35">
        <v>1</v>
      </c>
      <c r="I27" s="35">
        <v>1</v>
      </c>
      <c r="J27" s="36">
        <v>3</v>
      </c>
      <c r="K27" s="35"/>
      <c r="L27" s="35">
        <v>1</v>
      </c>
      <c r="M27" s="35">
        <v>0</v>
      </c>
      <c r="N27" s="35">
        <v>1</v>
      </c>
      <c r="O27" s="35">
        <v>1</v>
      </c>
      <c r="P27" s="36">
        <v>3</v>
      </c>
      <c r="Q27" s="35"/>
      <c r="R27" s="35">
        <v>0</v>
      </c>
      <c r="S27" s="35">
        <v>0</v>
      </c>
      <c r="T27" s="35">
        <v>1</v>
      </c>
      <c r="U27" s="35">
        <v>1</v>
      </c>
      <c r="V27" s="35">
        <v>1</v>
      </c>
      <c r="W27" s="35">
        <v>1</v>
      </c>
      <c r="X27" s="35">
        <v>0</v>
      </c>
      <c r="Y27" s="35">
        <v>1</v>
      </c>
      <c r="Z27" s="35">
        <v>1</v>
      </c>
      <c r="AA27" s="35">
        <v>0</v>
      </c>
      <c r="AB27" s="35">
        <v>0</v>
      </c>
      <c r="AC27" s="35">
        <v>0</v>
      </c>
      <c r="AD27" s="35">
        <v>0</v>
      </c>
      <c r="AE27" s="36">
        <v>6</v>
      </c>
      <c r="AF27" s="35"/>
      <c r="AG27" s="35">
        <v>1</v>
      </c>
      <c r="AH27" s="35">
        <v>0</v>
      </c>
      <c r="AI27" s="35">
        <v>0</v>
      </c>
      <c r="AJ27" s="35">
        <v>0</v>
      </c>
      <c r="AK27" s="35">
        <v>1</v>
      </c>
      <c r="AL27" s="35">
        <v>1</v>
      </c>
      <c r="AM27" s="35">
        <v>0</v>
      </c>
      <c r="AN27" s="35">
        <v>1</v>
      </c>
      <c r="AO27" s="35">
        <v>1</v>
      </c>
      <c r="AP27" s="35">
        <v>1</v>
      </c>
      <c r="AQ27" s="35">
        <v>1</v>
      </c>
      <c r="AR27" s="36">
        <v>7</v>
      </c>
      <c r="AS27" s="35"/>
      <c r="AT27" s="35">
        <v>1</v>
      </c>
      <c r="AU27" s="35">
        <v>1</v>
      </c>
      <c r="AV27" s="35">
        <v>1</v>
      </c>
      <c r="AW27" s="35">
        <v>1</v>
      </c>
      <c r="AX27" s="35">
        <v>1</v>
      </c>
      <c r="AY27" s="36">
        <v>5</v>
      </c>
      <c r="AZ27" s="35"/>
      <c r="BA27" s="35">
        <v>0</v>
      </c>
      <c r="BB27" s="35">
        <v>1</v>
      </c>
      <c r="BC27" s="35">
        <v>1</v>
      </c>
      <c r="BD27" s="35">
        <v>0</v>
      </c>
      <c r="BE27" s="35">
        <v>0</v>
      </c>
      <c r="BF27" s="35">
        <v>0</v>
      </c>
      <c r="BG27" s="35">
        <v>1</v>
      </c>
      <c r="BH27" s="35">
        <v>1</v>
      </c>
      <c r="BI27" s="36">
        <v>4</v>
      </c>
      <c r="BJ27" s="49">
        <f t="shared" si="0"/>
        <v>28</v>
      </c>
      <c r="BL27" s="17">
        <f t="shared" si="1"/>
        <v>0.60869565217391308</v>
      </c>
    </row>
    <row r="28" spans="2:64" ht="16" thickBot="1" x14ac:dyDescent="0.4">
      <c r="B28" s="4">
        <v>26</v>
      </c>
      <c r="C28" s="51" t="s">
        <v>88</v>
      </c>
      <c r="D28" s="35"/>
      <c r="E28" s="35">
        <v>1</v>
      </c>
      <c r="F28" s="35">
        <v>1</v>
      </c>
      <c r="G28" s="35">
        <v>0</v>
      </c>
      <c r="H28" s="35">
        <v>1</v>
      </c>
      <c r="I28" s="35">
        <v>1</v>
      </c>
      <c r="J28" s="36">
        <v>4</v>
      </c>
      <c r="K28" s="35"/>
      <c r="L28" s="35">
        <v>1</v>
      </c>
      <c r="M28" s="35">
        <v>1</v>
      </c>
      <c r="N28" s="35">
        <v>1</v>
      </c>
      <c r="O28" s="35">
        <v>1</v>
      </c>
      <c r="P28" s="36">
        <v>4</v>
      </c>
      <c r="Q28" s="35"/>
      <c r="R28" s="35">
        <v>0</v>
      </c>
      <c r="S28" s="35">
        <v>1</v>
      </c>
      <c r="T28" s="35">
        <v>1</v>
      </c>
      <c r="U28" s="35">
        <v>1</v>
      </c>
      <c r="V28" s="35">
        <v>1</v>
      </c>
      <c r="W28" s="35">
        <v>1</v>
      </c>
      <c r="X28" s="35">
        <v>1</v>
      </c>
      <c r="Y28" s="35">
        <v>1</v>
      </c>
      <c r="Z28" s="35">
        <v>1</v>
      </c>
      <c r="AA28" s="35">
        <v>1</v>
      </c>
      <c r="AB28" s="35">
        <v>0</v>
      </c>
      <c r="AC28" s="35">
        <v>0</v>
      </c>
      <c r="AD28" s="35">
        <v>0</v>
      </c>
      <c r="AE28" s="36">
        <v>9</v>
      </c>
      <c r="AF28" s="35"/>
      <c r="AG28" s="35">
        <v>1</v>
      </c>
      <c r="AH28" s="35">
        <v>0</v>
      </c>
      <c r="AI28" s="35">
        <v>0</v>
      </c>
      <c r="AJ28" s="35">
        <v>1</v>
      </c>
      <c r="AK28" s="35">
        <v>1</v>
      </c>
      <c r="AL28" s="35">
        <v>0</v>
      </c>
      <c r="AM28" s="35">
        <v>1</v>
      </c>
      <c r="AN28" s="35">
        <v>1</v>
      </c>
      <c r="AO28" s="35">
        <v>1</v>
      </c>
      <c r="AP28" s="35">
        <v>1</v>
      </c>
      <c r="AQ28" s="35">
        <v>1</v>
      </c>
      <c r="AR28" s="36">
        <v>7</v>
      </c>
      <c r="AS28" s="35"/>
      <c r="AT28" s="35">
        <v>1</v>
      </c>
      <c r="AU28" s="35">
        <v>1</v>
      </c>
      <c r="AV28" s="35">
        <v>1</v>
      </c>
      <c r="AW28" s="35">
        <v>1</v>
      </c>
      <c r="AX28" s="35">
        <v>1</v>
      </c>
      <c r="AY28" s="36">
        <v>5</v>
      </c>
      <c r="AZ28" s="35"/>
      <c r="BA28" s="35">
        <v>0</v>
      </c>
      <c r="BB28" s="35">
        <v>1</v>
      </c>
      <c r="BC28" s="35">
        <v>1</v>
      </c>
      <c r="BD28" s="35">
        <v>0</v>
      </c>
      <c r="BE28" s="35">
        <v>0</v>
      </c>
      <c r="BF28" s="35">
        <v>0</v>
      </c>
      <c r="BG28" s="35">
        <v>1</v>
      </c>
      <c r="BH28" s="35">
        <v>1</v>
      </c>
      <c r="BI28" s="36">
        <v>4</v>
      </c>
      <c r="BJ28" s="49">
        <f t="shared" si="0"/>
        <v>33</v>
      </c>
      <c r="BL28" s="17">
        <f t="shared" si="1"/>
        <v>0.71739130434782605</v>
      </c>
    </row>
    <row r="29" spans="2:64" ht="16" thickBot="1" x14ac:dyDescent="0.4">
      <c r="B29" s="4">
        <v>27</v>
      </c>
      <c r="C29" s="52" t="s">
        <v>90</v>
      </c>
      <c r="D29" s="35"/>
      <c r="E29" s="35">
        <v>1</v>
      </c>
      <c r="F29" s="35">
        <v>1</v>
      </c>
      <c r="G29" s="35">
        <v>0</v>
      </c>
      <c r="H29" s="35">
        <v>1</v>
      </c>
      <c r="I29" s="35">
        <v>1</v>
      </c>
      <c r="J29" s="36">
        <v>4</v>
      </c>
      <c r="K29" s="35"/>
      <c r="L29" s="35">
        <v>1</v>
      </c>
      <c r="M29" s="35">
        <v>0</v>
      </c>
      <c r="N29" s="35">
        <v>1</v>
      </c>
      <c r="O29" s="35">
        <v>1</v>
      </c>
      <c r="P29" s="36">
        <v>3</v>
      </c>
      <c r="Q29" s="35"/>
      <c r="R29" s="35">
        <v>0</v>
      </c>
      <c r="S29" s="35">
        <v>0</v>
      </c>
      <c r="T29" s="35">
        <v>1</v>
      </c>
      <c r="U29" s="35">
        <v>1</v>
      </c>
      <c r="V29" s="35">
        <v>1</v>
      </c>
      <c r="W29" s="35">
        <v>1</v>
      </c>
      <c r="X29" s="35">
        <v>0</v>
      </c>
      <c r="Y29" s="35">
        <v>1</v>
      </c>
      <c r="Z29" s="35">
        <v>1</v>
      </c>
      <c r="AA29" s="35">
        <v>0</v>
      </c>
      <c r="AB29" s="35">
        <v>0</v>
      </c>
      <c r="AC29" s="35">
        <v>0</v>
      </c>
      <c r="AD29" s="35">
        <v>0</v>
      </c>
      <c r="AE29" s="36">
        <v>6</v>
      </c>
      <c r="AF29" s="35"/>
      <c r="AG29" s="35">
        <v>1</v>
      </c>
      <c r="AH29" s="35">
        <v>0</v>
      </c>
      <c r="AI29" s="35">
        <v>0</v>
      </c>
      <c r="AJ29" s="35">
        <v>0</v>
      </c>
      <c r="AK29" s="35">
        <v>0</v>
      </c>
      <c r="AL29" s="35">
        <v>1</v>
      </c>
      <c r="AM29" s="35">
        <v>1</v>
      </c>
      <c r="AN29" s="35">
        <v>1</v>
      </c>
      <c r="AO29" s="35">
        <v>1</v>
      </c>
      <c r="AP29" s="35">
        <v>1</v>
      </c>
      <c r="AQ29" s="35">
        <v>1</v>
      </c>
      <c r="AR29" s="36">
        <v>7</v>
      </c>
      <c r="AS29" s="35"/>
      <c r="AT29" s="35">
        <v>0</v>
      </c>
      <c r="AU29" s="35">
        <v>1</v>
      </c>
      <c r="AV29" s="35">
        <v>1</v>
      </c>
      <c r="AW29" s="35">
        <v>0</v>
      </c>
      <c r="AX29" s="35">
        <v>0</v>
      </c>
      <c r="AY29" s="36">
        <v>2</v>
      </c>
      <c r="AZ29" s="35"/>
      <c r="BA29" s="35">
        <v>0</v>
      </c>
      <c r="BB29" s="35">
        <v>1</v>
      </c>
      <c r="BC29" s="35">
        <v>1</v>
      </c>
      <c r="BD29" s="35">
        <v>1</v>
      </c>
      <c r="BE29" s="35">
        <v>0</v>
      </c>
      <c r="BF29" s="35">
        <v>0</v>
      </c>
      <c r="BG29" s="35">
        <v>1</v>
      </c>
      <c r="BH29" s="35">
        <v>1</v>
      </c>
      <c r="BI29" s="36">
        <v>5</v>
      </c>
      <c r="BJ29" s="49">
        <f t="shared" si="0"/>
        <v>27</v>
      </c>
      <c r="BL29" s="17">
        <f t="shared" si="1"/>
        <v>0.58695652173913049</v>
      </c>
    </row>
    <row r="30" spans="2:64" ht="16" thickBot="1" x14ac:dyDescent="0.4">
      <c r="B30" s="4">
        <v>28</v>
      </c>
      <c r="C30" s="4" t="s">
        <v>30</v>
      </c>
      <c r="D30" s="35"/>
      <c r="E30" s="35">
        <v>1</v>
      </c>
      <c r="F30" s="35">
        <v>1</v>
      </c>
      <c r="G30" s="35">
        <v>0</v>
      </c>
      <c r="H30" s="35">
        <v>1</v>
      </c>
      <c r="I30" s="35">
        <v>1</v>
      </c>
      <c r="J30" s="36">
        <v>4</v>
      </c>
      <c r="K30" s="35"/>
      <c r="L30" s="35">
        <v>1</v>
      </c>
      <c r="M30" s="35">
        <v>1</v>
      </c>
      <c r="N30" s="35">
        <v>1</v>
      </c>
      <c r="O30" s="35">
        <v>0</v>
      </c>
      <c r="P30" s="36">
        <v>3</v>
      </c>
      <c r="Q30" s="35"/>
      <c r="R30" s="35">
        <v>0</v>
      </c>
      <c r="S30" s="35">
        <v>1</v>
      </c>
      <c r="T30" s="35">
        <v>1</v>
      </c>
      <c r="U30" s="35">
        <v>1</v>
      </c>
      <c r="V30" s="35">
        <v>1</v>
      </c>
      <c r="W30" s="35">
        <v>1</v>
      </c>
      <c r="X30" s="35">
        <v>1</v>
      </c>
      <c r="Y30" s="35">
        <v>1</v>
      </c>
      <c r="Z30" s="35">
        <v>1</v>
      </c>
      <c r="AA30" s="35">
        <v>0</v>
      </c>
      <c r="AB30" s="35">
        <v>0</v>
      </c>
      <c r="AC30" s="35">
        <v>0</v>
      </c>
      <c r="AD30" s="35">
        <v>1</v>
      </c>
      <c r="AE30" s="36">
        <v>9</v>
      </c>
      <c r="AF30" s="35"/>
      <c r="AG30" s="35">
        <v>0</v>
      </c>
      <c r="AH30" s="35">
        <v>0</v>
      </c>
      <c r="AI30" s="35">
        <v>0</v>
      </c>
      <c r="AJ30" s="35">
        <v>0</v>
      </c>
      <c r="AK30" s="35">
        <v>0</v>
      </c>
      <c r="AL30" s="35">
        <v>0</v>
      </c>
      <c r="AM30" s="35">
        <v>0</v>
      </c>
      <c r="AN30" s="35">
        <v>1</v>
      </c>
      <c r="AO30" s="35">
        <v>1</v>
      </c>
      <c r="AP30" s="35">
        <v>1</v>
      </c>
      <c r="AQ30" s="35">
        <v>1</v>
      </c>
      <c r="AR30" s="36">
        <v>4</v>
      </c>
      <c r="AS30" s="35"/>
      <c r="AT30" s="35">
        <v>1</v>
      </c>
      <c r="AU30" s="35">
        <v>1</v>
      </c>
      <c r="AV30" s="35">
        <v>0</v>
      </c>
      <c r="AW30" s="35">
        <v>1</v>
      </c>
      <c r="AX30" s="35">
        <v>1</v>
      </c>
      <c r="AY30" s="36">
        <v>4</v>
      </c>
      <c r="AZ30" s="35"/>
      <c r="BA30" s="35">
        <v>0</v>
      </c>
      <c r="BB30" s="35">
        <v>1</v>
      </c>
      <c r="BC30" s="35">
        <v>1</v>
      </c>
      <c r="BD30" s="35">
        <v>0</v>
      </c>
      <c r="BE30" s="35">
        <v>0</v>
      </c>
      <c r="BF30" s="35">
        <v>0</v>
      </c>
      <c r="BG30" s="35">
        <v>1</v>
      </c>
      <c r="BH30" s="35">
        <v>1</v>
      </c>
      <c r="BI30" s="36">
        <v>4</v>
      </c>
      <c r="BJ30" s="49">
        <f t="shared" si="0"/>
        <v>28</v>
      </c>
      <c r="BL30" s="17">
        <f t="shared" si="1"/>
        <v>0.60869565217391308</v>
      </c>
    </row>
    <row r="31" spans="2:64" ht="16" thickBot="1" x14ac:dyDescent="0.4">
      <c r="B31" s="4">
        <v>29</v>
      </c>
      <c r="C31" s="4" t="s">
        <v>31</v>
      </c>
      <c r="D31" s="35"/>
      <c r="E31" s="35">
        <v>1</v>
      </c>
      <c r="F31" s="35">
        <v>1</v>
      </c>
      <c r="G31" s="35">
        <v>0</v>
      </c>
      <c r="H31" s="35">
        <v>1</v>
      </c>
      <c r="I31" s="35">
        <v>1</v>
      </c>
      <c r="J31" s="36">
        <v>4</v>
      </c>
      <c r="K31" s="35"/>
      <c r="L31" s="35">
        <v>1</v>
      </c>
      <c r="M31" s="35">
        <v>1</v>
      </c>
      <c r="N31" s="35">
        <v>1</v>
      </c>
      <c r="O31" s="35">
        <v>1</v>
      </c>
      <c r="P31" s="36">
        <v>4</v>
      </c>
      <c r="Q31" s="35"/>
      <c r="R31" s="35">
        <v>0</v>
      </c>
      <c r="S31" s="35">
        <v>0</v>
      </c>
      <c r="T31" s="35">
        <v>1</v>
      </c>
      <c r="U31" s="35">
        <v>1</v>
      </c>
      <c r="V31" s="35">
        <v>1</v>
      </c>
      <c r="W31" s="35">
        <v>1</v>
      </c>
      <c r="X31" s="35">
        <v>1</v>
      </c>
      <c r="Y31" s="35">
        <v>1</v>
      </c>
      <c r="Z31" s="35">
        <v>1</v>
      </c>
      <c r="AA31" s="35">
        <v>0</v>
      </c>
      <c r="AB31" s="35">
        <v>0</v>
      </c>
      <c r="AC31" s="35">
        <v>0</v>
      </c>
      <c r="AD31" s="35">
        <v>0</v>
      </c>
      <c r="AE31" s="36">
        <v>7</v>
      </c>
      <c r="AF31" s="35"/>
      <c r="AG31" s="35">
        <v>0</v>
      </c>
      <c r="AH31" s="35">
        <v>0</v>
      </c>
      <c r="AI31" s="35">
        <v>0</v>
      </c>
      <c r="AJ31" s="35">
        <v>0</v>
      </c>
      <c r="AK31" s="35">
        <v>0</v>
      </c>
      <c r="AL31" s="35">
        <v>0</v>
      </c>
      <c r="AM31" s="35">
        <v>0</v>
      </c>
      <c r="AN31" s="35">
        <v>1</v>
      </c>
      <c r="AO31" s="35">
        <v>0</v>
      </c>
      <c r="AP31" s="35">
        <v>1</v>
      </c>
      <c r="AQ31" s="35">
        <v>1</v>
      </c>
      <c r="AR31" s="36">
        <v>3</v>
      </c>
      <c r="AS31" s="35"/>
      <c r="AT31" s="35">
        <v>0</v>
      </c>
      <c r="AU31" s="35">
        <v>1</v>
      </c>
      <c r="AV31" s="35">
        <v>1</v>
      </c>
      <c r="AW31" s="35">
        <v>0</v>
      </c>
      <c r="AX31" s="35">
        <v>0</v>
      </c>
      <c r="AY31" s="36">
        <v>2</v>
      </c>
      <c r="AZ31" s="35"/>
      <c r="BA31" s="35">
        <v>0</v>
      </c>
      <c r="BB31" s="35">
        <v>1</v>
      </c>
      <c r="BC31" s="35">
        <v>1</v>
      </c>
      <c r="BD31" s="35">
        <v>0</v>
      </c>
      <c r="BE31" s="35">
        <v>0</v>
      </c>
      <c r="BF31" s="35">
        <v>0</v>
      </c>
      <c r="BG31" s="35">
        <v>1</v>
      </c>
      <c r="BH31" s="35">
        <v>1</v>
      </c>
      <c r="BI31" s="36">
        <v>4</v>
      </c>
      <c r="BJ31" s="49">
        <f t="shared" si="0"/>
        <v>24</v>
      </c>
      <c r="BL31" s="17">
        <f t="shared" si="1"/>
        <v>0.52173913043478259</v>
      </c>
    </row>
    <row r="32" spans="2:64" ht="16" thickBot="1" x14ac:dyDescent="0.4">
      <c r="B32" s="53"/>
      <c r="C32" s="35"/>
      <c r="D32" s="35"/>
      <c r="E32" s="35"/>
      <c r="F32" s="35"/>
      <c r="G32" s="35"/>
      <c r="H32" s="35"/>
      <c r="I32" s="35"/>
      <c r="J32" s="36"/>
      <c r="K32" s="35"/>
      <c r="L32" s="35"/>
      <c r="M32" s="35"/>
      <c r="N32" s="35"/>
      <c r="O32" s="35"/>
      <c r="P32" s="36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6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6"/>
      <c r="AS32" s="35"/>
      <c r="AT32" s="35"/>
      <c r="AU32" s="35"/>
      <c r="AV32" s="35"/>
      <c r="AW32" s="35"/>
      <c r="AX32" s="35"/>
      <c r="AY32" s="36"/>
      <c r="AZ32" s="35"/>
      <c r="BA32" s="35"/>
      <c r="BB32" s="35"/>
      <c r="BC32" s="35"/>
      <c r="BD32" s="35"/>
      <c r="BE32" s="35"/>
      <c r="BF32" s="35"/>
      <c r="BG32" s="35"/>
      <c r="BH32" s="35"/>
      <c r="BI32" s="36"/>
      <c r="BJ32" s="49"/>
    </row>
    <row r="33" spans="2:62" ht="16" thickBot="1" x14ac:dyDescent="0.4">
      <c r="B33" s="58" t="s">
        <v>32</v>
      </c>
      <c r="C33" s="59"/>
      <c r="D33" s="36"/>
      <c r="E33" s="49">
        <v>24</v>
      </c>
      <c r="F33" s="49">
        <v>19</v>
      </c>
      <c r="G33" s="49">
        <v>1</v>
      </c>
      <c r="H33" s="49">
        <v>24</v>
      </c>
      <c r="I33" s="49">
        <v>20</v>
      </c>
      <c r="J33" s="49">
        <v>88</v>
      </c>
      <c r="K33" s="36"/>
      <c r="L33" s="49">
        <v>24</v>
      </c>
      <c r="M33" s="49">
        <v>11</v>
      </c>
      <c r="N33" s="49">
        <v>24</v>
      </c>
      <c r="O33" s="49">
        <v>18</v>
      </c>
      <c r="P33" s="49">
        <v>77</v>
      </c>
      <c r="Q33" s="36"/>
      <c r="R33" s="49">
        <v>4</v>
      </c>
      <c r="S33" s="49">
        <v>12</v>
      </c>
      <c r="T33" s="49">
        <v>24</v>
      </c>
      <c r="U33" s="49">
        <v>24</v>
      </c>
      <c r="V33" s="49">
        <v>24</v>
      </c>
      <c r="W33" s="49">
        <v>22</v>
      </c>
      <c r="X33" s="49">
        <v>18</v>
      </c>
      <c r="Y33" s="49">
        <v>23</v>
      </c>
      <c r="Z33" s="49">
        <v>22</v>
      </c>
      <c r="AA33" s="49">
        <v>1</v>
      </c>
      <c r="AB33" s="49">
        <v>0</v>
      </c>
      <c r="AC33" s="49">
        <v>2</v>
      </c>
      <c r="AD33" s="49">
        <v>7</v>
      </c>
      <c r="AE33" s="49">
        <v>183</v>
      </c>
      <c r="AF33" s="36"/>
      <c r="AG33" s="49">
        <v>17</v>
      </c>
      <c r="AH33" s="49">
        <v>0</v>
      </c>
      <c r="AI33" s="49">
        <v>0</v>
      </c>
      <c r="AJ33" s="49">
        <v>1</v>
      </c>
      <c r="AK33" s="49">
        <v>16</v>
      </c>
      <c r="AL33" s="49">
        <v>10</v>
      </c>
      <c r="AM33" s="49">
        <v>9</v>
      </c>
      <c r="AN33" s="49">
        <v>24</v>
      </c>
      <c r="AO33" s="49">
        <v>18</v>
      </c>
      <c r="AP33" s="49">
        <v>24</v>
      </c>
      <c r="AQ33" s="49">
        <v>24</v>
      </c>
      <c r="AR33" s="49">
        <v>142</v>
      </c>
      <c r="AS33" s="36"/>
      <c r="AT33" s="49">
        <v>11</v>
      </c>
      <c r="AU33" s="49">
        <v>24</v>
      </c>
      <c r="AV33" s="49">
        <v>18</v>
      </c>
      <c r="AW33" s="49">
        <v>17</v>
      </c>
      <c r="AX33" s="49">
        <v>18</v>
      </c>
      <c r="AY33" s="49">
        <v>88</v>
      </c>
      <c r="AZ33" s="36"/>
      <c r="BA33" s="49">
        <v>0</v>
      </c>
      <c r="BB33" s="49">
        <v>24</v>
      </c>
      <c r="BC33" s="49">
        <v>24</v>
      </c>
      <c r="BD33" s="49">
        <v>5</v>
      </c>
      <c r="BE33" s="49">
        <v>0</v>
      </c>
      <c r="BF33" s="49">
        <v>0</v>
      </c>
      <c r="BG33" s="49">
        <v>22</v>
      </c>
      <c r="BH33" s="49">
        <v>21</v>
      </c>
      <c r="BI33" s="49">
        <v>96</v>
      </c>
      <c r="BJ33" s="49">
        <v>664</v>
      </c>
    </row>
  </sheetData>
  <mergeCells count="1">
    <mergeCell ref="B33:C33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text="BARU IPO" id="{494D75BD-3263-477C-ADB1-F0F8560400C9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C22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A91B8-A552-4E0D-B448-3E352B147A02}">
  <dimension ref="A1:V31"/>
  <sheetViews>
    <sheetView topLeftCell="L14" workbookViewId="0">
      <selection activeCell="R18" sqref="R18:V31"/>
    </sheetView>
  </sheetViews>
  <sheetFormatPr defaultRowHeight="15.5" x14ac:dyDescent="0.35"/>
  <cols>
    <col min="1" max="1" width="4.81640625" style="12" bestFit="1" customWidth="1"/>
    <col min="2" max="2" width="7.26953125" style="13" bestFit="1" customWidth="1"/>
    <col min="3" max="3" width="42.90625" style="8" bestFit="1" customWidth="1"/>
    <col min="4" max="4" width="18" style="8" bestFit="1" customWidth="1"/>
    <col min="5" max="5" width="1.54296875" style="8" customWidth="1"/>
    <col min="6" max="10" width="22.54296875" style="8" bestFit="1" customWidth="1"/>
    <col min="11" max="11" width="2.1796875" style="8" customWidth="1"/>
    <col min="12" max="13" width="22.54296875" style="8" bestFit="1" customWidth="1"/>
    <col min="14" max="16" width="23.6328125" style="8" bestFit="1" customWidth="1"/>
    <col min="17" max="17" width="1.36328125" style="8" customWidth="1"/>
    <col min="18" max="16384" width="8.7265625" style="8"/>
  </cols>
  <sheetData>
    <row r="1" spans="1:22" x14ac:dyDescent="0.35">
      <c r="A1" s="3" t="s">
        <v>33</v>
      </c>
      <c r="B1" s="3" t="s">
        <v>34</v>
      </c>
      <c r="C1" s="3" t="s">
        <v>35</v>
      </c>
      <c r="D1" s="3" t="s">
        <v>36</v>
      </c>
      <c r="F1" s="60" t="s">
        <v>50</v>
      </c>
      <c r="G1" s="60"/>
      <c r="H1" s="60"/>
      <c r="I1" s="60"/>
      <c r="J1" s="60"/>
      <c r="L1" s="60" t="s">
        <v>58</v>
      </c>
      <c r="M1" s="60"/>
      <c r="N1" s="60"/>
      <c r="O1" s="60"/>
      <c r="P1" s="60"/>
      <c r="R1" s="60" t="s">
        <v>59</v>
      </c>
      <c r="S1" s="60"/>
      <c r="T1" s="60"/>
      <c r="U1" s="60"/>
      <c r="V1" s="60"/>
    </row>
    <row r="2" spans="1:22" x14ac:dyDescent="0.35">
      <c r="A2" s="3"/>
      <c r="B2" s="3"/>
      <c r="C2" s="1"/>
      <c r="D2" s="3"/>
      <c r="F2" s="7">
        <v>2018</v>
      </c>
      <c r="G2" s="7">
        <v>2019</v>
      </c>
      <c r="H2" s="7">
        <v>2020</v>
      </c>
      <c r="I2" s="7">
        <v>2021</v>
      </c>
      <c r="J2" s="7">
        <v>2022</v>
      </c>
      <c r="L2" s="7">
        <v>2018</v>
      </c>
      <c r="M2" s="7">
        <v>2019</v>
      </c>
      <c r="N2" s="7">
        <v>2020</v>
      </c>
      <c r="O2" s="7">
        <v>2021</v>
      </c>
      <c r="P2" s="7">
        <v>2022</v>
      </c>
      <c r="R2" s="7">
        <v>2018</v>
      </c>
      <c r="S2" s="7">
        <v>2019</v>
      </c>
      <c r="T2" s="7">
        <v>2020</v>
      </c>
      <c r="U2" s="7">
        <v>2021</v>
      </c>
      <c r="V2" s="7">
        <v>2022</v>
      </c>
    </row>
    <row r="3" spans="1:22" x14ac:dyDescent="0.35">
      <c r="A3" s="4">
        <v>1</v>
      </c>
      <c r="B3" s="5" t="s">
        <v>15</v>
      </c>
      <c r="C3" s="20" t="s">
        <v>37</v>
      </c>
      <c r="D3" s="6" t="s">
        <v>38</v>
      </c>
      <c r="F3" s="9">
        <v>1520723000000</v>
      </c>
      <c r="G3" s="9">
        <v>243629000000</v>
      </c>
      <c r="H3" s="9">
        <v>893779000000</v>
      </c>
      <c r="I3" s="9">
        <v>2067362000000</v>
      </c>
      <c r="J3" s="9">
        <v>1792050000000</v>
      </c>
      <c r="L3" s="9">
        <v>26856967000000</v>
      </c>
      <c r="M3" s="9">
        <v>26974124000000</v>
      </c>
      <c r="N3" s="9">
        <v>27781231000000</v>
      </c>
      <c r="O3" s="9">
        <v>30399906000000</v>
      </c>
      <c r="P3" s="9">
        <v>29249340000000</v>
      </c>
      <c r="R3" s="15">
        <f>SUM(F3/L3)</f>
        <v>5.6623035654026009E-2</v>
      </c>
      <c r="S3" s="15">
        <f t="shared" ref="S3:V3" si="0">SUM(G3/M3)</f>
        <v>9.0319522517209455E-3</v>
      </c>
      <c r="T3" s="15">
        <f t="shared" si="0"/>
        <v>3.2172044500115925E-2</v>
      </c>
      <c r="U3" s="15">
        <f t="shared" si="0"/>
        <v>6.8005539227654191E-2</v>
      </c>
      <c r="V3" s="15">
        <f t="shared" si="0"/>
        <v>6.1268049125211027E-2</v>
      </c>
    </row>
    <row r="4" spans="1:22" x14ac:dyDescent="0.35">
      <c r="A4" s="4">
        <v>2</v>
      </c>
      <c r="B4" s="21" t="s">
        <v>41</v>
      </c>
      <c r="C4" s="21" t="s">
        <v>42</v>
      </c>
      <c r="D4" s="6">
        <v>39392</v>
      </c>
      <c r="F4" s="9">
        <v>976273356597</v>
      </c>
      <c r="G4" s="9">
        <v>1023636538399</v>
      </c>
      <c r="H4" s="9">
        <v>731310571351</v>
      </c>
      <c r="I4" s="9">
        <v>704808586631</v>
      </c>
      <c r="J4" s="9">
        <v>673646864480</v>
      </c>
      <c r="L4" s="9">
        <v>5857570698119</v>
      </c>
      <c r="M4" s="9">
        <v>6641808005145</v>
      </c>
      <c r="N4" s="9">
        <v>7216725069894</v>
      </c>
      <c r="O4" s="9">
        <v>7171138470214</v>
      </c>
      <c r="P4" s="9">
        <v>7249254612049</v>
      </c>
      <c r="R4" s="15">
        <f t="shared" ref="R4:R15" si="1">SUM(F4/L4)</f>
        <v>0.1666686424989294</v>
      </c>
      <c r="S4" s="15">
        <f t="shared" ref="S4:S15" si="2">SUM(G4/M4)</f>
        <v>0.15412016390808825</v>
      </c>
      <c r="T4" s="15">
        <f t="shared" ref="T4:T15" si="3">SUM(H4/N4)</f>
        <v>0.10133551774083886</v>
      </c>
      <c r="U4" s="15">
        <f t="shared" ref="U4:U15" si="4">SUM(I4/O4)</f>
        <v>9.8284057623275425E-2</v>
      </c>
      <c r="V4" s="15">
        <f t="shared" ref="V4:V15" si="5">SUM(J4/P4)</f>
        <v>9.2926362851199942E-2</v>
      </c>
    </row>
    <row r="5" spans="1:22" x14ac:dyDescent="0.35">
      <c r="A5" s="4">
        <v>3</v>
      </c>
      <c r="B5" s="5" t="s">
        <v>16</v>
      </c>
      <c r="C5" s="21" t="s">
        <v>39</v>
      </c>
      <c r="D5" s="6" t="s">
        <v>40</v>
      </c>
      <c r="F5" s="9">
        <v>52958000000</v>
      </c>
      <c r="G5" s="9">
        <v>83885000000</v>
      </c>
      <c r="H5" s="9">
        <v>135789000000</v>
      </c>
      <c r="I5" s="9">
        <v>265758000000</v>
      </c>
      <c r="J5" s="9">
        <v>364972000000</v>
      </c>
      <c r="L5" s="9">
        <v>881275000000</v>
      </c>
      <c r="M5" s="9">
        <v>822375000000</v>
      </c>
      <c r="N5" s="9">
        <v>958791000000</v>
      </c>
      <c r="O5" s="9">
        <v>1304108000000</v>
      </c>
      <c r="P5" s="9">
        <v>1645582000000</v>
      </c>
      <c r="R5" s="15">
        <f t="shared" si="1"/>
        <v>6.0092479645967492E-2</v>
      </c>
      <c r="S5" s="15">
        <f t="shared" si="2"/>
        <v>0.10200334397324821</v>
      </c>
      <c r="T5" s="15">
        <f t="shared" si="3"/>
        <v>0.14162523427942064</v>
      </c>
      <c r="U5" s="15">
        <f t="shared" si="4"/>
        <v>0.2037852693181853</v>
      </c>
      <c r="V5" s="15">
        <f t="shared" si="5"/>
        <v>0.22178900838730614</v>
      </c>
    </row>
    <row r="6" spans="1:22" x14ac:dyDescent="0.35">
      <c r="A6" s="4">
        <v>4</v>
      </c>
      <c r="B6" s="21" t="s">
        <v>43</v>
      </c>
      <c r="C6" s="21" t="s">
        <v>44</v>
      </c>
      <c r="D6" s="6">
        <v>42641</v>
      </c>
      <c r="F6" s="9">
        <v>114374000000</v>
      </c>
      <c r="G6" s="9">
        <v>103431000000</v>
      </c>
      <c r="H6" s="9">
        <v>99862000000</v>
      </c>
      <c r="I6" s="9">
        <v>211485000000</v>
      </c>
      <c r="J6" s="9">
        <v>103896000000</v>
      </c>
      <c r="L6" s="9">
        <v>6647755000000</v>
      </c>
      <c r="M6" s="9">
        <v>7020980000000</v>
      </c>
      <c r="N6" s="9">
        <v>7121458000000</v>
      </c>
      <c r="O6" s="9">
        <v>8164599000000</v>
      </c>
      <c r="P6" s="9">
        <v>8041989000000</v>
      </c>
      <c r="R6" s="15">
        <f t="shared" si="1"/>
        <v>1.7204906017144132E-2</v>
      </c>
      <c r="S6" s="15">
        <f t="shared" si="2"/>
        <v>1.4731704121077115E-2</v>
      </c>
      <c r="T6" s="15">
        <f t="shared" si="3"/>
        <v>1.40226902974082E-2</v>
      </c>
      <c r="U6" s="15">
        <f t="shared" si="4"/>
        <v>2.5902680584802756E-2</v>
      </c>
      <c r="V6" s="15">
        <f t="shared" si="5"/>
        <v>1.2919192005858253E-2</v>
      </c>
    </row>
    <row r="7" spans="1:22" x14ac:dyDescent="0.35">
      <c r="A7" s="4">
        <v>5</v>
      </c>
      <c r="B7" s="21" t="s">
        <v>91</v>
      </c>
      <c r="C7" s="21" t="s">
        <v>92</v>
      </c>
      <c r="D7" s="6" t="s">
        <v>93</v>
      </c>
      <c r="F7" s="9">
        <v>64226271000</v>
      </c>
      <c r="G7" s="9">
        <v>54355268000</v>
      </c>
      <c r="H7" s="9">
        <v>66005547000</v>
      </c>
      <c r="I7" s="9">
        <v>147822236000</v>
      </c>
      <c r="J7" s="9">
        <v>211687105000</v>
      </c>
      <c r="L7" s="9">
        <v>3070410492000</v>
      </c>
      <c r="M7" s="9">
        <v>2776775756000</v>
      </c>
      <c r="N7" s="9">
        <v>2644267716000</v>
      </c>
      <c r="O7" s="9">
        <v>3335740359000</v>
      </c>
      <c r="P7" s="9">
        <v>3590544764000</v>
      </c>
      <c r="R7" s="15">
        <f t="shared" si="1"/>
        <v>2.0917812509872052E-2</v>
      </c>
      <c r="S7" s="15">
        <f t="shared" si="2"/>
        <v>1.9574957712213618E-2</v>
      </c>
      <c r="T7" s="15">
        <f t="shared" si="3"/>
        <v>2.496174899410223E-2</v>
      </c>
      <c r="U7" s="15">
        <f t="shared" si="4"/>
        <v>4.4314670834967103E-2</v>
      </c>
      <c r="V7" s="15">
        <f t="shared" si="5"/>
        <v>5.8956821015698109E-2</v>
      </c>
    </row>
    <row r="8" spans="1:22" x14ac:dyDescent="0.35">
      <c r="A8" s="4">
        <v>6</v>
      </c>
      <c r="B8" s="21" t="s">
        <v>17</v>
      </c>
      <c r="C8" s="21" t="s">
        <v>45</v>
      </c>
      <c r="D8" s="6" t="s">
        <v>46</v>
      </c>
      <c r="F8" s="9">
        <v>1596652821000</v>
      </c>
      <c r="G8" s="9">
        <v>703077279000</v>
      </c>
      <c r="H8" s="9">
        <v>961997313000</v>
      </c>
      <c r="I8" s="9">
        <v>1135001756000</v>
      </c>
      <c r="J8" s="9">
        <v>2479059157000</v>
      </c>
      <c r="L8" s="9">
        <v>19940850599000</v>
      </c>
      <c r="M8" s="9">
        <v>21409046173000</v>
      </c>
      <c r="N8" s="9">
        <v>18683572815000</v>
      </c>
      <c r="O8" s="9">
        <v>23508585736000</v>
      </c>
      <c r="P8" s="9">
        <v>27187608036000</v>
      </c>
      <c r="R8" s="15">
        <f t="shared" si="1"/>
        <v>8.0069444032646708E-2</v>
      </c>
      <c r="S8" s="15">
        <f t="shared" si="2"/>
        <v>3.2840196303872957E-2</v>
      </c>
      <c r="T8" s="15">
        <f t="shared" si="3"/>
        <v>5.1488937502770664E-2</v>
      </c>
      <c r="U8" s="15">
        <f t="shared" si="4"/>
        <v>4.8280307830764521E-2</v>
      </c>
      <c r="V8" s="15">
        <f t="shared" si="5"/>
        <v>9.118342274603182E-2</v>
      </c>
    </row>
    <row r="9" spans="1:22" x14ac:dyDescent="0.35">
      <c r="A9" s="4">
        <v>7</v>
      </c>
      <c r="B9" s="21" t="s">
        <v>103</v>
      </c>
      <c r="C9" s="21" t="s">
        <v>94</v>
      </c>
      <c r="D9" s="6" t="s">
        <v>95</v>
      </c>
      <c r="F9" s="9">
        <v>26482339033</v>
      </c>
      <c r="G9" s="9">
        <v>4177237649</v>
      </c>
      <c r="H9" s="9">
        <v>3036178470</v>
      </c>
      <c r="I9" s="9">
        <v>24226913508</v>
      </c>
      <c r="J9" s="9">
        <v>46968832530</v>
      </c>
      <c r="L9" s="9">
        <v>275005973287</v>
      </c>
      <c r="M9" s="9">
        <v>285177567739</v>
      </c>
      <c r="N9" s="9">
        <v>298261244290</v>
      </c>
      <c r="O9" s="9">
        <v>275990708661</v>
      </c>
      <c r="P9" s="9">
        <v>366151031018</v>
      </c>
      <c r="R9" s="15">
        <f t="shared" si="1"/>
        <v>9.6297322987099879E-2</v>
      </c>
      <c r="S9" s="15">
        <f t="shared" si="2"/>
        <v>1.464784794301594E-2</v>
      </c>
      <c r="T9" s="15">
        <f t="shared" si="3"/>
        <v>1.0179594325865272E-2</v>
      </c>
      <c r="U9" s="15">
        <f t="shared" si="4"/>
        <v>8.7781627234987725E-2</v>
      </c>
      <c r="V9" s="15">
        <f t="shared" si="5"/>
        <v>0.12827720954223126</v>
      </c>
    </row>
    <row r="10" spans="1:22" x14ac:dyDescent="0.35">
      <c r="A10" s="4">
        <v>8</v>
      </c>
      <c r="B10" s="21" t="s">
        <v>104</v>
      </c>
      <c r="C10" s="21" t="s">
        <v>106</v>
      </c>
      <c r="D10" s="6">
        <v>35761</v>
      </c>
      <c r="F10" s="9">
        <v>1636002591000</v>
      </c>
      <c r="G10" s="9">
        <v>193852031000</v>
      </c>
      <c r="H10" s="9">
        <v>1149354000000</v>
      </c>
      <c r="I10" s="9">
        <v>1861740000000</v>
      </c>
      <c r="J10" s="9">
        <v>3820964000000</v>
      </c>
      <c r="L10" s="9">
        <v>32195350845000</v>
      </c>
      <c r="M10" s="9">
        <v>30194907730000</v>
      </c>
      <c r="N10" s="9">
        <v>31729513000000</v>
      </c>
      <c r="O10" s="9">
        <v>32916154000000</v>
      </c>
      <c r="P10" s="9">
        <v>33637271000000</v>
      </c>
      <c r="R10" s="15">
        <f t="shared" si="1"/>
        <v>5.0814870720816335E-2</v>
      </c>
      <c r="S10" s="15">
        <f t="shared" si="2"/>
        <v>6.4200239568011422E-3</v>
      </c>
      <c r="T10" s="15">
        <f t="shared" si="3"/>
        <v>3.6223499553869609E-2</v>
      </c>
      <c r="U10" s="15">
        <f t="shared" si="4"/>
        <v>5.6560070778621345E-2</v>
      </c>
      <c r="V10" s="15">
        <f t="shared" si="5"/>
        <v>0.11359316277470904</v>
      </c>
    </row>
    <row r="11" spans="1:22" x14ac:dyDescent="0.35">
      <c r="A11" s="4">
        <v>9</v>
      </c>
      <c r="B11" s="21" t="s">
        <v>105</v>
      </c>
      <c r="C11" s="21" t="s">
        <v>107</v>
      </c>
      <c r="D11" s="6" t="s">
        <v>108</v>
      </c>
      <c r="F11" s="9">
        <v>50247119273</v>
      </c>
      <c r="G11" s="9">
        <v>23201520208</v>
      </c>
      <c r="H11" s="9">
        <v>12990816748</v>
      </c>
      <c r="I11" s="9">
        <v>124179366</v>
      </c>
      <c r="J11" s="9">
        <v>17063851989</v>
      </c>
      <c r="L11" s="9">
        <v>849799701091</v>
      </c>
      <c r="M11" s="9">
        <v>867065425451</v>
      </c>
      <c r="N11" s="9">
        <v>909264462663</v>
      </c>
      <c r="O11" s="9">
        <v>887073065396</v>
      </c>
      <c r="P11" s="9">
        <v>884034513122</v>
      </c>
      <c r="R11" s="15">
        <f t="shared" si="1"/>
        <v>5.9128191276710436E-2</v>
      </c>
      <c r="S11" s="15">
        <f t="shared" si="2"/>
        <v>2.6758673021625604E-2</v>
      </c>
      <c r="T11" s="15">
        <f t="shared" si="3"/>
        <v>1.4287170874305661E-2</v>
      </c>
      <c r="U11" s="15">
        <f t="shared" si="4"/>
        <v>1.3998775393384857E-4</v>
      </c>
      <c r="V11" s="15">
        <f t="shared" si="5"/>
        <v>1.9302246389384038E-2</v>
      </c>
    </row>
    <row r="12" spans="1:22" x14ac:dyDescent="0.35">
      <c r="A12" s="4">
        <v>10</v>
      </c>
      <c r="B12" s="5" t="s">
        <v>18</v>
      </c>
      <c r="C12" s="21" t="s">
        <v>47</v>
      </c>
      <c r="D12" s="6" t="s">
        <v>48</v>
      </c>
      <c r="F12" s="9">
        <v>4551485000000</v>
      </c>
      <c r="G12" s="9">
        <v>3632174000000</v>
      </c>
      <c r="H12" s="9">
        <v>3845833000000</v>
      </c>
      <c r="I12" s="9">
        <v>3619010000000</v>
      </c>
      <c r="J12" s="9">
        <v>2930357000000</v>
      </c>
      <c r="L12" s="9">
        <v>27541427000000</v>
      </c>
      <c r="M12" s="9">
        <v>29109408000000</v>
      </c>
      <c r="N12" s="9">
        <v>31159291000000</v>
      </c>
      <c r="O12" s="9">
        <v>35446051000000</v>
      </c>
      <c r="P12" s="9">
        <v>39847545000000</v>
      </c>
      <c r="R12" s="15">
        <f t="shared" si="1"/>
        <v>0.16525959239512172</v>
      </c>
      <c r="S12" s="15">
        <f t="shared" si="2"/>
        <v>0.12477663578730286</v>
      </c>
      <c r="T12" s="15">
        <f t="shared" si="3"/>
        <v>0.12342492003428447</v>
      </c>
      <c r="U12" s="15">
        <f t="shared" si="4"/>
        <v>0.10209910266167591</v>
      </c>
      <c r="V12" s="15">
        <f t="shared" si="5"/>
        <v>7.353921050845165E-2</v>
      </c>
    </row>
    <row r="13" spans="1:22" x14ac:dyDescent="0.35">
      <c r="A13" s="4">
        <v>11</v>
      </c>
      <c r="B13" s="5" t="s">
        <v>19</v>
      </c>
      <c r="C13" s="5" t="s">
        <v>66</v>
      </c>
      <c r="D13" s="18" t="s">
        <v>67</v>
      </c>
      <c r="F13" s="9">
        <v>4658781000000</v>
      </c>
      <c r="G13" s="9">
        <v>5360029000000</v>
      </c>
      <c r="H13" s="9">
        <v>7418574000000</v>
      </c>
      <c r="I13" s="9">
        <v>7911943000000</v>
      </c>
      <c r="J13" s="9">
        <v>5722194000000</v>
      </c>
      <c r="L13" s="9">
        <v>34367153000000</v>
      </c>
      <c r="M13" s="9">
        <v>38709314000000</v>
      </c>
      <c r="N13" s="9">
        <v>103502626000000</v>
      </c>
      <c r="O13" s="9">
        <v>118015311000000</v>
      </c>
      <c r="P13" s="9">
        <v>115305536000000</v>
      </c>
      <c r="R13" s="15">
        <f t="shared" si="1"/>
        <v>0.13555911948830909</v>
      </c>
      <c r="S13" s="15">
        <f t="shared" si="2"/>
        <v>0.13846871582379372</v>
      </c>
      <c r="T13" s="15">
        <f t="shared" si="3"/>
        <v>7.1675224935838833E-2</v>
      </c>
      <c r="U13" s="15">
        <f t="shared" si="4"/>
        <v>6.7041665466610514E-2</v>
      </c>
      <c r="V13" s="15">
        <f t="shared" si="5"/>
        <v>4.9626359657180728E-2</v>
      </c>
    </row>
    <row r="14" spans="1:22" x14ac:dyDescent="0.35">
      <c r="A14" s="4">
        <v>12</v>
      </c>
      <c r="B14" s="5" t="s">
        <v>20</v>
      </c>
      <c r="C14" s="5" t="s">
        <v>68</v>
      </c>
      <c r="D14" s="18" t="s">
        <v>69</v>
      </c>
      <c r="F14" s="9">
        <v>4961851000000</v>
      </c>
      <c r="G14" s="9">
        <v>5902729000000</v>
      </c>
      <c r="H14" s="9">
        <v>8752066000000</v>
      </c>
      <c r="I14" s="9">
        <v>11229695000000</v>
      </c>
      <c r="J14" s="9">
        <v>9192569000000</v>
      </c>
      <c r="L14" s="9">
        <v>96537796000000</v>
      </c>
      <c r="M14" s="9">
        <v>96198559000000</v>
      </c>
      <c r="N14" s="9">
        <v>163011780000000</v>
      </c>
      <c r="O14" s="9">
        <v>179271840000000</v>
      </c>
      <c r="P14" s="9">
        <v>180433300000000</v>
      </c>
      <c r="R14" s="15">
        <f t="shared" si="1"/>
        <v>5.1398014100094022E-2</v>
      </c>
      <c r="S14" s="15">
        <f t="shared" si="2"/>
        <v>6.1359848435983327E-2</v>
      </c>
      <c r="T14" s="15">
        <f t="shared" si="3"/>
        <v>5.3689776284879531E-2</v>
      </c>
      <c r="U14" s="15">
        <f t="shared" si="4"/>
        <v>6.2640596537638038E-2</v>
      </c>
      <c r="V14" s="15">
        <f t="shared" si="5"/>
        <v>5.0947186578087306E-2</v>
      </c>
    </row>
    <row r="15" spans="1:22" x14ac:dyDescent="0.35">
      <c r="A15" s="4">
        <v>13</v>
      </c>
      <c r="B15" s="5" t="s">
        <v>21</v>
      </c>
      <c r="C15" s="19" t="s">
        <v>70</v>
      </c>
      <c r="D15" s="18" t="s">
        <v>71</v>
      </c>
      <c r="F15" s="9">
        <v>110686883366</v>
      </c>
      <c r="G15" s="9">
        <v>101465560351</v>
      </c>
      <c r="H15" s="9">
        <v>58751009229</v>
      </c>
      <c r="I15" s="9">
        <v>169216979058</v>
      </c>
      <c r="J15" s="9">
        <v>224736392575</v>
      </c>
      <c r="L15" s="9">
        <v>2482337567967</v>
      </c>
      <c r="M15" s="9">
        <v>2834422741208</v>
      </c>
      <c r="N15" s="9">
        <v>3136038750176</v>
      </c>
      <c r="O15" s="9">
        <v>3538818568392</v>
      </c>
      <c r="P15" s="9">
        <v>2882465049707</v>
      </c>
      <c r="R15" s="15">
        <f t="shared" si="1"/>
        <v>4.4589778922232169E-2</v>
      </c>
      <c r="S15" s="15">
        <f t="shared" si="2"/>
        <v>3.5797610171500557E-2</v>
      </c>
      <c r="T15" s="15">
        <f t="shared" si="3"/>
        <v>1.8734146453293278E-2</v>
      </c>
      <c r="U15" s="15">
        <f t="shared" si="4"/>
        <v>4.7817364972991626E-2</v>
      </c>
      <c r="V15" s="15">
        <f t="shared" si="5"/>
        <v>7.7966736352221941E-2</v>
      </c>
    </row>
    <row r="16" spans="1:22" x14ac:dyDescent="0.35">
      <c r="A16" s="4">
        <v>14</v>
      </c>
      <c r="B16" s="5" t="s">
        <v>22</v>
      </c>
      <c r="C16" s="5" t="s">
        <v>72</v>
      </c>
      <c r="D16" s="18" t="s">
        <v>73</v>
      </c>
      <c r="F16" s="9">
        <v>1145937000000</v>
      </c>
      <c r="G16" s="9">
        <v>1835305000000</v>
      </c>
      <c r="H16" s="9">
        <v>1806337000000</v>
      </c>
      <c r="I16" s="9">
        <v>1788496000000</v>
      </c>
      <c r="J16" s="9">
        <v>1842434000000</v>
      </c>
      <c r="L16" s="9">
        <v>27788562000000</v>
      </c>
      <c r="M16" s="9">
        <v>27707749000000</v>
      </c>
      <c r="N16" s="9">
        <v>27344672000000</v>
      </c>
      <c r="O16" s="9">
        <v>26136114000000</v>
      </c>
      <c r="P16" s="9">
        <v>25706169000000</v>
      </c>
      <c r="R16" s="15">
        <f t="shared" ref="R16:R30" si="6">SUM(F16/L16)</f>
        <v>4.1237722196636156E-2</v>
      </c>
      <c r="S16" s="15">
        <f t="shared" ref="S16:S30" si="7">SUM(G16/M16)</f>
        <v>6.6237968302657865E-2</v>
      </c>
      <c r="T16" s="15">
        <f t="shared" ref="T16:T30" si="8">SUM(H16/N16)</f>
        <v>6.6058097167887034E-2</v>
      </c>
      <c r="U16" s="15">
        <f t="shared" ref="U16:U30" si="9">SUM(I16/O16)</f>
        <v>6.8430065770297754E-2</v>
      </c>
      <c r="V16" s="15">
        <f t="shared" ref="V16:V30" si="10">SUM(J16/P16)</f>
        <v>7.167283464136566E-2</v>
      </c>
    </row>
    <row r="17" spans="1:22" x14ac:dyDescent="0.35">
      <c r="A17" s="4">
        <v>15</v>
      </c>
      <c r="B17" s="5" t="s">
        <v>109</v>
      </c>
      <c r="C17" s="21" t="s">
        <v>110</v>
      </c>
      <c r="D17" s="18" t="s">
        <v>111</v>
      </c>
      <c r="F17" s="9">
        <v>76761902211</v>
      </c>
      <c r="G17" s="9">
        <v>64090903507</v>
      </c>
      <c r="H17" s="9">
        <v>60178290460</v>
      </c>
      <c r="I17" s="9">
        <v>69347927958</v>
      </c>
      <c r="J17" s="9">
        <v>76150458446</v>
      </c>
      <c r="L17" s="9">
        <v>1391416464512</v>
      </c>
      <c r="M17" s="9">
        <v>1253650408375</v>
      </c>
      <c r="N17" s="9">
        <v>1251125615130</v>
      </c>
      <c r="O17" s="9">
        <v>1353868759222</v>
      </c>
      <c r="P17" s="9">
        <v>1289211450108</v>
      </c>
      <c r="R17" s="15">
        <f t="shared" si="6"/>
        <v>5.5168171549502307E-2</v>
      </c>
      <c r="S17" s="15">
        <f t="shared" si="7"/>
        <v>5.1123425700531272E-2</v>
      </c>
      <c r="T17" s="15">
        <f t="shared" si="8"/>
        <v>4.809931931075289E-2</v>
      </c>
      <c r="U17" s="15">
        <f t="shared" si="9"/>
        <v>5.1222046070293216E-2</v>
      </c>
      <c r="V17" s="15">
        <f t="shared" si="10"/>
        <v>5.9067469839505934E-2</v>
      </c>
    </row>
    <row r="18" spans="1:22" x14ac:dyDescent="0.35">
      <c r="A18" s="4">
        <v>16</v>
      </c>
      <c r="B18" s="5" t="s">
        <v>23</v>
      </c>
      <c r="C18" s="21" t="s">
        <v>49</v>
      </c>
      <c r="D18" s="18" t="s">
        <v>77</v>
      </c>
      <c r="F18" s="9">
        <v>67100402943</v>
      </c>
      <c r="G18" s="9">
        <v>141140307068</v>
      </c>
      <c r="H18" s="9">
        <v>45249873535</v>
      </c>
      <c r="I18" s="9">
        <v>87635897475</v>
      </c>
      <c r="J18" s="9">
        <v>40980837130</v>
      </c>
      <c r="L18" s="9">
        <v>11783772244027</v>
      </c>
      <c r="M18" s="9">
        <v>12184611579312</v>
      </c>
      <c r="N18" s="9">
        <v>12200175979870</v>
      </c>
      <c r="O18" s="9">
        <v>12292090330026</v>
      </c>
      <c r="P18" s="9">
        <v>13110459383600</v>
      </c>
      <c r="R18" s="15">
        <f t="shared" si="6"/>
        <v>5.6943058261340797E-3</v>
      </c>
      <c r="S18" s="15">
        <f t="shared" si="7"/>
        <v>1.1583488414816538E-2</v>
      </c>
      <c r="T18" s="15">
        <f t="shared" si="8"/>
        <v>3.7089525273783933E-3</v>
      </c>
      <c r="U18" s="15">
        <f t="shared" si="9"/>
        <v>7.1294543988934906E-3</v>
      </c>
      <c r="V18" s="15">
        <f t="shared" si="10"/>
        <v>3.1258124472177784E-3</v>
      </c>
    </row>
    <row r="19" spans="1:22" x14ac:dyDescent="0.35">
      <c r="A19" s="4">
        <v>17</v>
      </c>
      <c r="B19" s="5" t="s">
        <v>24</v>
      </c>
      <c r="C19" s="11" t="s">
        <v>78</v>
      </c>
      <c r="D19" s="18" t="s">
        <v>79</v>
      </c>
      <c r="F19" s="9">
        <v>2497261964757</v>
      </c>
      <c r="G19" s="9">
        <v>2537601823645</v>
      </c>
      <c r="H19" s="9">
        <v>2799622515814</v>
      </c>
      <c r="I19" s="9">
        <v>3232007683281</v>
      </c>
      <c r="J19" s="9">
        <v>3450083412291</v>
      </c>
      <c r="L19" s="9">
        <v>18146206145369</v>
      </c>
      <c r="M19" s="9">
        <v>20264726862584</v>
      </c>
      <c r="N19" s="9">
        <v>22564300317374</v>
      </c>
      <c r="O19" s="9">
        <v>25666635156271</v>
      </c>
      <c r="P19" s="9">
        <v>27241313025674</v>
      </c>
      <c r="R19" s="15">
        <f t="shared" si="6"/>
        <v>0.13761895708400257</v>
      </c>
      <c r="S19" s="15">
        <f t="shared" si="7"/>
        <v>0.12522260185654557</v>
      </c>
      <c r="T19" s="15">
        <f t="shared" si="8"/>
        <v>0.12407309229342042</v>
      </c>
      <c r="U19" s="15">
        <f t="shared" si="9"/>
        <v>0.1259225318629793</v>
      </c>
      <c r="V19" s="15">
        <f t="shared" si="10"/>
        <v>0.12664893975703062</v>
      </c>
    </row>
    <row r="20" spans="1:22" x14ac:dyDescent="0.35">
      <c r="A20" s="4">
        <v>18</v>
      </c>
      <c r="B20" s="5" t="s">
        <v>112</v>
      </c>
      <c r="C20" s="11" t="s">
        <v>113</v>
      </c>
      <c r="D20" s="18" t="s">
        <v>114</v>
      </c>
      <c r="F20" s="9">
        <v>32755830588</v>
      </c>
      <c r="G20" s="9">
        <v>29918519921</v>
      </c>
      <c r="H20" s="9">
        <v>6732478855</v>
      </c>
      <c r="I20" s="9">
        <v>23408672795</v>
      </c>
      <c r="J20" s="9">
        <v>26673231906</v>
      </c>
      <c r="L20" s="9">
        <v>301596448818</v>
      </c>
      <c r="M20" s="9">
        <v>324916202729</v>
      </c>
      <c r="N20" s="9">
        <v>337792393010</v>
      </c>
      <c r="O20" s="9">
        <v>310880071852</v>
      </c>
      <c r="P20" s="9">
        <v>337442939231</v>
      </c>
      <c r="R20" s="15">
        <f t="shared" si="6"/>
        <v>0.10860814414882809</v>
      </c>
      <c r="S20" s="15">
        <f t="shared" si="7"/>
        <v>9.208072626022247E-2</v>
      </c>
      <c r="T20" s="15">
        <f t="shared" si="8"/>
        <v>1.9930818438533313E-2</v>
      </c>
      <c r="U20" s="15">
        <f t="shared" si="9"/>
        <v>7.529808088227706E-2</v>
      </c>
      <c r="V20" s="15">
        <f t="shared" si="10"/>
        <v>7.9045162322215812E-2</v>
      </c>
    </row>
    <row r="21" spans="1:22" x14ac:dyDescent="0.35">
      <c r="A21" s="4">
        <v>19</v>
      </c>
      <c r="B21" s="5" t="s">
        <v>25</v>
      </c>
      <c r="C21" s="11" t="s">
        <v>80</v>
      </c>
      <c r="D21" s="18" t="s">
        <v>81</v>
      </c>
      <c r="F21" s="9">
        <v>329426000000</v>
      </c>
      <c r="G21" s="9">
        <v>252630000000</v>
      </c>
      <c r="H21" s="9">
        <v>695490000000</v>
      </c>
      <c r="I21" s="9">
        <v>991630000000</v>
      </c>
      <c r="J21" s="9">
        <v>1035285000000</v>
      </c>
      <c r="L21" s="9">
        <v>10037294000000</v>
      </c>
      <c r="M21" s="9">
        <v>10225322000000</v>
      </c>
      <c r="N21" s="9">
        <v>10922788000000</v>
      </c>
      <c r="O21" s="9">
        <v>11851269000000</v>
      </c>
      <c r="P21" s="9">
        <v>12417013000000</v>
      </c>
      <c r="R21" s="15">
        <f t="shared" si="6"/>
        <v>3.2820200344833975E-2</v>
      </c>
      <c r="S21" s="15">
        <f t="shared" si="7"/>
        <v>2.4706312427129434E-2</v>
      </c>
      <c r="T21" s="15">
        <f t="shared" si="8"/>
        <v>6.3673303922038946E-2</v>
      </c>
      <c r="U21" s="15">
        <f t="shared" si="9"/>
        <v>8.36728961261448E-2</v>
      </c>
      <c r="V21" s="15">
        <f t="shared" si="10"/>
        <v>8.3376332133984238E-2</v>
      </c>
    </row>
    <row r="22" spans="1:22" x14ac:dyDescent="0.35">
      <c r="A22" s="4">
        <v>20</v>
      </c>
      <c r="B22" s="5" t="s">
        <v>74</v>
      </c>
      <c r="C22" s="5" t="s">
        <v>75</v>
      </c>
      <c r="D22" s="18" t="s">
        <v>76</v>
      </c>
      <c r="F22" s="9">
        <v>1163324165000</v>
      </c>
      <c r="G22" s="9">
        <v>78256797000</v>
      </c>
      <c r="H22" s="9">
        <v>71902263000</v>
      </c>
      <c r="I22" s="9">
        <v>131660834000</v>
      </c>
      <c r="J22" s="9">
        <v>179837759000</v>
      </c>
      <c r="L22" s="9">
        <v>1263113689000</v>
      </c>
      <c r="M22" s="9">
        <v>901060986000</v>
      </c>
      <c r="N22" s="9">
        <v>929901046000</v>
      </c>
      <c r="O22" s="9">
        <v>1026266866000</v>
      </c>
      <c r="P22" s="9">
        <v>1037647240000</v>
      </c>
      <c r="R22" s="15">
        <f t="shared" si="6"/>
        <v>0.9209971953680568</v>
      </c>
      <c r="S22" s="15">
        <f t="shared" si="7"/>
        <v>8.684961197509887E-2</v>
      </c>
      <c r="T22" s="15">
        <f t="shared" si="8"/>
        <v>7.7322488569391279E-2</v>
      </c>
      <c r="U22" s="15">
        <f t="shared" si="9"/>
        <v>0.12829103068791856</v>
      </c>
      <c r="V22" s="15">
        <f t="shared" si="10"/>
        <v>0.17331300278888614</v>
      </c>
    </row>
    <row r="23" spans="1:22" x14ac:dyDescent="0.35">
      <c r="A23" s="4">
        <v>21</v>
      </c>
      <c r="B23" s="5" t="s">
        <v>26</v>
      </c>
      <c r="C23" s="11" t="s">
        <v>82</v>
      </c>
      <c r="D23" s="18" t="s">
        <v>83</v>
      </c>
      <c r="F23" s="9">
        <v>1760434280304</v>
      </c>
      <c r="G23" s="9">
        <v>2051404206764</v>
      </c>
      <c r="H23" s="9">
        <v>2098168514645</v>
      </c>
      <c r="I23" s="9">
        <v>1211052647953</v>
      </c>
      <c r="J23" s="9">
        <v>1970064538149</v>
      </c>
      <c r="L23" s="9">
        <v>17591706426634</v>
      </c>
      <c r="M23" s="9">
        <v>19037918806473</v>
      </c>
      <c r="N23" s="9">
        <v>19777500514550</v>
      </c>
      <c r="O23" s="9">
        <v>19917653265528</v>
      </c>
      <c r="P23" s="9">
        <v>22276160695411</v>
      </c>
      <c r="R23" s="15">
        <f t="shared" si="6"/>
        <v>0.10007183144204174</v>
      </c>
      <c r="S23" s="15">
        <f t="shared" si="7"/>
        <v>0.10775359573791811</v>
      </c>
      <c r="T23" s="15">
        <f t="shared" si="8"/>
        <v>0.10608865933798915</v>
      </c>
      <c r="U23" s="15">
        <f t="shared" si="9"/>
        <v>6.0802978734899468E-2</v>
      </c>
      <c r="V23" s="15">
        <f t="shared" si="10"/>
        <v>8.8438244142979405E-2</v>
      </c>
    </row>
    <row r="24" spans="1:22" x14ac:dyDescent="0.35">
      <c r="A24" s="4">
        <v>22</v>
      </c>
      <c r="B24" s="23" t="s">
        <v>84</v>
      </c>
      <c r="C24" s="14" t="s">
        <v>85</v>
      </c>
      <c r="D24" s="18" t="s">
        <v>97</v>
      </c>
      <c r="F24" s="9">
        <v>297628915000</v>
      </c>
      <c r="G24" s="9">
        <v>223626619000</v>
      </c>
      <c r="H24" s="9">
        <v>373653845000</v>
      </c>
      <c r="I24" s="9">
        <v>416209347000</v>
      </c>
      <c r="J24" s="9">
        <v>354901190000</v>
      </c>
      <c r="L24" s="9">
        <v>2295734967000</v>
      </c>
      <c r="M24" s="9">
        <v>2338919728000</v>
      </c>
      <c r="N24" s="9">
        <v>2417251742000</v>
      </c>
      <c r="O24" s="9">
        <v>2795959663000</v>
      </c>
      <c r="P24" s="9">
        <v>3040363137000</v>
      </c>
      <c r="R24" s="15">
        <f t="shared" si="6"/>
        <v>0.12964428354242163</v>
      </c>
      <c r="S24" s="15">
        <f t="shared" si="7"/>
        <v>9.5611070496729761E-2</v>
      </c>
      <c r="T24" s="15">
        <f t="shared" si="8"/>
        <v>0.15457796079230213</v>
      </c>
      <c r="U24" s="15">
        <f t="shared" si="9"/>
        <v>0.14886099842850273</v>
      </c>
      <c r="V24" s="15">
        <f t="shared" si="10"/>
        <v>0.11672986877159339</v>
      </c>
    </row>
    <row r="25" spans="1:22" x14ac:dyDescent="0.35">
      <c r="A25" s="4">
        <v>23</v>
      </c>
      <c r="B25" s="5" t="s">
        <v>27</v>
      </c>
      <c r="C25" s="22" t="s">
        <v>87</v>
      </c>
      <c r="D25" s="18" t="s">
        <v>98</v>
      </c>
      <c r="F25" s="9">
        <v>5121112000000</v>
      </c>
      <c r="G25" s="9">
        <v>4040394000000</v>
      </c>
      <c r="H25" s="9">
        <v>2407927000000</v>
      </c>
      <c r="I25" s="9">
        <v>8036888000000</v>
      </c>
      <c r="J25" s="9">
        <v>12779427000000</v>
      </c>
      <c r="L25" s="9">
        <v>24172933000000</v>
      </c>
      <c r="M25" s="9">
        <v>26098052000000</v>
      </c>
      <c r="N25" s="9">
        <v>24056755000000</v>
      </c>
      <c r="O25" s="9">
        <v>36123703000000</v>
      </c>
      <c r="P25" s="9">
        <v>45359207000000</v>
      </c>
      <c r="R25" s="15">
        <f t="shared" si="6"/>
        <v>0.21185314996736226</v>
      </c>
      <c r="S25" s="15">
        <f t="shared" si="7"/>
        <v>0.15481592265966823</v>
      </c>
      <c r="T25" s="15">
        <f t="shared" si="8"/>
        <v>0.10009359117636606</v>
      </c>
      <c r="U25" s="15">
        <f t="shared" si="9"/>
        <v>0.22248239611537057</v>
      </c>
      <c r="V25" s="15">
        <f t="shared" si="10"/>
        <v>0.28173832492265571</v>
      </c>
    </row>
    <row r="26" spans="1:22" x14ac:dyDescent="0.35">
      <c r="A26" s="4">
        <v>24</v>
      </c>
      <c r="B26" s="5" t="s">
        <v>28</v>
      </c>
      <c r="C26" s="22" t="s">
        <v>86</v>
      </c>
      <c r="D26" s="18" t="s">
        <v>96</v>
      </c>
      <c r="F26" s="9">
        <v>663849000000</v>
      </c>
      <c r="G26" s="9">
        <v>807689000000</v>
      </c>
      <c r="H26" s="9">
        <v>934016000000</v>
      </c>
      <c r="I26" s="9">
        <v>1260898000000</v>
      </c>
      <c r="J26" s="9">
        <v>1104714000000</v>
      </c>
      <c r="L26" s="9">
        <v>3337628000000</v>
      </c>
      <c r="M26" s="9">
        <v>3529557000000</v>
      </c>
      <c r="N26" s="9">
        <v>3849516000000</v>
      </c>
      <c r="O26" s="9">
        <v>4068970000000</v>
      </c>
      <c r="P26" s="9">
        <v>4081442000000</v>
      </c>
      <c r="R26" s="15">
        <f t="shared" si="6"/>
        <v>0.19889843925086917</v>
      </c>
      <c r="S26" s="15">
        <f t="shared" si="7"/>
        <v>0.22883580007349363</v>
      </c>
      <c r="T26" s="15">
        <f t="shared" si="8"/>
        <v>0.242632060757768</v>
      </c>
      <c r="U26" s="15">
        <f t="shared" si="9"/>
        <v>0.30988137046967662</v>
      </c>
      <c r="V26" s="15">
        <f t="shared" si="10"/>
        <v>0.27066757288232934</v>
      </c>
    </row>
    <row r="27" spans="1:22" x14ac:dyDescent="0.35">
      <c r="A27" s="4">
        <v>25</v>
      </c>
      <c r="B27" s="5" t="s">
        <v>29</v>
      </c>
      <c r="C27" s="14" t="s">
        <v>99</v>
      </c>
      <c r="D27" s="18" t="s">
        <v>100</v>
      </c>
      <c r="F27" s="9">
        <v>76074721000</v>
      </c>
      <c r="G27" s="9">
        <v>30073855000</v>
      </c>
      <c r="H27" s="9">
        <v>10981673000</v>
      </c>
      <c r="I27" s="9">
        <v>46705891000</v>
      </c>
      <c r="J27" s="9">
        <v>94827889000</v>
      </c>
      <c r="L27" s="9">
        <v>5538079503000</v>
      </c>
      <c r="M27" s="9">
        <v>5571270204000</v>
      </c>
      <c r="N27" s="9">
        <v>5203207370000</v>
      </c>
      <c r="O27" s="9">
        <v>5271953697000</v>
      </c>
      <c r="P27" s="9">
        <v>5211248525000</v>
      </c>
      <c r="R27" s="15">
        <f t="shared" si="6"/>
        <v>1.3736661049880201E-2</v>
      </c>
      <c r="S27" s="15">
        <f t="shared" si="7"/>
        <v>5.3980248486975016E-3</v>
      </c>
      <c r="T27" s="15">
        <f t="shared" si="8"/>
        <v>2.1105583958303778E-3</v>
      </c>
      <c r="U27" s="15">
        <f t="shared" si="9"/>
        <v>8.859313583610938E-3</v>
      </c>
      <c r="V27" s="15">
        <f t="shared" si="10"/>
        <v>1.8196769650320986E-2</v>
      </c>
    </row>
    <row r="28" spans="1:22" x14ac:dyDescent="0.35">
      <c r="A28" s="4">
        <v>26</v>
      </c>
      <c r="B28" s="22" t="s">
        <v>88</v>
      </c>
      <c r="C28" s="22" t="s">
        <v>89</v>
      </c>
      <c r="D28" s="18">
        <v>34654</v>
      </c>
      <c r="F28" s="9">
        <v>82232722269</v>
      </c>
      <c r="G28" s="9">
        <v>131005670940</v>
      </c>
      <c r="H28" s="9">
        <v>162524650713</v>
      </c>
      <c r="I28" s="9">
        <v>294325560054</v>
      </c>
      <c r="J28" s="9">
        <v>336138349494</v>
      </c>
      <c r="L28" s="9">
        <v>2282845632924</v>
      </c>
      <c r="M28" s="9">
        <v>2372130750775</v>
      </c>
      <c r="N28" s="9">
        <v>2316065006133</v>
      </c>
      <c r="O28" s="9">
        <v>2746153295147</v>
      </c>
      <c r="P28" s="9">
        <v>3239231499990</v>
      </c>
      <c r="R28" s="15">
        <f t="shared" si="6"/>
        <v>3.6022024916188312E-2</v>
      </c>
      <c r="S28" s="15">
        <f t="shared" si="7"/>
        <v>5.5227002515438522E-2</v>
      </c>
      <c r="T28" s="15">
        <f t="shared" si="8"/>
        <v>7.0172750023263827E-2</v>
      </c>
      <c r="U28" s="15">
        <f t="shared" si="9"/>
        <v>0.10717739631437614</v>
      </c>
      <c r="V28" s="15">
        <f t="shared" si="10"/>
        <v>0.10377101775375971</v>
      </c>
    </row>
    <row r="29" spans="1:22" x14ac:dyDescent="0.35">
      <c r="A29" s="4">
        <v>28</v>
      </c>
      <c r="B29" s="23" t="s">
        <v>90</v>
      </c>
      <c r="C29" s="14" t="s">
        <v>101</v>
      </c>
      <c r="D29" s="18" t="s">
        <v>102</v>
      </c>
      <c r="F29" s="9">
        <v>204418079000</v>
      </c>
      <c r="G29" s="9">
        <v>175502010000</v>
      </c>
      <c r="H29" s="9">
        <v>108580758000</v>
      </c>
      <c r="I29" s="9">
        <v>101633430000</v>
      </c>
      <c r="J29" s="9">
        <v>91646670000</v>
      </c>
      <c r="L29" s="9">
        <v>3228718157000</v>
      </c>
      <c r="M29" s="9">
        <v>2962993701000</v>
      </c>
      <c r="N29" s="9">
        <v>2889059738000</v>
      </c>
      <c r="O29" s="9">
        <v>2727306841000</v>
      </c>
      <c r="P29" s="9">
        <v>2990427306000</v>
      </c>
      <c r="R29" s="15">
        <f t="shared" si="6"/>
        <v>6.3312456851277898E-2</v>
      </c>
      <c r="S29" s="15">
        <f t="shared" si="7"/>
        <v>5.9231313904166819E-2</v>
      </c>
      <c r="T29" s="15">
        <f t="shared" si="8"/>
        <v>3.7583424313395071E-2</v>
      </c>
      <c r="U29" s="15">
        <f t="shared" si="9"/>
        <v>3.7265124874154197E-2</v>
      </c>
      <c r="V29" s="15">
        <f t="shared" si="10"/>
        <v>3.0646680431294857E-2</v>
      </c>
    </row>
    <row r="30" spans="1:22" x14ac:dyDescent="0.35">
      <c r="A30" s="4">
        <v>30</v>
      </c>
      <c r="B30" s="5" t="s">
        <v>30</v>
      </c>
      <c r="C30" s="11"/>
      <c r="D30" s="18"/>
      <c r="F30" s="9">
        <v>701607000000</v>
      </c>
      <c r="G30" s="9">
        <v>1035865000000</v>
      </c>
      <c r="H30" s="9">
        <v>1109666000000</v>
      </c>
      <c r="I30" s="9">
        <v>1276793000000</v>
      </c>
      <c r="J30" s="9">
        <v>965486000000</v>
      </c>
      <c r="L30" s="9">
        <v>5555871000000</v>
      </c>
      <c r="M30" s="9">
        <v>6608422000000</v>
      </c>
      <c r="N30" s="9">
        <v>8754116000000</v>
      </c>
      <c r="O30" s="9">
        <v>7406856000000</v>
      </c>
      <c r="P30" s="9">
        <v>7376375000000</v>
      </c>
      <c r="R30" s="15">
        <f t="shared" si="6"/>
        <v>0.12628208970294666</v>
      </c>
      <c r="S30" s="15">
        <f t="shared" si="7"/>
        <v>0.15674922091839777</v>
      </c>
      <c r="T30" s="15">
        <f t="shared" si="8"/>
        <v>0.12675934383323229</v>
      </c>
      <c r="U30" s="15">
        <f t="shared" si="9"/>
        <v>0.1723798869587852</v>
      </c>
      <c r="V30" s="15">
        <f t="shared" si="10"/>
        <v>0.13088895290708513</v>
      </c>
    </row>
    <row r="31" spans="1:22" x14ac:dyDescent="0.35">
      <c r="A31" s="4">
        <v>31</v>
      </c>
      <c r="B31" s="5" t="s">
        <v>31</v>
      </c>
      <c r="C31" s="11"/>
      <c r="D31" s="18"/>
      <c r="F31" s="9">
        <v>9081187000000</v>
      </c>
      <c r="G31" s="9">
        <v>7392837000000</v>
      </c>
      <c r="H31" s="9">
        <v>7163536000000</v>
      </c>
      <c r="I31" s="9">
        <v>5758148000000</v>
      </c>
      <c r="J31" s="9">
        <v>5364761000000</v>
      </c>
      <c r="L31" s="9">
        <v>20326869000000</v>
      </c>
      <c r="M31" s="9">
        <v>20649371000000</v>
      </c>
      <c r="N31" s="9">
        <v>20534632000000</v>
      </c>
      <c r="O31" s="9">
        <v>19068532000000</v>
      </c>
      <c r="P31" s="9">
        <v>18318114000000</v>
      </c>
      <c r="R31" s="15">
        <f t="shared" ref="R31" si="11">SUM(F31/L31)</f>
        <v>0.44675778645496261</v>
      </c>
      <c r="S31" s="15">
        <f t="shared" ref="S31" si="12">SUM(G31/M31)</f>
        <v>0.35801753961416066</v>
      </c>
      <c r="T31" s="15">
        <f t="shared" ref="T31" si="13">SUM(H31/N31)</f>
        <v>0.34885144277238567</v>
      </c>
      <c r="U31" s="15">
        <f t="shared" ref="U31" si="14">SUM(I31/O31)</f>
        <v>0.30197122673103521</v>
      </c>
      <c r="V31" s="15">
        <f t="shared" ref="V31" si="15">SUM(J31/P31)</f>
        <v>0.29286644902417358</v>
      </c>
    </row>
  </sheetData>
  <mergeCells count="3">
    <mergeCell ref="F1:J1"/>
    <mergeCell ref="L1:P1"/>
    <mergeCell ref="R1:V1"/>
  </mergeCells>
  <conditionalFormatting sqref="C16:D16">
    <cfRule type="containsText" dxfId="13" priority="2" operator="containsText" text="BARU IPO">
      <formula>NOT(ISERROR(SEARCH("BARU IPO",C16)))</formula>
    </cfRule>
  </conditionalFormatting>
  <pageMargins left="0.7" right="0.7" top="0.75" bottom="0.75" header="0.3" footer="0.3"/>
  <pageSetup orientation="portrait" r:id="rId1"/>
  <ignoredErrors>
    <ignoredError sqref="R3:V3" evalError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" operator="containsText" text="BARU IPO" id="{E990CFD0-F051-405A-8F33-453376231CE4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C13:D13</xm:sqref>
        </x14:conditionalFormatting>
        <x14:conditionalFormatting xmlns:xm="http://schemas.microsoft.com/office/excel/2006/main">
          <x14:cfRule type="containsText" priority="4" operator="containsText" text="BARU IPO" id="{746F8915-E2A1-474A-9C8E-165B446734EA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C14:D14</xm:sqref>
        </x14:conditionalFormatting>
        <x14:conditionalFormatting xmlns:xm="http://schemas.microsoft.com/office/excel/2006/main">
          <x14:cfRule type="containsText" priority="3" operator="containsText" text="BARU IPO" id="{1275D9A7-219D-44FD-9FB7-80A274F0B8BC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C15:D15</xm:sqref>
        </x14:conditionalFormatting>
        <x14:conditionalFormatting xmlns:xm="http://schemas.microsoft.com/office/excel/2006/main">
          <x14:cfRule type="containsText" priority="1" operator="containsText" text="BARU IPO" id="{A4CF7823-26B6-4723-B33F-B4DB68380A3B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B22:D22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ECB2-9901-40BD-9755-71314878F79E}">
  <dimension ref="A1:CD31"/>
  <sheetViews>
    <sheetView topLeftCell="A24" workbookViewId="0">
      <selection activeCell="A3" sqref="A3:B31"/>
    </sheetView>
  </sheetViews>
  <sheetFormatPr defaultRowHeight="15.5" x14ac:dyDescent="0.35"/>
  <cols>
    <col min="1" max="1" width="4.6328125" style="12" bestFit="1" customWidth="1"/>
    <col min="2" max="2" width="7.26953125" style="13" bestFit="1" customWidth="1"/>
    <col min="3" max="3" width="37.6328125" style="8" bestFit="1" customWidth="1"/>
    <col min="4" max="4" width="17.90625" style="8" bestFit="1" customWidth="1"/>
    <col min="5" max="5" width="1.54296875" style="8" customWidth="1"/>
    <col min="6" max="9" width="22.54296875" style="8" bestFit="1" customWidth="1"/>
    <col min="10" max="10" width="23.6328125" style="8" bestFit="1" customWidth="1"/>
    <col min="11" max="11" width="1.36328125" style="8" customWidth="1"/>
    <col min="12" max="15" width="21.453125" style="8" bestFit="1" customWidth="1"/>
    <col min="16" max="16" width="22.54296875" style="8" bestFit="1" customWidth="1"/>
    <col min="17" max="17" width="1.26953125" style="8" customWidth="1"/>
    <col min="18" max="22" width="21.453125" style="8" bestFit="1" customWidth="1"/>
    <col min="23" max="23" width="1" style="8" customWidth="1"/>
    <col min="24" max="28" width="22.54296875" style="8" bestFit="1" customWidth="1"/>
    <col min="29" max="29" width="1.08984375" style="8" customWidth="1"/>
    <col min="30" max="34" width="21.453125" style="8" bestFit="1" customWidth="1"/>
    <col min="35" max="35" width="1.26953125" style="8" customWidth="1"/>
    <col min="36" max="40" width="22.54296875" style="8" bestFit="1" customWidth="1"/>
    <col min="41" max="41" width="1.36328125" style="8" customWidth="1"/>
    <col min="42" max="45" width="22.54296875" style="8" bestFit="1" customWidth="1"/>
    <col min="46" max="46" width="23.6328125" style="8" bestFit="1" customWidth="1"/>
    <col min="47" max="47" width="1.36328125" style="8" customWidth="1"/>
    <col min="48" max="52" width="22.54296875" style="8" bestFit="1" customWidth="1"/>
    <col min="53" max="53" width="1.90625" style="8" customWidth="1"/>
    <col min="54" max="58" width="22.54296875" style="8" bestFit="1" customWidth="1"/>
    <col min="59" max="59" width="1.7265625" style="8" customWidth="1"/>
    <col min="60" max="64" width="5.1796875" style="8" bestFit="1" customWidth="1"/>
    <col min="65" max="65" width="1.7265625" style="8" customWidth="1"/>
    <col min="66" max="70" width="5.7265625" style="8" bestFit="1" customWidth="1"/>
    <col min="71" max="71" width="1.6328125" style="8" customWidth="1"/>
    <col min="72" max="76" width="5.1796875" style="8" bestFit="1" customWidth="1"/>
    <col min="77" max="77" width="1.90625" style="8" customWidth="1"/>
    <col min="78" max="82" width="5.7265625" style="8" bestFit="1" customWidth="1"/>
    <col min="83" max="16384" width="8.7265625" style="8"/>
  </cols>
  <sheetData>
    <row r="1" spans="1:82" x14ac:dyDescent="0.35">
      <c r="A1" s="3" t="s">
        <v>33</v>
      </c>
      <c r="B1" s="3" t="s">
        <v>34</v>
      </c>
      <c r="C1" s="3" t="s">
        <v>35</v>
      </c>
      <c r="D1" s="3" t="s">
        <v>36</v>
      </c>
      <c r="F1" s="60" t="s">
        <v>51</v>
      </c>
      <c r="G1" s="60"/>
      <c r="H1" s="60"/>
      <c r="I1" s="60"/>
      <c r="J1" s="60"/>
      <c r="L1" s="60" t="s">
        <v>52</v>
      </c>
      <c r="M1" s="60"/>
      <c r="N1" s="60"/>
      <c r="O1" s="60"/>
      <c r="P1" s="60"/>
      <c r="R1" s="60" t="s">
        <v>53</v>
      </c>
      <c r="S1" s="60"/>
      <c r="T1" s="60"/>
      <c r="U1" s="60"/>
      <c r="V1" s="60"/>
      <c r="X1" s="60" t="s">
        <v>54</v>
      </c>
      <c r="Y1" s="60"/>
      <c r="Z1" s="60"/>
      <c r="AA1" s="60"/>
      <c r="AB1" s="60"/>
      <c r="AD1" s="60" t="s">
        <v>55</v>
      </c>
      <c r="AE1" s="60"/>
      <c r="AF1" s="60"/>
      <c r="AG1" s="60"/>
      <c r="AH1" s="60"/>
      <c r="AJ1" s="60" t="s">
        <v>56</v>
      </c>
      <c r="AK1" s="60"/>
      <c r="AL1" s="60"/>
      <c r="AM1" s="60"/>
      <c r="AN1" s="60"/>
      <c r="AP1" s="60" t="s">
        <v>57</v>
      </c>
      <c r="AQ1" s="60"/>
      <c r="AR1" s="60"/>
      <c r="AS1" s="60"/>
      <c r="AT1" s="60"/>
      <c r="AV1" s="60" t="s">
        <v>60</v>
      </c>
      <c r="AW1" s="60"/>
      <c r="AX1" s="60"/>
      <c r="AY1" s="60"/>
      <c r="AZ1" s="60"/>
      <c r="BB1" s="60" t="s">
        <v>61</v>
      </c>
      <c r="BC1" s="60"/>
      <c r="BD1" s="60"/>
      <c r="BE1" s="60"/>
      <c r="BF1" s="60"/>
      <c r="BH1" s="60" t="s">
        <v>62</v>
      </c>
      <c r="BI1" s="60"/>
      <c r="BJ1" s="60"/>
      <c r="BK1" s="60"/>
      <c r="BL1" s="60"/>
      <c r="BN1" s="60" t="s">
        <v>63</v>
      </c>
      <c r="BO1" s="60"/>
      <c r="BP1" s="60"/>
      <c r="BQ1" s="60"/>
      <c r="BR1" s="60"/>
      <c r="BT1" s="60" t="s">
        <v>64</v>
      </c>
      <c r="BU1" s="60"/>
      <c r="BV1" s="60"/>
      <c r="BW1" s="60"/>
      <c r="BX1" s="60"/>
      <c r="BZ1" s="60" t="s">
        <v>65</v>
      </c>
      <c r="CA1" s="60"/>
      <c r="CB1" s="60"/>
      <c r="CC1" s="60"/>
      <c r="CD1" s="60"/>
    </row>
    <row r="2" spans="1:82" x14ac:dyDescent="0.35">
      <c r="A2" s="3"/>
      <c r="B2" s="3"/>
      <c r="C2" s="3"/>
      <c r="D2" s="3"/>
      <c r="F2" s="7">
        <v>2018</v>
      </c>
      <c r="G2" s="7">
        <v>2019</v>
      </c>
      <c r="H2" s="7">
        <v>2020</v>
      </c>
      <c r="I2" s="7">
        <v>2021</v>
      </c>
      <c r="J2" s="7">
        <v>2022</v>
      </c>
      <c r="L2" s="7">
        <v>2018</v>
      </c>
      <c r="M2" s="7">
        <v>2019</v>
      </c>
      <c r="N2" s="7">
        <v>2020</v>
      </c>
      <c r="O2" s="7">
        <v>2021</v>
      </c>
      <c r="P2" s="7">
        <v>2022</v>
      </c>
      <c r="R2" s="7">
        <v>2018</v>
      </c>
      <c r="S2" s="7">
        <v>2019</v>
      </c>
      <c r="T2" s="7">
        <v>2020</v>
      </c>
      <c r="U2" s="7">
        <v>2021</v>
      </c>
      <c r="V2" s="7">
        <v>2022</v>
      </c>
      <c r="X2" s="7">
        <v>2018</v>
      </c>
      <c r="Y2" s="7">
        <v>2019</v>
      </c>
      <c r="Z2" s="7">
        <v>2020</v>
      </c>
      <c r="AA2" s="7">
        <v>2021</v>
      </c>
      <c r="AB2" s="7">
        <v>2022</v>
      </c>
      <c r="AD2" s="7">
        <v>2018</v>
      </c>
      <c r="AE2" s="7">
        <v>2019</v>
      </c>
      <c r="AF2" s="7">
        <v>2020</v>
      </c>
      <c r="AG2" s="7">
        <v>2021</v>
      </c>
      <c r="AH2" s="7">
        <v>2022</v>
      </c>
      <c r="AJ2" s="7">
        <v>2018</v>
      </c>
      <c r="AK2" s="7">
        <v>2019</v>
      </c>
      <c r="AL2" s="7">
        <v>2020</v>
      </c>
      <c r="AM2" s="7">
        <v>2021</v>
      </c>
      <c r="AN2" s="7">
        <v>2022</v>
      </c>
      <c r="AP2" s="7">
        <v>2018</v>
      </c>
      <c r="AQ2" s="7">
        <v>2019</v>
      </c>
      <c r="AR2" s="7">
        <v>2020</v>
      </c>
      <c r="AS2" s="7">
        <v>2021</v>
      </c>
      <c r="AT2" s="7">
        <v>2022</v>
      </c>
      <c r="AV2" s="7">
        <v>2018</v>
      </c>
      <c r="AW2" s="7">
        <v>2019</v>
      </c>
      <c r="AX2" s="7">
        <v>2020</v>
      </c>
      <c r="AY2" s="7">
        <v>2021</v>
      </c>
      <c r="AZ2" s="7">
        <v>2022</v>
      </c>
      <c r="BB2" s="7">
        <v>2018</v>
      </c>
      <c r="BC2" s="7">
        <v>2019</v>
      </c>
      <c r="BD2" s="7">
        <v>2020</v>
      </c>
      <c r="BE2" s="7">
        <v>2021</v>
      </c>
      <c r="BF2" s="7">
        <v>2022</v>
      </c>
      <c r="BH2" s="7">
        <v>2018</v>
      </c>
      <c r="BI2" s="7">
        <v>2019</v>
      </c>
      <c r="BJ2" s="7">
        <v>2020</v>
      </c>
      <c r="BK2" s="7">
        <v>2021</v>
      </c>
      <c r="BL2" s="7">
        <v>2022</v>
      </c>
      <c r="BN2" s="7">
        <v>2018</v>
      </c>
      <c r="BO2" s="7">
        <v>2019</v>
      </c>
      <c r="BP2" s="7">
        <v>2020</v>
      </c>
      <c r="BQ2" s="7">
        <v>2021</v>
      </c>
      <c r="BR2" s="7">
        <v>2022</v>
      </c>
      <c r="BT2" s="7">
        <v>2018</v>
      </c>
      <c r="BU2" s="7">
        <v>2019</v>
      </c>
      <c r="BV2" s="7">
        <v>2020</v>
      </c>
      <c r="BW2" s="7">
        <v>2021</v>
      </c>
      <c r="BX2" s="7">
        <v>2022</v>
      </c>
      <c r="BZ2" s="7">
        <v>2018</v>
      </c>
      <c r="CA2" s="7">
        <v>2019</v>
      </c>
      <c r="CB2" s="7">
        <v>2020</v>
      </c>
      <c r="CC2" s="7">
        <v>2021</v>
      </c>
      <c r="CD2" s="7">
        <v>2022</v>
      </c>
    </row>
    <row r="3" spans="1:82" x14ac:dyDescent="0.35">
      <c r="A3" s="4">
        <v>1</v>
      </c>
      <c r="B3" s="5" t="s">
        <v>15</v>
      </c>
      <c r="C3" s="20" t="s">
        <v>37</v>
      </c>
      <c r="D3" s="6" t="s">
        <v>38</v>
      </c>
      <c r="F3" s="9">
        <v>19084387000000</v>
      </c>
      <c r="G3" s="9">
        <v>17452736000000</v>
      </c>
      <c r="H3" s="9">
        <v>18807043000000</v>
      </c>
      <c r="I3" s="9">
        <v>24322048000000</v>
      </c>
      <c r="J3" s="9">
        <v>21828591000000</v>
      </c>
      <c r="L3" s="9">
        <v>427554000000</v>
      </c>
      <c r="M3" s="9">
        <v>460839000000</v>
      </c>
      <c r="N3" s="9">
        <v>416725000000</v>
      </c>
      <c r="O3" s="9">
        <v>421399000000</v>
      </c>
      <c r="P3" s="9">
        <v>578728000000</v>
      </c>
      <c r="R3" s="9">
        <v>786046000000</v>
      </c>
      <c r="S3" s="9">
        <v>723359000000</v>
      </c>
      <c r="T3" s="9">
        <v>704009000000</v>
      </c>
      <c r="U3" s="9">
        <v>978957000000</v>
      </c>
      <c r="V3" s="9">
        <v>882976000000</v>
      </c>
      <c r="X3" s="9">
        <f>SUM(L3+R3)</f>
        <v>1213600000000</v>
      </c>
      <c r="Y3" s="9">
        <f t="shared" ref="Y3:AB3" si="0">SUM(M3+S3)</f>
        <v>1184198000000</v>
      </c>
      <c r="Z3" s="9">
        <f t="shared" si="0"/>
        <v>1120734000000</v>
      </c>
      <c r="AA3" s="9">
        <f t="shared" si="0"/>
        <v>1400356000000</v>
      </c>
      <c r="AB3" s="9">
        <f t="shared" si="0"/>
        <v>1461704000000</v>
      </c>
      <c r="AD3" s="9">
        <v>238813000000</v>
      </c>
      <c r="AE3" s="9">
        <v>241889000000</v>
      </c>
      <c r="AF3" s="9">
        <v>227801000000</v>
      </c>
      <c r="AG3" s="9">
        <v>246873000000</v>
      </c>
      <c r="AH3" s="9">
        <v>239494000000</v>
      </c>
      <c r="AJ3" s="9">
        <f>SUM(X3-AD3)</f>
        <v>974787000000</v>
      </c>
      <c r="AK3" s="9">
        <f t="shared" ref="AK3:AN3" si="1">SUM(Y3-AE3)</f>
        <v>942309000000</v>
      </c>
      <c r="AL3" s="9">
        <f t="shared" si="1"/>
        <v>892933000000</v>
      </c>
      <c r="AM3" s="9">
        <f t="shared" si="1"/>
        <v>1153483000000</v>
      </c>
      <c r="AN3" s="9">
        <f t="shared" si="1"/>
        <v>1222210000000</v>
      </c>
      <c r="AP3" s="10">
        <f>SUM(F3-AJ3)</f>
        <v>18109600000000</v>
      </c>
      <c r="AQ3" s="10">
        <f t="shared" ref="AQ3:AT3" si="2">SUM(G3-AK3)</f>
        <v>16510427000000</v>
      </c>
      <c r="AR3" s="10">
        <f t="shared" si="2"/>
        <v>17914110000000</v>
      </c>
      <c r="AS3" s="10">
        <f t="shared" si="2"/>
        <v>23168565000000</v>
      </c>
      <c r="AT3" s="10">
        <f t="shared" si="2"/>
        <v>20606381000000</v>
      </c>
      <c r="AV3" s="9">
        <v>19474522000000</v>
      </c>
      <c r="AW3" s="9">
        <v>18978527000000</v>
      </c>
      <c r="AX3" s="9">
        <v>19247794000000</v>
      </c>
      <c r="AY3" s="9">
        <v>21171173000000</v>
      </c>
      <c r="AZ3" s="9">
        <v>22243221000000</v>
      </c>
      <c r="BB3" s="9">
        <f>SUM(AP3-AD3)</f>
        <v>17870787000000</v>
      </c>
      <c r="BC3" s="9">
        <f t="shared" ref="BC3:BF3" si="3">SUM(AQ3-AE3)</f>
        <v>16268538000000</v>
      </c>
      <c r="BD3" s="9">
        <f t="shared" si="3"/>
        <v>17686309000000</v>
      </c>
      <c r="BE3" s="9">
        <f t="shared" si="3"/>
        <v>22921692000000</v>
      </c>
      <c r="BF3" s="9">
        <f t="shared" si="3"/>
        <v>20366887000000</v>
      </c>
      <c r="BH3" s="17">
        <f>SUM(AP3/AV3)</f>
        <v>0.92991242609189584</v>
      </c>
      <c r="BI3" s="17">
        <f t="shared" ref="BI3:BL3" si="4">SUM(AQ3/AW3)</f>
        <v>0.86995302638608363</v>
      </c>
      <c r="BJ3" s="17">
        <f t="shared" si="4"/>
        <v>0.93070977380576703</v>
      </c>
      <c r="BK3" s="17">
        <f t="shared" si="4"/>
        <v>1.0943448905736115</v>
      </c>
      <c r="BL3" s="17">
        <f t="shared" si="4"/>
        <v>0.92641173686131162</v>
      </c>
      <c r="BM3" s="17"/>
      <c r="BN3" s="17">
        <f>SUM(AP3/AD3)</f>
        <v>75.831717703810099</v>
      </c>
      <c r="BO3" s="17">
        <f t="shared" ref="BO3:BR3" si="5">SUM(AQ3/AE3)</f>
        <v>68.256212560306594</v>
      </c>
      <c r="BP3" s="17">
        <f t="shared" si="5"/>
        <v>78.639294823113161</v>
      </c>
      <c r="BQ3" s="17">
        <f t="shared" si="5"/>
        <v>93.848112187237973</v>
      </c>
      <c r="BR3" s="17">
        <f t="shared" si="5"/>
        <v>86.041324626086663</v>
      </c>
      <c r="BS3" s="17"/>
      <c r="BT3" s="17">
        <f>SUM(BB3/AP3)</f>
        <v>0.98681290586208414</v>
      </c>
      <c r="BU3" s="17">
        <f t="shared" ref="BU3:BX3" si="6">SUM(BC3/AQ3)</f>
        <v>0.98534931894856503</v>
      </c>
      <c r="BV3" s="17">
        <f t="shared" si="6"/>
        <v>0.98728371099652734</v>
      </c>
      <c r="BW3" s="17">
        <f t="shared" si="6"/>
        <v>0.98934448464978297</v>
      </c>
      <c r="BX3" s="17">
        <f t="shared" si="6"/>
        <v>0.98837767776884256</v>
      </c>
      <c r="BZ3" s="17">
        <f>SUM(BH3+BN3+BT3)</f>
        <v>77.748443035764069</v>
      </c>
      <c r="CA3" s="17">
        <f t="shared" ref="CA3:CD3" si="7">SUM(BI3+BO3+BU3)</f>
        <v>70.111514905641243</v>
      </c>
      <c r="CB3" s="17">
        <f t="shared" si="7"/>
        <v>80.557288307915456</v>
      </c>
      <c r="CC3" s="17">
        <f t="shared" si="7"/>
        <v>95.931801562461359</v>
      </c>
      <c r="CD3" s="17">
        <f t="shared" si="7"/>
        <v>87.956114040716812</v>
      </c>
    </row>
    <row r="4" spans="1:82" x14ac:dyDescent="0.35">
      <c r="A4" s="4">
        <v>2</v>
      </c>
      <c r="B4" s="21" t="s">
        <v>41</v>
      </c>
      <c r="C4" s="21" t="s">
        <v>42</v>
      </c>
      <c r="D4" s="6">
        <v>39392</v>
      </c>
      <c r="F4" s="9">
        <v>7239754268263</v>
      </c>
      <c r="G4" s="9">
        <v>8142717045655</v>
      </c>
      <c r="H4" s="9">
        <v>7412766872302</v>
      </c>
      <c r="I4" s="9">
        <v>6543362698900</v>
      </c>
      <c r="J4" s="9">
        <v>6762803342146</v>
      </c>
      <c r="L4" s="25"/>
      <c r="M4" s="25"/>
      <c r="N4" s="25"/>
      <c r="O4" s="25"/>
      <c r="P4" s="25"/>
      <c r="R4" s="25"/>
      <c r="S4" s="25"/>
      <c r="T4" s="25"/>
      <c r="U4" s="25"/>
      <c r="V4" s="25"/>
      <c r="X4" s="9">
        <v>2370738606721</v>
      </c>
      <c r="Y4" s="9">
        <v>2668479540783</v>
      </c>
      <c r="Z4" s="9">
        <v>2806097154344</v>
      </c>
      <c r="AA4" s="9">
        <v>2438974111544</v>
      </c>
      <c r="AB4" s="9">
        <v>2521240163935</v>
      </c>
      <c r="AD4" s="9">
        <v>1135957153421</v>
      </c>
      <c r="AE4" s="9">
        <v>1330854608709</v>
      </c>
      <c r="AF4" s="9">
        <v>1442445584656</v>
      </c>
      <c r="AG4" s="9">
        <v>1289783542396</v>
      </c>
      <c r="AH4" s="9">
        <v>1224151181215</v>
      </c>
      <c r="AJ4" s="9">
        <f t="shared" ref="AJ4:AJ31" si="8">SUM(X4-AD4)</f>
        <v>1234781453300</v>
      </c>
      <c r="AK4" s="9">
        <f t="shared" ref="AK4:AK31" si="9">SUM(Y4-AE4)</f>
        <v>1337624932074</v>
      </c>
      <c r="AL4" s="9">
        <f t="shared" ref="AL4:AL31" si="10">SUM(Z4-AF4)</f>
        <v>1363651569688</v>
      </c>
      <c r="AM4" s="9">
        <f t="shared" ref="AM4:AM31" si="11">SUM(AA4-AG4)</f>
        <v>1149190569148</v>
      </c>
      <c r="AN4" s="9">
        <f t="shared" ref="AN4:AN31" si="12">SUM(AB4-AH4)</f>
        <v>1297088982720</v>
      </c>
      <c r="AP4" s="10">
        <f t="shared" ref="AP4:AP11" si="13">SUM(F4-AJ4)</f>
        <v>6004972814963</v>
      </c>
      <c r="AQ4" s="10">
        <f t="shared" ref="AQ4:AQ31" si="14">SUM(G4-AK4)</f>
        <v>6805092113581</v>
      </c>
      <c r="AR4" s="10">
        <f t="shared" ref="AR4:AR31" si="15">SUM(H4-AL4)</f>
        <v>6049115302614</v>
      </c>
      <c r="AS4" s="10">
        <f t="shared" ref="AS4:AS31" si="16">SUM(I4-AM4)</f>
        <v>5394172129752</v>
      </c>
      <c r="AT4" s="10">
        <f t="shared" ref="AT4:AT31" si="17">SUM(J4-AN4)</f>
        <v>5465714359426</v>
      </c>
      <c r="AV4" s="9">
        <v>4182252082442</v>
      </c>
      <c r="AW4" s="9">
        <v>4676301294266</v>
      </c>
      <c r="AX4" s="9">
        <v>5343597851998</v>
      </c>
      <c r="AY4" s="9">
        <v>5578980277554</v>
      </c>
      <c r="AZ4" s="9">
        <v>5933988630611</v>
      </c>
      <c r="BB4" s="9">
        <f t="shared" ref="BB4:BB31" si="18">SUM(AP4-AD4)</f>
        <v>4869015661542</v>
      </c>
      <c r="BC4" s="9">
        <f t="shared" ref="BC4:BC31" si="19">SUM(AQ4-AE4)</f>
        <v>5474237504872</v>
      </c>
      <c r="BD4" s="9">
        <f t="shared" ref="BD4:BD31" si="20">SUM(AR4-AF4)</f>
        <v>4606669717958</v>
      </c>
      <c r="BE4" s="9">
        <f t="shared" ref="BE4:BE31" si="21">SUM(AS4-AG4)</f>
        <v>4104388587356</v>
      </c>
      <c r="BF4" s="9">
        <f t="shared" ref="BF4:BF31" si="22">SUM(AT4-AH4)</f>
        <v>4241563178211</v>
      </c>
      <c r="BH4" s="17">
        <f t="shared" ref="BH4:BH31" si="23">SUM(AP4/AV4)</f>
        <v>1.4358227807867383</v>
      </c>
      <c r="BI4" s="17">
        <f t="shared" ref="BI4:BI31" si="24">SUM(AQ4/AW4)</f>
        <v>1.455229611044371</v>
      </c>
      <c r="BJ4" s="17">
        <f t="shared" ref="BJ4:BJ31" si="25">SUM(AR4/AX4)</f>
        <v>1.1320304166138182</v>
      </c>
      <c r="BK4" s="17">
        <f t="shared" ref="BK4:BK31" si="26">SUM(AS4/AY4)</f>
        <v>0.96687420664569446</v>
      </c>
      <c r="BL4" s="17">
        <f t="shared" ref="BL4:BL31" si="27">SUM(AT4/AZ4)</f>
        <v>0.92108608554297422</v>
      </c>
      <c r="BM4" s="17"/>
      <c r="BN4" s="17">
        <f t="shared" ref="BN4:BN31" si="28">SUM(AP4/AD4)</f>
        <v>5.2862670012497217</v>
      </c>
      <c r="BO4" s="17">
        <f t="shared" ref="BO4:BO31" si="29">SUM(AQ4/AE4)</f>
        <v>5.113324978588234</v>
      </c>
      <c r="BP4" s="17">
        <f t="shared" ref="BP4:BP31" si="30">SUM(AR4/AF4)</f>
        <v>4.1936523408310178</v>
      </c>
      <c r="BQ4" s="17">
        <f t="shared" ref="BQ4:BQ31" si="31">SUM(AS4/AG4)</f>
        <v>4.1822305467872347</v>
      </c>
      <c r="BR4" s="17">
        <f t="shared" ref="BR4:BR31" si="32">SUM(AT4/AH4)</f>
        <v>4.4649014299043888</v>
      </c>
      <c r="BS4" s="17"/>
      <c r="BT4" s="17">
        <f t="shared" ref="BT4:BT31" si="33">SUM(BB4/AP4)</f>
        <v>0.81083059184040629</v>
      </c>
      <c r="BU4" s="17">
        <f t="shared" ref="BU4:BU31" si="34">SUM(BC4/AQ4)</f>
        <v>0.80443253573996476</v>
      </c>
      <c r="BV4" s="17">
        <f t="shared" ref="BV4:BV31" si="35">SUM(BD4/AR4)</f>
        <v>0.76154437260723451</v>
      </c>
      <c r="BW4" s="17">
        <f t="shared" ref="BW4:BW31" si="36">SUM(BE4/AS4)</f>
        <v>0.76089314330885127</v>
      </c>
      <c r="BX4" s="17">
        <f t="shared" ref="BX4:BX31" si="37">SUM(BF4/AT4)</f>
        <v>0.77603088988654023</v>
      </c>
      <c r="BZ4" s="17">
        <f t="shared" ref="BZ4:BZ31" si="38">SUM(BH4+BN4+BT4)</f>
        <v>7.5329203738768662</v>
      </c>
      <c r="CA4" s="17">
        <f t="shared" ref="CA4:CA31" si="39">SUM(BI4+BO4+BU4)</f>
        <v>7.3729871253725694</v>
      </c>
      <c r="CB4" s="17">
        <f t="shared" ref="CB4:CB31" si="40">SUM(BJ4+BP4+BV4)</f>
        <v>6.0872271300520708</v>
      </c>
      <c r="CC4" s="17">
        <f t="shared" ref="CC4:CC31" si="41">SUM(BK4+BQ4+BW4)</f>
        <v>5.9099978967417801</v>
      </c>
      <c r="CD4" s="17">
        <f t="shared" ref="CD4:CD31" si="42">SUM(BL4+BR4+BX4)</f>
        <v>6.1620184053339031</v>
      </c>
    </row>
    <row r="5" spans="1:82" x14ac:dyDescent="0.35">
      <c r="A5" s="4">
        <v>3</v>
      </c>
      <c r="B5" s="5" t="s">
        <v>16</v>
      </c>
      <c r="C5" s="21" t="s">
        <v>39</v>
      </c>
      <c r="D5" s="6" t="s">
        <v>40</v>
      </c>
      <c r="F5" s="9">
        <v>804302000000</v>
      </c>
      <c r="G5" s="9">
        <v>764703000000</v>
      </c>
      <c r="H5" s="9">
        <v>673364000000</v>
      </c>
      <c r="I5" s="9">
        <v>935075000000</v>
      </c>
      <c r="J5" s="9">
        <v>1290992000000</v>
      </c>
      <c r="L5" s="9">
        <v>226946000000</v>
      </c>
      <c r="M5" s="9">
        <v>140191000000</v>
      </c>
      <c r="N5" s="9">
        <v>98254000000</v>
      </c>
      <c r="O5" s="9">
        <v>111247000000</v>
      </c>
      <c r="P5" s="9">
        <v>167012000000</v>
      </c>
      <c r="R5" s="9">
        <v>78475000000</v>
      </c>
      <c r="S5" s="9">
        <v>78542000000</v>
      </c>
      <c r="T5" s="9">
        <v>67883000000</v>
      </c>
      <c r="U5" s="9">
        <v>63857000000</v>
      </c>
      <c r="V5" s="9">
        <v>62546000000</v>
      </c>
      <c r="X5" s="9">
        <f t="shared" ref="X5" si="43">SUM(L5+R5)</f>
        <v>305421000000</v>
      </c>
      <c r="Y5" s="9">
        <f t="shared" ref="Y5:Y6" si="44">SUM(M5+S5)</f>
        <v>218733000000</v>
      </c>
      <c r="Z5" s="9">
        <f t="shared" ref="Z5:Z6" si="45">SUM(N5+T5)</f>
        <v>166137000000</v>
      </c>
      <c r="AA5" s="9">
        <f t="shared" ref="AA5:AA6" si="46">SUM(O5+U5)</f>
        <v>175104000000</v>
      </c>
      <c r="AB5" s="9">
        <f t="shared" ref="AB5:AB6" si="47">SUM(P5+V5)</f>
        <v>229558000000</v>
      </c>
      <c r="AD5" s="9">
        <v>77161000000</v>
      </c>
      <c r="AE5" s="9">
        <v>67172000000</v>
      </c>
      <c r="AF5" s="9">
        <v>59316000000</v>
      </c>
      <c r="AG5" s="9">
        <v>62272000000</v>
      </c>
      <c r="AH5" s="9">
        <v>64393000000</v>
      </c>
      <c r="AJ5" s="9">
        <f t="shared" si="8"/>
        <v>228260000000</v>
      </c>
      <c r="AK5" s="9">
        <f t="shared" si="9"/>
        <v>151561000000</v>
      </c>
      <c r="AL5" s="9">
        <f t="shared" si="10"/>
        <v>106821000000</v>
      </c>
      <c r="AM5" s="9">
        <f t="shared" si="11"/>
        <v>112832000000</v>
      </c>
      <c r="AN5" s="9">
        <f t="shared" si="12"/>
        <v>165165000000</v>
      </c>
      <c r="AP5" s="10">
        <f t="shared" si="13"/>
        <v>576042000000</v>
      </c>
      <c r="AQ5" s="10">
        <f t="shared" si="14"/>
        <v>613142000000</v>
      </c>
      <c r="AR5" s="10">
        <f t="shared" si="15"/>
        <v>566543000000</v>
      </c>
      <c r="AS5" s="10">
        <f t="shared" si="16"/>
        <v>822243000000</v>
      </c>
      <c r="AT5" s="10">
        <f t="shared" si="17"/>
        <v>1125827000000</v>
      </c>
      <c r="AV5" s="9">
        <v>481914000000</v>
      </c>
      <c r="AW5" s="9">
        <v>567937000000</v>
      </c>
      <c r="AX5" s="9">
        <v>700508000000</v>
      </c>
      <c r="AY5" s="9">
        <v>969817000000</v>
      </c>
      <c r="AZ5" s="9">
        <v>1334836000000</v>
      </c>
      <c r="BB5" s="9">
        <f t="shared" si="18"/>
        <v>498881000000</v>
      </c>
      <c r="BC5" s="9">
        <f t="shared" si="19"/>
        <v>545970000000</v>
      </c>
      <c r="BD5" s="9">
        <f t="shared" si="20"/>
        <v>507227000000</v>
      </c>
      <c r="BE5" s="9">
        <f t="shared" si="21"/>
        <v>759971000000</v>
      </c>
      <c r="BF5" s="9">
        <f t="shared" si="22"/>
        <v>1061434000000</v>
      </c>
      <c r="BH5" s="17">
        <f t="shared" si="23"/>
        <v>1.1953211568869135</v>
      </c>
      <c r="BI5" s="17">
        <f t="shared" si="24"/>
        <v>1.0795950959349365</v>
      </c>
      <c r="BJ5" s="17">
        <f t="shared" si="25"/>
        <v>0.80876021401611398</v>
      </c>
      <c r="BK5" s="17">
        <f t="shared" si="26"/>
        <v>0.84783314790316111</v>
      </c>
      <c r="BL5" s="17">
        <f t="shared" si="27"/>
        <v>0.84341971598009047</v>
      </c>
      <c r="BM5" s="17"/>
      <c r="BN5" s="17">
        <f t="shared" si="28"/>
        <v>7.4654553466129263</v>
      </c>
      <c r="BO5" s="17">
        <f t="shared" si="29"/>
        <v>9.1279402131840648</v>
      </c>
      <c r="BP5" s="17">
        <f t="shared" si="30"/>
        <v>9.5512677860948134</v>
      </c>
      <c r="BQ5" s="17">
        <f t="shared" si="31"/>
        <v>13.204056397738952</v>
      </c>
      <c r="BR5" s="17">
        <f t="shared" si="32"/>
        <v>17.483686114950384</v>
      </c>
      <c r="BS5" s="17"/>
      <c r="BT5" s="17">
        <f t="shared" si="33"/>
        <v>0.86604969776509355</v>
      </c>
      <c r="BU5" s="17">
        <f t="shared" si="34"/>
        <v>0.89044625877855377</v>
      </c>
      <c r="BV5" s="17">
        <f t="shared" si="35"/>
        <v>0.89530185705233323</v>
      </c>
      <c r="BW5" s="17">
        <f t="shared" si="36"/>
        <v>0.92426569761007393</v>
      </c>
      <c r="BX5" s="17">
        <f t="shared" si="37"/>
        <v>0.94280382332276624</v>
      </c>
      <c r="BZ5" s="17">
        <f t="shared" si="38"/>
        <v>9.5268262012649334</v>
      </c>
      <c r="CA5" s="17">
        <f t="shared" si="39"/>
        <v>11.097981567897554</v>
      </c>
      <c r="CB5" s="17">
        <f t="shared" si="40"/>
        <v>11.255329857163261</v>
      </c>
      <c r="CC5" s="17">
        <f t="shared" si="41"/>
        <v>14.976155243252188</v>
      </c>
      <c r="CD5" s="17">
        <f t="shared" si="42"/>
        <v>19.26990965425324</v>
      </c>
    </row>
    <row r="6" spans="1:82" x14ac:dyDescent="0.35">
      <c r="A6" s="4">
        <v>4</v>
      </c>
      <c r="B6" s="21" t="s">
        <v>43</v>
      </c>
      <c r="C6" s="21" t="s">
        <v>44</v>
      </c>
      <c r="D6" s="6">
        <v>42641</v>
      </c>
      <c r="F6" s="9">
        <v>2073258000000</v>
      </c>
      <c r="G6" s="9">
        <v>2203617000000</v>
      </c>
      <c r="H6" s="9">
        <v>2188179000000</v>
      </c>
      <c r="I6" s="9">
        <v>2738813000000</v>
      </c>
      <c r="J6" s="9">
        <v>2612464000000</v>
      </c>
      <c r="L6" s="9">
        <v>300624000000</v>
      </c>
      <c r="M6" s="9">
        <v>336028000000</v>
      </c>
      <c r="N6" s="9">
        <v>318622000000</v>
      </c>
      <c r="O6" s="9">
        <v>410314000000</v>
      </c>
      <c r="P6" s="9">
        <v>412488000000</v>
      </c>
      <c r="R6" s="9">
        <v>252623000000</v>
      </c>
      <c r="S6" s="9">
        <v>264296000000</v>
      </c>
      <c r="T6" s="9">
        <v>254542000000</v>
      </c>
      <c r="U6" s="9">
        <v>250979000000</v>
      </c>
      <c r="V6" s="9">
        <v>294304000000</v>
      </c>
      <c r="X6" s="9">
        <f>SUM(L6+R6)</f>
        <v>553247000000</v>
      </c>
      <c r="Y6" s="9">
        <f t="shared" si="44"/>
        <v>600324000000</v>
      </c>
      <c r="Z6" s="9">
        <f t="shared" si="45"/>
        <v>573164000000</v>
      </c>
      <c r="AA6" s="9">
        <f t="shared" si="46"/>
        <v>661293000000</v>
      </c>
      <c r="AB6" s="9">
        <f t="shared" si="47"/>
        <v>706792000000</v>
      </c>
      <c r="AD6" s="9">
        <v>186169000000</v>
      </c>
      <c r="AE6" s="9">
        <v>199083000000</v>
      </c>
      <c r="AF6" s="9">
        <v>190655000000</v>
      </c>
      <c r="AG6" s="9">
        <v>195262000000</v>
      </c>
      <c r="AH6" s="9">
        <v>217778000000</v>
      </c>
      <c r="AJ6" s="9">
        <f t="shared" si="8"/>
        <v>367078000000</v>
      </c>
      <c r="AK6" s="9">
        <f t="shared" si="9"/>
        <v>401241000000</v>
      </c>
      <c r="AL6" s="9">
        <f t="shared" si="10"/>
        <v>382509000000</v>
      </c>
      <c r="AM6" s="9">
        <f t="shared" si="11"/>
        <v>466031000000</v>
      </c>
      <c r="AN6" s="9">
        <f t="shared" si="12"/>
        <v>489014000000</v>
      </c>
      <c r="AP6" s="10">
        <f t="shared" si="13"/>
        <v>1706180000000</v>
      </c>
      <c r="AQ6" s="10">
        <f t="shared" si="14"/>
        <v>1802376000000</v>
      </c>
      <c r="AR6" s="10">
        <f t="shared" si="15"/>
        <v>1805670000000</v>
      </c>
      <c r="AS6" s="10">
        <f t="shared" si="16"/>
        <v>2272782000000</v>
      </c>
      <c r="AT6" s="10">
        <f t="shared" si="17"/>
        <v>2123450000000</v>
      </c>
      <c r="AV6" s="9">
        <v>3147792000000</v>
      </c>
      <c r="AW6" s="9">
        <v>3299564000000</v>
      </c>
      <c r="AX6" s="9">
        <v>3382141000000</v>
      </c>
      <c r="AY6" s="9">
        <v>3582925000000</v>
      </c>
      <c r="AZ6" s="9">
        <v>3695974000000</v>
      </c>
      <c r="BB6" s="9">
        <f t="shared" si="18"/>
        <v>1520011000000</v>
      </c>
      <c r="BC6" s="9">
        <f t="shared" si="19"/>
        <v>1603293000000</v>
      </c>
      <c r="BD6" s="9">
        <f t="shared" si="20"/>
        <v>1615015000000</v>
      </c>
      <c r="BE6" s="9">
        <f t="shared" si="21"/>
        <v>2077520000000</v>
      </c>
      <c r="BF6" s="9">
        <f t="shared" si="22"/>
        <v>1905672000000</v>
      </c>
      <c r="BH6" s="17">
        <f t="shared" si="23"/>
        <v>0.5420243777225433</v>
      </c>
      <c r="BI6" s="17">
        <f t="shared" si="24"/>
        <v>0.5462467162328114</v>
      </c>
      <c r="BJ6" s="17">
        <f t="shared" si="25"/>
        <v>0.53388371448736172</v>
      </c>
      <c r="BK6" s="17">
        <f t="shared" si="26"/>
        <v>0.63433702910331646</v>
      </c>
      <c r="BL6" s="17">
        <f t="shared" si="27"/>
        <v>0.57453055676257458</v>
      </c>
      <c r="BM6" s="17"/>
      <c r="BN6" s="17">
        <f t="shared" si="28"/>
        <v>9.1646837013681122</v>
      </c>
      <c r="BO6" s="17">
        <f t="shared" si="29"/>
        <v>9.0533897921972244</v>
      </c>
      <c r="BP6" s="17">
        <f t="shared" si="30"/>
        <v>9.4708767144842785</v>
      </c>
      <c r="BQ6" s="17">
        <f t="shared" si="31"/>
        <v>11.639653388780204</v>
      </c>
      <c r="BR6" s="17">
        <f t="shared" si="32"/>
        <v>9.7505257647696286</v>
      </c>
      <c r="BS6" s="17"/>
      <c r="BT6" s="17">
        <f t="shared" si="33"/>
        <v>0.89088548687711733</v>
      </c>
      <c r="BU6" s="17">
        <f t="shared" si="34"/>
        <v>0.88954413507503427</v>
      </c>
      <c r="BV6" s="17">
        <f t="shared" si="35"/>
        <v>0.89441315412007727</v>
      </c>
      <c r="BW6" s="17">
        <f t="shared" si="36"/>
        <v>0.91408678879012595</v>
      </c>
      <c r="BX6" s="17">
        <f t="shared" si="37"/>
        <v>0.89744142786503101</v>
      </c>
      <c r="BZ6" s="17">
        <f t="shared" si="38"/>
        <v>10.597593565967772</v>
      </c>
      <c r="CA6" s="17">
        <f t="shared" si="39"/>
        <v>10.489180643505071</v>
      </c>
      <c r="CB6" s="17">
        <f t="shared" si="40"/>
        <v>10.899173583091716</v>
      </c>
      <c r="CC6" s="17">
        <f t="shared" si="41"/>
        <v>13.188077206673645</v>
      </c>
      <c r="CD6" s="17">
        <f t="shared" si="42"/>
        <v>11.222497749397235</v>
      </c>
    </row>
    <row r="7" spans="1:82" x14ac:dyDescent="0.35">
      <c r="A7" s="4">
        <v>5</v>
      </c>
      <c r="B7" s="21" t="s">
        <v>91</v>
      </c>
      <c r="C7" s="21" t="s">
        <v>92</v>
      </c>
      <c r="D7" s="6" t="s">
        <v>93</v>
      </c>
      <c r="F7" s="9">
        <v>2387420036000</v>
      </c>
      <c r="G7" s="9">
        <v>2251123299000</v>
      </c>
      <c r="H7" s="9">
        <v>2230113093000</v>
      </c>
      <c r="I7" s="9">
        <v>2702959888000</v>
      </c>
      <c r="J7" s="9">
        <v>3105631649000</v>
      </c>
      <c r="L7" s="9">
        <v>58364418000</v>
      </c>
      <c r="M7" s="9">
        <v>68051143000</v>
      </c>
      <c r="N7" s="9">
        <v>72623992000</v>
      </c>
      <c r="O7" s="9">
        <v>145993009000</v>
      </c>
      <c r="P7" s="9">
        <v>176307644000</v>
      </c>
      <c r="R7" s="9">
        <v>53570451000</v>
      </c>
      <c r="S7" s="9">
        <v>65432774000</v>
      </c>
      <c r="T7" s="9">
        <v>60505222000</v>
      </c>
      <c r="U7" s="9">
        <v>80066234000</v>
      </c>
      <c r="V7" s="9">
        <v>676763897000</v>
      </c>
      <c r="X7" s="9">
        <f t="shared" ref="X7:X8" si="48">SUM(L7+R7)</f>
        <v>111934869000</v>
      </c>
      <c r="Y7" s="9">
        <f t="shared" ref="Y7:Y8" si="49">SUM(M7+S7)</f>
        <v>133483917000</v>
      </c>
      <c r="Z7" s="9">
        <f t="shared" ref="Z7:Z8" si="50">SUM(N7+T7)</f>
        <v>133129214000</v>
      </c>
      <c r="AA7" s="9">
        <f t="shared" ref="AA7:AA8" si="51">SUM(O7+U7)</f>
        <v>226059243000</v>
      </c>
      <c r="AB7" s="9">
        <f t="shared" ref="AB7:AB8" si="52">SUM(P7+V7)</f>
        <v>853071541000</v>
      </c>
      <c r="AD7" s="24">
        <v>48058633000</v>
      </c>
      <c r="AE7" s="9">
        <v>59181978000</v>
      </c>
      <c r="AF7" s="9">
        <v>54203187000</v>
      </c>
      <c r="AG7" s="9">
        <v>77363199000</v>
      </c>
      <c r="AH7" s="9">
        <v>64561289000</v>
      </c>
      <c r="AJ7" s="9">
        <f t="shared" si="8"/>
        <v>63876236000</v>
      </c>
      <c r="AK7" s="9">
        <f t="shared" si="9"/>
        <v>74301939000</v>
      </c>
      <c r="AL7" s="9">
        <f t="shared" si="10"/>
        <v>78926027000</v>
      </c>
      <c r="AM7" s="9">
        <f t="shared" si="11"/>
        <v>148696044000</v>
      </c>
      <c r="AN7" s="9">
        <f t="shared" si="12"/>
        <v>788510252000</v>
      </c>
      <c r="AP7" s="10">
        <f t="shared" si="13"/>
        <v>2323543800000</v>
      </c>
      <c r="AQ7" s="10">
        <f t="shared" si="14"/>
        <v>2176821360000</v>
      </c>
      <c r="AR7" s="10">
        <f t="shared" si="15"/>
        <v>2151187066000</v>
      </c>
      <c r="AS7" s="10">
        <f t="shared" si="16"/>
        <v>2554263844000</v>
      </c>
      <c r="AT7" s="10">
        <f t="shared" si="17"/>
        <v>2317121397000</v>
      </c>
      <c r="AV7" s="9">
        <v>1233833753000</v>
      </c>
      <c r="AW7" s="9">
        <v>1244955791000</v>
      </c>
      <c r="AX7" s="9">
        <v>1313886759000</v>
      </c>
      <c r="AY7" s="9">
        <v>1463013414000</v>
      </c>
      <c r="AZ7" s="9">
        <v>1771465877000</v>
      </c>
      <c r="BB7" s="9">
        <f t="shared" si="18"/>
        <v>2275485167000</v>
      </c>
      <c r="BC7" s="9">
        <f t="shared" si="19"/>
        <v>2117639382000</v>
      </c>
      <c r="BD7" s="9">
        <f t="shared" si="20"/>
        <v>2096983879000</v>
      </c>
      <c r="BE7" s="9">
        <f t="shared" si="21"/>
        <v>2476900645000</v>
      </c>
      <c r="BF7" s="9">
        <f t="shared" si="22"/>
        <v>2252560108000</v>
      </c>
      <c r="BH7" s="17">
        <f t="shared" si="23"/>
        <v>1.8831903360970867</v>
      </c>
      <c r="BI7" s="17">
        <f t="shared" si="24"/>
        <v>1.7485129799279757</v>
      </c>
      <c r="BJ7" s="17">
        <f t="shared" si="25"/>
        <v>1.6372697656510899</v>
      </c>
      <c r="BK7" s="17">
        <f t="shared" si="26"/>
        <v>1.7458922929602065</v>
      </c>
      <c r="BL7" s="17">
        <f t="shared" si="27"/>
        <v>1.3080248550562399</v>
      </c>
      <c r="BM7" s="17"/>
      <c r="BN7" s="17">
        <f t="shared" si="28"/>
        <v>48.348104283365693</v>
      </c>
      <c r="BO7" s="17">
        <f t="shared" si="29"/>
        <v>36.781828414048611</v>
      </c>
      <c r="BP7" s="17">
        <f t="shared" si="30"/>
        <v>39.687464613473743</v>
      </c>
      <c r="BQ7" s="17">
        <f t="shared" si="31"/>
        <v>33.016523062858347</v>
      </c>
      <c r="BR7" s="17">
        <f t="shared" si="32"/>
        <v>35.890259207804853</v>
      </c>
      <c r="BS7" s="17"/>
      <c r="BT7" s="17">
        <f t="shared" si="33"/>
        <v>0.97931666577578613</v>
      </c>
      <c r="BU7" s="17">
        <f t="shared" si="34"/>
        <v>0.97281266203672312</v>
      </c>
      <c r="BV7" s="17">
        <f t="shared" si="35"/>
        <v>0.97480312714003647</v>
      </c>
      <c r="BW7" s="17">
        <f t="shared" si="36"/>
        <v>0.9697121347969877</v>
      </c>
      <c r="BX7" s="17">
        <f t="shared" si="37"/>
        <v>0.97213728677160027</v>
      </c>
      <c r="BZ7" s="17">
        <f t="shared" si="38"/>
        <v>51.210611285238564</v>
      </c>
      <c r="CA7" s="17">
        <f t="shared" si="39"/>
        <v>39.503154056013308</v>
      </c>
      <c r="CB7" s="17">
        <f t="shared" si="40"/>
        <v>42.299537506264869</v>
      </c>
      <c r="CC7" s="17">
        <f t="shared" si="41"/>
        <v>35.73212749061554</v>
      </c>
      <c r="CD7" s="17">
        <f t="shared" si="42"/>
        <v>38.17042134963269</v>
      </c>
    </row>
    <row r="8" spans="1:82" x14ac:dyDescent="0.35">
      <c r="A8" s="4">
        <v>6</v>
      </c>
      <c r="B8" s="21" t="s">
        <v>17</v>
      </c>
      <c r="C8" s="21" t="s">
        <v>45</v>
      </c>
      <c r="D8" s="6" t="s">
        <v>46</v>
      </c>
      <c r="F8" s="9">
        <v>23548144117000</v>
      </c>
      <c r="G8" s="9">
        <v>21702637573000</v>
      </c>
      <c r="H8" s="9">
        <v>17715928111000</v>
      </c>
      <c r="I8" s="9">
        <v>25707068900000</v>
      </c>
      <c r="J8" s="9">
        <v>47539986604000</v>
      </c>
      <c r="L8" s="9">
        <v>570157918000</v>
      </c>
      <c r="M8" s="9">
        <v>672539662000</v>
      </c>
      <c r="N8" s="9">
        <v>788640226000</v>
      </c>
      <c r="O8" s="9">
        <v>776009675000</v>
      </c>
      <c r="P8" s="9">
        <v>975279769000</v>
      </c>
      <c r="R8" s="9">
        <v>570157918000</v>
      </c>
      <c r="S8" s="9">
        <v>672539662000</v>
      </c>
      <c r="T8" s="9">
        <v>788640226000</v>
      </c>
      <c r="U8" s="9">
        <v>776009675000</v>
      </c>
      <c r="V8" s="9">
        <v>975279769000</v>
      </c>
      <c r="X8" s="9">
        <f t="shared" si="48"/>
        <v>1140315836000</v>
      </c>
      <c r="Y8" s="9">
        <f t="shared" si="49"/>
        <v>1345079324000</v>
      </c>
      <c r="Z8" s="9">
        <f t="shared" si="50"/>
        <v>1577280452000</v>
      </c>
      <c r="AA8" s="9">
        <f t="shared" si="51"/>
        <v>1552019350000</v>
      </c>
      <c r="AB8" s="9">
        <f t="shared" si="52"/>
        <v>1950559538000</v>
      </c>
      <c r="AD8" s="9">
        <v>386563118000</v>
      </c>
      <c r="AE8" s="9">
        <v>429015391000</v>
      </c>
      <c r="AF8" s="9">
        <v>509248553000</v>
      </c>
      <c r="AG8" s="9">
        <v>454409965000</v>
      </c>
      <c r="AH8" s="9">
        <v>562422376000</v>
      </c>
      <c r="AJ8" s="9">
        <f t="shared" si="8"/>
        <v>753752718000</v>
      </c>
      <c r="AK8" s="9">
        <f t="shared" si="9"/>
        <v>916063933000</v>
      </c>
      <c r="AL8" s="9">
        <f t="shared" si="10"/>
        <v>1068031899000</v>
      </c>
      <c r="AM8" s="9">
        <f t="shared" si="11"/>
        <v>1097609385000</v>
      </c>
      <c r="AN8" s="9">
        <f t="shared" si="12"/>
        <v>1388137162000</v>
      </c>
      <c r="AP8" s="10">
        <f t="shared" si="13"/>
        <v>22794391399000</v>
      </c>
      <c r="AQ8" s="10">
        <f t="shared" si="14"/>
        <v>20786573640000</v>
      </c>
      <c r="AR8" s="10">
        <f t="shared" si="15"/>
        <v>16647896212000</v>
      </c>
      <c r="AS8" s="10">
        <f t="shared" si="16"/>
        <v>24609459515000</v>
      </c>
      <c r="AT8" s="10">
        <f t="shared" si="17"/>
        <v>46151849442000</v>
      </c>
      <c r="AV8" s="9">
        <v>9926831339000</v>
      </c>
      <c r="AW8" s="9">
        <v>10066861340000</v>
      </c>
      <c r="AX8" s="9">
        <v>10556356272000</v>
      </c>
      <c r="AY8" s="9">
        <v>11298965113000</v>
      </c>
      <c r="AZ8" s="9">
        <v>13154810775000</v>
      </c>
      <c r="BB8" s="9">
        <f t="shared" si="18"/>
        <v>22407828281000</v>
      </c>
      <c r="BC8" s="9">
        <f t="shared" si="19"/>
        <v>20357558249000</v>
      </c>
      <c r="BD8" s="9">
        <f t="shared" si="20"/>
        <v>16138647659000</v>
      </c>
      <c r="BE8" s="9">
        <f t="shared" si="21"/>
        <v>24155049550000</v>
      </c>
      <c r="BF8" s="9">
        <f t="shared" si="22"/>
        <v>45589427066000</v>
      </c>
      <c r="BH8" s="17">
        <f t="shared" si="23"/>
        <v>2.2962404236129834</v>
      </c>
      <c r="BI8" s="17">
        <f t="shared" si="24"/>
        <v>2.0648514902461148</v>
      </c>
      <c r="BJ8" s="17">
        <f t="shared" si="25"/>
        <v>1.5770494840305254</v>
      </c>
      <c r="BK8" s="17">
        <f t="shared" si="26"/>
        <v>2.1780277458052897</v>
      </c>
      <c r="BL8" s="17">
        <f t="shared" si="27"/>
        <v>3.5083628515363423</v>
      </c>
      <c r="BM8" s="17"/>
      <c r="BN8" s="17">
        <f t="shared" si="28"/>
        <v>58.966803447089333</v>
      </c>
      <c r="BO8" s="17">
        <f t="shared" si="29"/>
        <v>48.451813329000124</v>
      </c>
      <c r="BP8" s="17">
        <f t="shared" si="30"/>
        <v>32.691101651495515</v>
      </c>
      <c r="BQ8" s="17">
        <f t="shared" si="31"/>
        <v>54.156953875340299</v>
      </c>
      <c r="BR8" s="17">
        <f t="shared" si="32"/>
        <v>82.05905634522621</v>
      </c>
      <c r="BS8" s="17"/>
      <c r="BT8" s="17">
        <f t="shared" si="33"/>
        <v>0.98304130558989355</v>
      </c>
      <c r="BU8" s="17">
        <f t="shared" si="34"/>
        <v>0.97936093757297082</v>
      </c>
      <c r="BV8" s="17">
        <f t="shared" si="35"/>
        <v>0.96941063624406021</v>
      </c>
      <c r="BW8" s="17">
        <f t="shared" si="36"/>
        <v>0.98153515054960772</v>
      </c>
      <c r="BX8" s="17">
        <f t="shared" si="37"/>
        <v>0.9878136546465639</v>
      </c>
      <c r="BZ8" s="17">
        <f t="shared" si="38"/>
        <v>62.246085176292212</v>
      </c>
      <c r="CA8" s="17">
        <f t="shared" si="39"/>
        <v>51.496025756819208</v>
      </c>
      <c r="CB8" s="17">
        <f t="shared" si="40"/>
        <v>35.237561771770103</v>
      </c>
      <c r="CC8" s="17">
        <f t="shared" si="41"/>
        <v>57.316516771695198</v>
      </c>
      <c r="CD8" s="17">
        <f t="shared" si="42"/>
        <v>86.555232851409116</v>
      </c>
    </row>
    <row r="9" spans="1:82" x14ac:dyDescent="0.35">
      <c r="A9" s="4">
        <v>7</v>
      </c>
      <c r="B9" s="21" t="s">
        <v>103</v>
      </c>
      <c r="C9" s="21" t="s">
        <v>94</v>
      </c>
      <c r="D9" s="6" t="s">
        <v>95</v>
      </c>
      <c r="F9" s="9">
        <v>319106290160</v>
      </c>
      <c r="G9" s="9">
        <v>474271493696</v>
      </c>
      <c r="H9" s="9">
        <v>521617491481</v>
      </c>
      <c r="I9" s="9">
        <v>479636030718</v>
      </c>
      <c r="J9" s="9">
        <v>484127494223</v>
      </c>
      <c r="L9" s="25"/>
      <c r="M9" s="25"/>
      <c r="N9" s="25"/>
      <c r="O9" s="25"/>
      <c r="P9" s="25"/>
      <c r="R9" s="25"/>
      <c r="S9" s="25"/>
      <c r="T9" s="25"/>
      <c r="U9" s="25"/>
      <c r="V9" s="25"/>
      <c r="X9" s="9">
        <v>28418770480</v>
      </c>
      <c r="Y9" s="9">
        <v>33644913925</v>
      </c>
      <c r="Z9" s="9">
        <v>40842723692</v>
      </c>
      <c r="AA9" s="9">
        <v>37813556562</v>
      </c>
      <c r="AB9" s="9">
        <v>51316254406</v>
      </c>
      <c r="AD9" s="9">
        <v>10743264312</v>
      </c>
      <c r="AE9" s="9">
        <v>11950175173</v>
      </c>
      <c r="AF9" s="9">
        <v>15113414603</v>
      </c>
      <c r="AG9" s="9">
        <v>16706708100</v>
      </c>
      <c r="AH9" s="9">
        <v>16689864541</v>
      </c>
      <c r="AJ9" s="9">
        <f t="shared" si="8"/>
        <v>17675506168</v>
      </c>
      <c r="AK9" s="9">
        <f t="shared" si="9"/>
        <v>21694738752</v>
      </c>
      <c r="AL9" s="9">
        <f t="shared" si="10"/>
        <v>25729309089</v>
      </c>
      <c r="AM9" s="9">
        <f t="shared" si="11"/>
        <v>21106848462</v>
      </c>
      <c r="AN9" s="9">
        <f t="shared" si="12"/>
        <v>34626389865</v>
      </c>
      <c r="AP9" s="10">
        <f t="shared" si="13"/>
        <v>301430783992</v>
      </c>
      <c r="AQ9" s="10">
        <f t="shared" si="14"/>
        <v>452576754944</v>
      </c>
      <c r="AR9" s="10">
        <f t="shared" si="15"/>
        <v>495888182392</v>
      </c>
      <c r="AS9" s="10">
        <f t="shared" si="16"/>
        <v>458529182256</v>
      </c>
      <c r="AT9" s="10">
        <f t="shared" si="17"/>
        <v>449501104358</v>
      </c>
      <c r="AV9" s="9">
        <v>109805291234</v>
      </c>
      <c r="AW9" s="9">
        <v>113971077993</v>
      </c>
      <c r="AX9" s="9">
        <v>106491113645</v>
      </c>
      <c r="AY9" s="9">
        <v>130728712124</v>
      </c>
      <c r="AZ9" s="9">
        <v>177688612648</v>
      </c>
      <c r="BB9" s="9">
        <f t="shared" si="18"/>
        <v>290687519680</v>
      </c>
      <c r="BC9" s="9">
        <f t="shared" si="19"/>
        <v>440626579771</v>
      </c>
      <c r="BD9" s="9">
        <f t="shared" si="20"/>
        <v>480774767789</v>
      </c>
      <c r="BE9" s="9">
        <f t="shared" si="21"/>
        <v>441822474156</v>
      </c>
      <c r="BF9" s="9">
        <f t="shared" si="22"/>
        <v>432811239817</v>
      </c>
      <c r="BH9" s="17">
        <f t="shared" si="23"/>
        <v>2.7451389692108505</v>
      </c>
      <c r="BI9" s="17">
        <f t="shared" si="24"/>
        <v>3.9709789791739696</v>
      </c>
      <c r="BJ9" s="17">
        <f t="shared" si="25"/>
        <v>4.6566156125017013</v>
      </c>
      <c r="BK9" s="17">
        <f t="shared" si="26"/>
        <v>3.5074864182940293</v>
      </c>
      <c r="BL9" s="17">
        <f t="shared" si="27"/>
        <v>2.5297124990697002</v>
      </c>
      <c r="BM9" s="17"/>
      <c r="BN9" s="17">
        <f t="shared" si="28"/>
        <v>28.057653171141677</v>
      </c>
      <c r="BO9" s="17">
        <f t="shared" si="29"/>
        <v>37.871976635668354</v>
      </c>
      <c r="BP9" s="17">
        <f t="shared" si="30"/>
        <v>32.811128088391527</v>
      </c>
      <c r="BQ9" s="17">
        <f t="shared" si="31"/>
        <v>27.445812754458792</v>
      </c>
      <c r="BR9" s="17">
        <f t="shared" si="32"/>
        <v>26.932579545733535</v>
      </c>
      <c r="BS9" s="17"/>
      <c r="BT9" s="17">
        <f t="shared" si="33"/>
        <v>0.9643591003887475</v>
      </c>
      <c r="BU9" s="17">
        <f t="shared" si="34"/>
        <v>0.97359525198222197</v>
      </c>
      <c r="BV9" s="17">
        <f t="shared" si="35"/>
        <v>0.96952253524151777</v>
      </c>
      <c r="BW9" s="17">
        <f t="shared" si="36"/>
        <v>0.96356456961408288</v>
      </c>
      <c r="BX9" s="17">
        <f t="shared" si="37"/>
        <v>0.96287024797227738</v>
      </c>
      <c r="BZ9" s="17">
        <f t="shared" si="38"/>
        <v>31.767151240741274</v>
      </c>
      <c r="CA9" s="17">
        <f t="shared" si="39"/>
        <v>42.816550866824549</v>
      </c>
      <c r="CB9" s="17">
        <f t="shared" si="40"/>
        <v>38.437266236134747</v>
      </c>
      <c r="CC9" s="17">
        <f t="shared" si="41"/>
        <v>31.916863742366903</v>
      </c>
      <c r="CD9" s="17">
        <f t="shared" si="42"/>
        <v>30.425162292775511</v>
      </c>
    </row>
    <row r="10" spans="1:82" x14ac:dyDescent="0.35">
      <c r="A10" s="4">
        <v>8</v>
      </c>
      <c r="B10" s="21" t="s">
        <v>104</v>
      </c>
      <c r="C10" s="21" t="s">
        <v>106</v>
      </c>
      <c r="D10" s="6">
        <v>35761</v>
      </c>
      <c r="F10" s="9">
        <v>25275245970000</v>
      </c>
      <c r="G10" s="9">
        <v>32718542699000</v>
      </c>
      <c r="H10" s="9">
        <v>27372461000000</v>
      </c>
      <c r="I10" s="9">
        <v>38445595000000</v>
      </c>
      <c r="J10" s="9">
        <v>45930356000000</v>
      </c>
      <c r="L10" s="25"/>
      <c r="M10" s="25"/>
      <c r="N10" s="25"/>
      <c r="O10" s="25"/>
      <c r="P10" s="25"/>
      <c r="R10" s="25"/>
      <c r="S10" s="25"/>
      <c r="T10" s="25"/>
      <c r="U10" s="25"/>
      <c r="V10" s="25"/>
      <c r="X10" s="9">
        <v>3105818093000</v>
      </c>
      <c r="Y10" s="9">
        <v>3491541536000</v>
      </c>
      <c r="Z10" s="9">
        <v>2443474000000</v>
      </c>
      <c r="AA10" s="9">
        <v>3620917000000</v>
      </c>
      <c r="AB10" s="9">
        <v>4268648000000</v>
      </c>
      <c r="AD10" s="9">
        <v>584364128000</v>
      </c>
      <c r="AE10" s="9">
        <v>716328697000</v>
      </c>
      <c r="AF10" s="9">
        <v>939954000000</v>
      </c>
      <c r="AG10" s="9">
        <v>1039533000000</v>
      </c>
      <c r="AH10" s="9">
        <v>1000253000000</v>
      </c>
      <c r="AJ10" s="9">
        <f t="shared" si="8"/>
        <v>2521453965000</v>
      </c>
      <c r="AK10" s="9">
        <f t="shared" si="9"/>
        <v>2775212839000</v>
      </c>
      <c r="AL10" s="9">
        <f t="shared" si="10"/>
        <v>1503520000000</v>
      </c>
      <c r="AM10" s="9">
        <f t="shared" si="11"/>
        <v>2581384000000</v>
      </c>
      <c r="AN10" s="9">
        <f t="shared" si="12"/>
        <v>3268395000000</v>
      </c>
      <c r="AP10" s="10">
        <f t="shared" si="13"/>
        <v>22753792005000</v>
      </c>
      <c r="AQ10" s="10">
        <f t="shared" si="14"/>
        <v>29943329860000</v>
      </c>
      <c r="AR10" s="10">
        <f t="shared" si="15"/>
        <v>25868941000000</v>
      </c>
      <c r="AS10" s="10">
        <f t="shared" si="16"/>
        <v>35864211000000</v>
      </c>
      <c r="AT10" s="10">
        <f t="shared" si="17"/>
        <v>42661961000000</v>
      </c>
      <c r="AV10" s="9">
        <v>18448366291000</v>
      </c>
      <c r="AW10" s="9">
        <v>18133419175000</v>
      </c>
      <c r="AX10" s="9">
        <v>19039449000000</v>
      </c>
      <c r="AY10" s="9">
        <v>20837098000000</v>
      </c>
      <c r="AZ10" s="9">
        <v>23712060000000</v>
      </c>
      <c r="BB10" s="9">
        <f t="shared" si="18"/>
        <v>22169427877000</v>
      </c>
      <c r="BC10" s="9">
        <f t="shared" si="19"/>
        <v>29227001163000</v>
      </c>
      <c r="BD10" s="9">
        <f t="shared" si="20"/>
        <v>24928987000000</v>
      </c>
      <c r="BE10" s="9">
        <f t="shared" si="21"/>
        <v>34824678000000</v>
      </c>
      <c r="BF10" s="9">
        <f t="shared" si="22"/>
        <v>41661708000000</v>
      </c>
      <c r="BH10" s="17">
        <f t="shared" si="23"/>
        <v>1.2333770723156334</v>
      </c>
      <c r="BI10" s="17">
        <f t="shared" si="24"/>
        <v>1.6512787561477633</v>
      </c>
      <c r="BJ10" s="17">
        <f t="shared" si="25"/>
        <v>1.3587021872324141</v>
      </c>
      <c r="BK10" s="17">
        <f t="shared" si="26"/>
        <v>1.7211711054965524</v>
      </c>
      <c r="BL10" s="17">
        <f t="shared" si="27"/>
        <v>1.799167217019525</v>
      </c>
      <c r="BM10" s="17"/>
      <c r="BN10" s="17">
        <f t="shared" si="28"/>
        <v>38.937694691964388</v>
      </c>
      <c r="BO10" s="17">
        <f t="shared" si="29"/>
        <v>41.801103299928243</v>
      </c>
      <c r="BP10" s="17">
        <f t="shared" si="30"/>
        <v>27.52149679665175</v>
      </c>
      <c r="BQ10" s="17">
        <f t="shared" si="31"/>
        <v>34.500310235461498</v>
      </c>
      <c r="BR10" s="17">
        <f t="shared" si="32"/>
        <v>42.651170253925756</v>
      </c>
      <c r="BS10" s="17"/>
      <c r="BT10" s="17">
        <f t="shared" si="33"/>
        <v>0.9743179454276637</v>
      </c>
      <c r="BU10" s="17">
        <f t="shared" si="34"/>
        <v>0.97607718646025032</v>
      </c>
      <c r="BV10" s="17">
        <f t="shared" si="35"/>
        <v>0.96366476694967917</v>
      </c>
      <c r="BW10" s="17">
        <f t="shared" si="36"/>
        <v>0.97101475339859</v>
      </c>
      <c r="BX10" s="17">
        <f t="shared" si="37"/>
        <v>0.97655398447342823</v>
      </c>
      <c r="BZ10" s="17">
        <f t="shared" si="38"/>
        <v>41.145389709707686</v>
      </c>
      <c r="CA10" s="17">
        <f t="shared" si="39"/>
        <v>44.428459242536256</v>
      </c>
      <c r="CB10" s="17">
        <f t="shared" si="40"/>
        <v>29.843863750833844</v>
      </c>
      <c r="CC10" s="17">
        <f t="shared" si="41"/>
        <v>37.192496094356642</v>
      </c>
      <c r="CD10" s="17">
        <f t="shared" si="42"/>
        <v>45.426891455418705</v>
      </c>
    </row>
    <row r="11" spans="1:82" x14ac:dyDescent="0.35">
      <c r="A11" s="4">
        <v>9</v>
      </c>
      <c r="B11" s="21" t="s">
        <v>105</v>
      </c>
      <c r="C11" s="21" t="s">
        <v>107</v>
      </c>
      <c r="D11" s="6" t="s">
        <v>108</v>
      </c>
      <c r="F11" s="9">
        <v>200658519501</v>
      </c>
      <c r="G11" s="9">
        <v>131094399577</v>
      </c>
      <c r="H11" s="9">
        <v>73155228143</v>
      </c>
      <c r="I11" s="9">
        <v>60409520263</v>
      </c>
      <c r="J11" s="9">
        <v>93742996267</v>
      </c>
      <c r="L11" s="25"/>
      <c r="M11" s="25"/>
      <c r="N11" s="25"/>
      <c r="O11" s="25"/>
      <c r="P11" s="25"/>
      <c r="R11" s="25"/>
      <c r="S11" s="25"/>
      <c r="T11" s="25"/>
      <c r="U11" s="25"/>
      <c r="V11" s="25"/>
      <c r="X11" s="9">
        <v>42837978596</v>
      </c>
      <c r="Y11" s="9">
        <v>44178083086</v>
      </c>
      <c r="Z11" s="9">
        <v>39469729585</v>
      </c>
      <c r="AA11" s="9">
        <v>37233815536</v>
      </c>
      <c r="AB11" s="9">
        <v>36722411807</v>
      </c>
      <c r="AD11" s="9">
        <v>26318881292</v>
      </c>
      <c r="AE11" s="9">
        <v>26153643187</v>
      </c>
      <c r="AF11" s="9">
        <v>22622001156</v>
      </c>
      <c r="AG11" s="9">
        <v>22210213987</v>
      </c>
      <c r="AH11" s="9">
        <v>21845826329</v>
      </c>
      <c r="AJ11" s="9">
        <f t="shared" si="8"/>
        <v>16519097304</v>
      </c>
      <c r="AK11" s="9">
        <f t="shared" si="9"/>
        <v>18024439899</v>
      </c>
      <c r="AL11" s="9">
        <f t="shared" si="10"/>
        <v>16847728429</v>
      </c>
      <c r="AM11" s="9">
        <f t="shared" si="11"/>
        <v>15023601549</v>
      </c>
      <c r="AN11" s="9">
        <f t="shared" si="12"/>
        <v>14876585478</v>
      </c>
      <c r="AP11" s="10">
        <f t="shared" si="13"/>
        <v>184139422197</v>
      </c>
      <c r="AQ11" s="10">
        <f t="shared" si="14"/>
        <v>113069959678</v>
      </c>
      <c r="AR11" s="10">
        <f t="shared" si="15"/>
        <v>56307499714</v>
      </c>
      <c r="AS11" s="10">
        <f t="shared" si="16"/>
        <v>45385918714</v>
      </c>
      <c r="AT11" s="10">
        <f t="shared" si="17"/>
        <v>78866410789</v>
      </c>
      <c r="AV11" s="9">
        <v>410369422397</v>
      </c>
      <c r="AW11" s="9">
        <v>433534933647</v>
      </c>
      <c r="AX11" s="9">
        <v>446592008738</v>
      </c>
      <c r="AY11" s="9">
        <v>446698141802</v>
      </c>
      <c r="AZ11" s="9">
        <v>463745686769</v>
      </c>
      <c r="BB11" s="9">
        <f t="shared" si="18"/>
        <v>157820540905</v>
      </c>
      <c r="BC11" s="9">
        <f t="shared" si="19"/>
        <v>86916316491</v>
      </c>
      <c r="BD11" s="9">
        <f t="shared" si="20"/>
        <v>33685498558</v>
      </c>
      <c r="BE11" s="9">
        <f t="shared" si="21"/>
        <v>23175704727</v>
      </c>
      <c r="BF11" s="9">
        <f t="shared" si="22"/>
        <v>57020584460</v>
      </c>
      <c r="BH11" s="17">
        <f t="shared" si="23"/>
        <v>0.44871623504847702</v>
      </c>
      <c r="BI11" s="17">
        <f t="shared" si="24"/>
        <v>0.2608093394615939</v>
      </c>
      <c r="BJ11" s="17">
        <f t="shared" si="25"/>
        <v>0.12608264055847371</v>
      </c>
      <c r="BK11" s="17">
        <f t="shared" si="26"/>
        <v>0.10160310613988946</v>
      </c>
      <c r="BL11" s="17">
        <f t="shared" si="27"/>
        <v>0.17006392304902399</v>
      </c>
      <c r="BM11" s="17"/>
      <c r="BN11" s="17">
        <f t="shared" si="28"/>
        <v>6.9964760338415983</v>
      </c>
      <c r="BO11" s="17">
        <f t="shared" si="29"/>
        <v>4.3232967150902653</v>
      </c>
      <c r="BP11" s="17">
        <f t="shared" si="30"/>
        <v>2.4890591829479085</v>
      </c>
      <c r="BQ11" s="17">
        <f t="shared" si="31"/>
        <v>2.0434705735192429</v>
      </c>
      <c r="BR11" s="17">
        <f t="shared" si="32"/>
        <v>3.6101363071034784</v>
      </c>
      <c r="BS11" s="17"/>
      <c r="BT11" s="17">
        <f t="shared" si="33"/>
        <v>0.85707090324285384</v>
      </c>
      <c r="BU11" s="17">
        <f t="shared" si="34"/>
        <v>0.76869503392872696</v>
      </c>
      <c r="BV11" s="17">
        <f t="shared" si="35"/>
        <v>0.59824177470314166</v>
      </c>
      <c r="BW11" s="17">
        <f t="shared" si="36"/>
        <v>0.51063645693815363</v>
      </c>
      <c r="BX11" s="17">
        <f t="shared" si="37"/>
        <v>0.72300214869107526</v>
      </c>
      <c r="BZ11" s="17">
        <f t="shared" si="38"/>
        <v>8.3022631721329283</v>
      </c>
      <c r="CA11" s="17">
        <f t="shared" si="39"/>
        <v>5.3528010884805859</v>
      </c>
      <c r="CB11" s="17">
        <f t="shared" si="40"/>
        <v>3.213383598209524</v>
      </c>
      <c r="CC11" s="17">
        <f t="shared" si="41"/>
        <v>2.6557101365972864</v>
      </c>
      <c r="CD11" s="17">
        <f t="shared" si="42"/>
        <v>4.5032023788435778</v>
      </c>
    </row>
    <row r="12" spans="1:82" x14ac:dyDescent="0.35">
      <c r="A12" s="4">
        <v>10</v>
      </c>
      <c r="B12" s="5" t="s">
        <v>18</v>
      </c>
      <c r="C12" s="21" t="s">
        <v>47</v>
      </c>
      <c r="D12" s="6" t="s">
        <v>48</v>
      </c>
      <c r="F12" s="9">
        <v>53957604000000</v>
      </c>
      <c r="G12" s="9">
        <v>42501146000000</v>
      </c>
      <c r="H12" s="9">
        <v>42518782000000</v>
      </c>
      <c r="I12" s="9">
        <v>51698249000000</v>
      </c>
      <c r="J12" s="9">
        <v>56867544000000</v>
      </c>
      <c r="L12" s="9">
        <v>1184085000000</v>
      </c>
      <c r="M12" s="9">
        <v>1200343000000</v>
      </c>
      <c r="N12" s="9">
        <v>1280330000000</v>
      </c>
      <c r="O12" s="9">
        <v>1762240000000</v>
      </c>
      <c r="P12" s="9">
        <v>2129885000000</v>
      </c>
      <c r="R12" s="9">
        <v>1556530000000</v>
      </c>
      <c r="S12" s="9">
        <v>1608896000000</v>
      </c>
      <c r="T12" s="9">
        <v>1603115000000</v>
      </c>
      <c r="U12" s="9">
        <v>1766260000000</v>
      </c>
      <c r="V12" s="9">
        <v>1828310000000</v>
      </c>
      <c r="X12" s="9">
        <f t="shared" ref="X12:X31" si="53">SUM(L12+R12)</f>
        <v>2740615000000</v>
      </c>
      <c r="Y12" s="9">
        <f t="shared" ref="Y12:Y31" si="54">SUM(M12+S12)</f>
        <v>2809239000000</v>
      </c>
      <c r="Z12" s="9">
        <f t="shared" ref="Z12:Z31" si="55">SUM(N12+T12)</f>
        <v>2883445000000</v>
      </c>
      <c r="AA12" s="9">
        <f t="shared" ref="AA12:AA31" si="56">SUM(O12+U12)</f>
        <v>3528500000000</v>
      </c>
      <c r="AB12" s="9">
        <f t="shared" ref="AB12:AB31" si="57">SUM(P12+V12)</f>
        <v>3958195000000</v>
      </c>
      <c r="AD12" s="9">
        <v>1046708000000</v>
      </c>
      <c r="AE12" s="9">
        <v>1062900000000</v>
      </c>
      <c r="AF12" s="9">
        <v>1213747000000</v>
      </c>
      <c r="AG12" s="9">
        <v>1430703000000</v>
      </c>
      <c r="AH12" s="9">
        <v>1564755000000</v>
      </c>
      <c r="AJ12" s="9">
        <f t="shared" si="8"/>
        <v>1693907000000</v>
      </c>
      <c r="AK12" s="9">
        <f t="shared" si="9"/>
        <v>1746339000000</v>
      </c>
      <c r="AL12" s="9">
        <f t="shared" si="10"/>
        <v>1669698000000</v>
      </c>
      <c r="AM12" s="9">
        <f t="shared" si="11"/>
        <v>2097797000000</v>
      </c>
      <c r="AN12" s="9">
        <f t="shared" si="12"/>
        <v>2393440000000</v>
      </c>
      <c r="AP12" s="10">
        <f t="shared" ref="AP12:AP31" si="58">SUM(F12-AJ12)</f>
        <v>52263697000000</v>
      </c>
      <c r="AQ12" s="10">
        <f t="shared" si="14"/>
        <v>40754807000000</v>
      </c>
      <c r="AR12" s="10">
        <f t="shared" si="15"/>
        <v>40849084000000</v>
      </c>
      <c r="AS12" s="10">
        <f t="shared" si="16"/>
        <v>49600452000000</v>
      </c>
      <c r="AT12" s="10">
        <f t="shared" si="17"/>
        <v>54474104000000</v>
      </c>
      <c r="AV12" s="9">
        <v>19205380000000</v>
      </c>
      <c r="AW12" s="9">
        <v>20895858000000</v>
      </c>
      <c r="AX12" s="9">
        <v>23349683000000</v>
      </c>
      <c r="AY12" s="9">
        <v>25149999000000</v>
      </c>
      <c r="AZ12" s="9">
        <v>26327214000000</v>
      </c>
      <c r="BB12" s="9">
        <f t="shared" si="18"/>
        <v>51216989000000</v>
      </c>
      <c r="BC12" s="9">
        <f t="shared" si="19"/>
        <v>39691907000000</v>
      </c>
      <c r="BD12" s="9">
        <f t="shared" si="20"/>
        <v>39635337000000</v>
      </c>
      <c r="BE12" s="9">
        <f t="shared" si="21"/>
        <v>48169749000000</v>
      </c>
      <c r="BF12" s="9">
        <f t="shared" si="22"/>
        <v>52909349000000</v>
      </c>
      <c r="BH12" s="17">
        <f t="shared" si="23"/>
        <v>2.7213050197392605</v>
      </c>
      <c r="BI12" s="17">
        <f t="shared" si="24"/>
        <v>1.9503772948686768</v>
      </c>
      <c r="BJ12" s="17">
        <f t="shared" si="25"/>
        <v>1.7494491895243289</v>
      </c>
      <c r="BK12" s="17">
        <f t="shared" si="26"/>
        <v>1.972185048595827</v>
      </c>
      <c r="BL12" s="17">
        <f t="shared" si="27"/>
        <v>2.0691176818025636</v>
      </c>
      <c r="BM12" s="17"/>
      <c r="BN12" s="17">
        <f t="shared" si="28"/>
        <v>49.931496654272252</v>
      </c>
      <c r="BO12" s="17">
        <f t="shared" si="29"/>
        <v>38.343030388559598</v>
      </c>
      <c r="BP12" s="17">
        <f t="shared" si="30"/>
        <v>33.655353216115053</v>
      </c>
      <c r="BQ12" s="17">
        <f t="shared" si="31"/>
        <v>34.668587400739355</v>
      </c>
      <c r="BR12" s="17">
        <f t="shared" si="32"/>
        <v>34.813184172602099</v>
      </c>
      <c r="BS12" s="17"/>
      <c r="BT12" s="17">
        <f t="shared" si="33"/>
        <v>0.9799725610685367</v>
      </c>
      <c r="BU12" s="17">
        <f t="shared" si="34"/>
        <v>0.97391964093953387</v>
      </c>
      <c r="BV12" s="17">
        <f t="shared" si="35"/>
        <v>0.9702870448698433</v>
      </c>
      <c r="BW12" s="17">
        <f t="shared" si="36"/>
        <v>0.97115544430925749</v>
      </c>
      <c r="BX12" s="17">
        <f t="shared" si="37"/>
        <v>0.97127525034647655</v>
      </c>
      <c r="BZ12" s="17">
        <f t="shared" si="38"/>
        <v>53.632774235080049</v>
      </c>
      <c r="CA12" s="17">
        <f t="shared" si="39"/>
        <v>41.267327324367812</v>
      </c>
      <c r="CB12" s="17">
        <f t="shared" si="40"/>
        <v>36.375089450509222</v>
      </c>
      <c r="CC12" s="17">
        <f t="shared" si="41"/>
        <v>37.611927893644442</v>
      </c>
      <c r="CD12" s="17">
        <f t="shared" si="42"/>
        <v>37.853577104751146</v>
      </c>
    </row>
    <row r="13" spans="1:82" x14ac:dyDescent="0.35">
      <c r="A13" s="4">
        <v>11</v>
      </c>
      <c r="B13" s="5" t="s">
        <v>19</v>
      </c>
      <c r="C13" s="5" t="s">
        <v>66</v>
      </c>
      <c r="D13" s="18" t="s">
        <v>67</v>
      </c>
      <c r="F13" s="9">
        <v>38413407000000</v>
      </c>
      <c r="G13" s="9">
        <v>42296703000000</v>
      </c>
      <c r="H13" s="9">
        <v>46641048000000</v>
      </c>
      <c r="I13" s="9">
        <v>56803733000000</v>
      </c>
      <c r="J13" s="9">
        <v>64797516000000</v>
      </c>
      <c r="L13" s="9">
        <v>4429860000000</v>
      </c>
      <c r="M13" s="9">
        <v>5006244000000</v>
      </c>
      <c r="N13" s="9">
        <v>5549481000000</v>
      </c>
      <c r="O13" s="9">
        <v>6264714000000</v>
      </c>
      <c r="P13" s="9">
        <v>6992683000000</v>
      </c>
      <c r="R13" s="9">
        <v>2063933000000</v>
      </c>
      <c r="S13" s="9">
        <v>2119627000000</v>
      </c>
      <c r="T13" s="9">
        <v>2557502000000</v>
      </c>
      <c r="U13" s="9">
        <v>2472917000000</v>
      </c>
      <c r="V13" s="9">
        <v>2385558000000</v>
      </c>
      <c r="X13" s="9">
        <f t="shared" si="53"/>
        <v>6493793000000</v>
      </c>
      <c r="Y13" s="9">
        <f t="shared" si="54"/>
        <v>7125871000000</v>
      </c>
      <c r="Z13" s="9">
        <f t="shared" si="55"/>
        <v>8106983000000</v>
      </c>
      <c r="AA13" s="9">
        <f t="shared" si="56"/>
        <v>8737631000000</v>
      </c>
      <c r="AB13" s="9">
        <f t="shared" si="57"/>
        <v>9378241000000</v>
      </c>
      <c r="AD13" s="9">
        <v>1577425000000</v>
      </c>
      <c r="AE13" s="9">
        <v>1653858000000</v>
      </c>
      <c r="AF13" s="9">
        <v>1847361000000</v>
      </c>
      <c r="AG13" s="9">
        <v>2161906000000</v>
      </c>
      <c r="AH13" s="9">
        <v>2082480000000</v>
      </c>
      <c r="AJ13" s="9">
        <f t="shared" si="8"/>
        <v>4916368000000</v>
      </c>
      <c r="AK13" s="9">
        <f t="shared" si="9"/>
        <v>5472013000000</v>
      </c>
      <c r="AL13" s="9">
        <f t="shared" si="10"/>
        <v>6259622000000</v>
      </c>
      <c r="AM13" s="9">
        <f t="shared" si="11"/>
        <v>6575725000000</v>
      </c>
      <c r="AN13" s="9">
        <f t="shared" si="12"/>
        <v>7295761000000</v>
      </c>
      <c r="AP13" s="10">
        <f t="shared" si="58"/>
        <v>33497039000000</v>
      </c>
      <c r="AQ13" s="10">
        <f t="shared" si="14"/>
        <v>36824690000000</v>
      </c>
      <c r="AR13" s="10">
        <f t="shared" si="15"/>
        <v>40381426000000</v>
      </c>
      <c r="AS13" s="10">
        <f t="shared" si="16"/>
        <v>50228008000000</v>
      </c>
      <c r="AT13" s="10">
        <f t="shared" si="17"/>
        <v>57501755000000</v>
      </c>
      <c r="AV13" s="9">
        <v>22707150000000</v>
      </c>
      <c r="AW13" s="9">
        <v>26671104000000</v>
      </c>
      <c r="AX13" s="9">
        <v>50659843000000</v>
      </c>
      <c r="AY13" s="9">
        <v>54940607000000</v>
      </c>
      <c r="AZ13" s="9">
        <v>57473007000000</v>
      </c>
      <c r="BB13" s="9">
        <f t="shared" si="18"/>
        <v>31919614000000</v>
      </c>
      <c r="BC13" s="9">
        <f t="shared" si="19"/>
        <v>35170832000000</v>
      </c>
      <c r="BD13" s="9">
        <f t="shared" si="20"/>
        <v>38534065000000</v>
      </c>
      <c r="BE13" s="9">
        <f t="shared" si="21"/>
        <v>48066102000000</v>
      </c>
      <c r="BF13" s="9">
        <f t="shared" si="22"/>
        <v>55419275000000</v>
      </c>
      <c r="BH13" s="17">
        <f t="shared" si="23"/>
        <v>1.4751758366858017</v>
      </c>
      <c r="BI13" s="17">
        <f t="shared" si="24"/>
        <v>1.3806961271644398</v>
      </c>
      <c r="BJ13" s="17">
        <f t="shared" si="25"/>
        <v>0.79710918172407286</v>
      </c>
      <c r="BK13" s="17">
        <f t="shared" si="26"/>
        <v>0.91422375438989967</v>
      </c>
      <c r="BL13" s="17">
        <f t="shared" si="27"/>
        <v>1.0005002000330347</v>
      </c>
      <c r="BM13" s="17"/>
      <c r="BN13" s="17">
        <f t="shared" si="28"/>
        <v>21.23526570201436</v>
      </c>
      <c r="BO13" s="17">
        <f t="shared" si="29"/>
        <v>22.265932141695359</v>
      </c>
      <c r="BP13" s="17">
        <f t="shared" si="30"/>
        <v>21.85897937652684</v>
      </c>
      <c r="BQ13" s="17">
        <f t="shared" si="31"/>
        <v>23.233206254110957</v>
      </c>
      <c r="BR13" s="17">
        <f t="shared" si="32"/>
        <v>27.612152337597479</v>
      </c>
      <c r="BS13" s="17"/>
      <c r="BT13" s="17">
        <f t="shared" si="33"/>
        <v>0.95290852424299355</v>
      </c>
      <c r="BU13" s="17">
        <f t="shared" si="34"/>
        <v>0.95508833882919308</v>
      </c>
      <c r="BV13" s="17">
        <f t="shared" si="35"/>
        <v>0.95425220991452853</v>
      </c>
      <c r="BW13" s="17">
        <f t="shared" si="36"/>
        <v>0.95695815768763914</v>
      </c>
      <c r="BX13" s="17">
        <f t="shared" si="37"/>
        <v>0.96378406189515431</v>
      </c>
      <c r="BZ13" s="17">
        <f t="shared" si="38"/>
        <v>23.663350062943152</v>
      </c>
      <c r="CA13" s="17">
        <f t="shared" si="39"/>
        <v>24.601716607688992</v>
      </c>
      <c r="CB13" s="17">
        <f t="shared" si="40"/>
        <v>23.61034076816544</v>
      </c>
      <c r="CC13" s="17">
        <f t="shared" si="41"/>
        <v>25.104388166188492</v>
      </c>
      <c r="CD13" s="17">
        <f t="shared" si="42"/>
        <v>29.576436599525668</v>
      </c>
    </row>
    <row r="14" spans="1:82" x14ac:dyDescent="0.35">
      <c r="A14" s="4">
        <v>12</v>
      </c>
      <c r="B14" s="5" t="s">
        <v>20</v>
      </c>
      <c r="C14" s="5" t="s">
        <v>68</v>
      </c>
      <c r="D14" s="18" t="s">
        <v>69</v>
      </c>
      <c r="F14" s="9">
        <v>73394728000000</v>
      </c>
      <c r="G14" s="9">
        <v>76592955000000</v>
      </c>
      <c r="H14" s="9">
        <v>81731469000000</v>
      </c>
      <c r="I14" s="9">
        <v>99345618000000</v>
      </c>
      <c r="J14" s="9">
        <v>110830272000000</v>
      </c>
      <c r="L14" s="9">
        <v>7817444000000</v>
      </c>
      <c r="M14" s="9">
        <v>8489356000000</v>
      </c>
      <c r="N14" s="9">
        <v>9007860000000</v>
      </c>
      <c r="O14" s="9">
        <v>1047519000000</v>
      </c>
      <c r="P14" s="9">
        <v>10640348000000</v>
      </c>
      <c r="R14" s="9">
        <v>4466279000000</v>
      </c>
      <c r="S14" s="9">
        <v>4697173000000</v>
      </c>
      <c r="T14" s="9">
        <v>5087140000000</v>
      </c>
      <c r="U14" s="9">
        <v>5294066000000</v>
      </c>
      <c r="V14" s="9">
        <v>4648354000000</v>
      </c>
      <c r="X14" s="9">
        <f t="shared" si="53"/>
        <v>12283723000000</v>
      </c>
      <c r="Y14" s="9">
        <f t="shared" si="54"/>
        <v>13186529000000</v>
      </c>
      <c r="Z14" s="9">
        <f t="shared" si="55"/>
        <v>14095000000000</v>
      </c>
      <c r="AA14" s="9">
        <f t="shared" si="56"/>
        <v>6341585000000</v>
      </c>
      <c r="AB14" s="9">
        <f t="shared" si="57"/>
        <v>15288702000000</v>
      </c>
      <c r="AD14" s="9">
        <v>4066168000000</v>
      </c>
      <c r="AE14" s="9">
        <v>4425060000000</v>
      </c>
      <c r="AF14" s="9">
        <v>4539280000000</v>
      </c>
      <c r="AG14" s="9">
        <v>5058558000000</v>
      </c>
      <c r="AH14" s="9">
        <v>4710590000000</v>
      </c>
      <c r="AJ14" s="9">
        <f t="shared" si="8"/>
        <v>8217555000000</v>
      </c>
      <c r="AK14" s="9">
        <f t="shared" si="9"/>
        <v>8761469000000</v>
      </c>
      <c r="AL14" s="9">
        <f t="shared" si="10"/>
        <v>9555720000000</v>
      </c>
      <c r="AM14" s="9">
        <f t="shared" si="11"/>
        <v>1283027000000</v>
      </c>
      <c r="AN14" s="9">
        <f t="shared" si="12"/>
        <v>10578112000000</v>
      </c>
      <c r="AP14" s="10">
        <f t="shared" si="58"/>
        <v>65177173000000</v>
      </c>
      <c r="AQ14" s="10">
        <f t="shared" si="14"/>
        <v>67831486000000</v>
      </c>
      <c r="AR14" s="10">
        <f t="shared" si="15"/>
        <v>72175749000000</v>
      </c>
      <c r="AS14" s="10">
        <f t="shared" si="16"/>
        <v>98062591000000</v>
      </c>
      <c r="AT14" s="10">
        <f t="shared" si="17"/>
        <v>100252160000000</v>
      </c>
      <c r="AV14" s="9">
        <v>49916800000000</v>
      </c>
      <c r="AW14" s="9">
        <v>54202488000000</v>
      </c>
      <c r="AX14" s="9">
        <v>79653950000000</v>
      </c>
      <c r="AY14" s="9">
        <v>86986509000000</v>
      </c>
      <c r="AZ14" s="9">
        <v>93623038000000</v>
      </c>
      <c r="BB14" s="9">
        <f t="shared" si="18"/>
        <v>61111005000000</v>
      </c>
      <c r="BC14" s="9">
        <f t="shared" si="19"/>
        <v>63406426000000</v>
      </c>
      <c r="BD14" s="9">
        <f t="shared" si="20"/>
        <v>67636469000000</v>
      </c>
      <c r="BE14" s="9">
        <f t="shared" si="21"/>
        <v>93004033000000</v>
      </c>
      <c r="BF14" s="9">
        <f t="shared" si="22"/>
        <v>95541570000000</v>
      </c>
      <c r="BH14" s="17">
        <f t="shared" si="23"/>
        <v>1.305716171709725</v>
      </c>
      <c r="BI14" s="17">
        <f t="shared" si="24"/>
        <v>1.2514459852839228</v>
      </c>
      <c r="BJ14" s="17">
        <f t="shared" si="25"/>
        <v>0.90611638217564849</v>
      </c>
      <c r="BK14" s="17">
        <f t="shared" si="26"/>
        <v>1.1273310324478019</v>
      </c>
      <c r="BL14" s="17">
        <f t="shared" si="27"/>
        <v>1.0708065252059007</v>
      </c>
      <c r="BM14" s="17"/>
      <c r="BN14" s="17">
        <f t="shared" si="28"/>
        <v>16.029139228875934</v>
      </c>
      <c r="BO14" s="17">
        <f t="shared" si="29"/>
        <v>15.328941528476451</v>
      </c>
      <c r="BP14" s="17">
        <f t="shared" si="30"/>
        <v>15.900263698207645</v>
      </c>
      <c r="BQ14" s="17">
        <f t="shared" si="31"/>
        <v>19.385483175244804</v>
      </c>
      <c r="BR14" s="17">
        <f t="shared" si="32"/>
        <v>21.282293725414437</v>
      </c>
      <c r="BS14" s="17"/>
      <c r="BT14" s="17">
        <f t="shared" si="33"/>
        <v>0.93761361819114186</v>
      </c>
      <c r="BU14" s="17">
        <f t="shared" si="34"/>
        <v>0.93476392364454464</v>
      </c>
      <c r="BV14" s="17">
        <f t="shared" si="35"/>
        <v>0.93710796129043283</v>
      </c>
      <c r="BW14" s="17">
        <f t="shared" si="36"/>
        <v>0.94841500771685705</v>
      </c>
      <c r="BX14" s="17">
        <f t="shared" si="37"/>
        <v>0.95301258346952322</v>
      </c>
      <c r="BZ14" s="17">
        <f t="shared" si="38"/>
        <v>18.272469018776803</v>
      </c>
      <c r="CA14" s="17">
        <f t="shared" si="39"/>
        <v>17.515151437404921</v>
      </c>
      <c r="CB14" s="17">
        <f t="shared" si="40"/>
        <v>17.743488041673729</v>
      </c>
      <c r="CC14" s="17">
        <f t="shared" si="41"/>
        <v>21.461229215409464</v>
      </c>
      <c r="CD14" s="17">
        <f t="shared" si="42"/>
        <v>23.306112834089859</v>
      </c>
    </row>
    <row r="15" spans="1:82" x14ac:dyDescent="0.35">
      <c r="A15" s="4">
        <v>13</v>
      </c>
      <c r="B15" s="5" t="s">
        <v>21</v>
      </c>
      <c r="C15" s="19" t="s">
        <v>70</v>
      </c>
      <c r="D15" s="18" t="s">
        <v>71</v>
      </c>
      <c r="F15" s="9">
        <v>2400062227790</v>
      </c>
      <c r="G15" s="9">
        <v>2091491715532</v>
      </c>
      <c r="H15" s="9">
        <v>1626190564290</v>
      </c>
      <c r="I15" s="9">
        <v>3008688064066</v>
      </c>
      <c r="J15" s="9">
        <v>3642215794469</v>
      </c>
      <c r="L15" s="9">
        <v>129404706403</v>
      </c>
      <c r="M15" s="9">
        <v>110599276499</v>
      </c>
      <c r="N15" s="9">
        <v>96522945522</v>
      </c>
      <c r="O15" s="9">
        <v>207905444318</v>
      </c>
      <c r="P15" s="9">
        <v>232479492497</v>
      </c>
      <c r="R15" s="9">
        <v>111889692784</v>
      </c>
      <c r="S15" s="9">
        <v>105038115567</v>
      </c>
      <c r="T15" s="9">
        <v>97923559824</v>
      </c>
      <c r="U15" s="9">
        <v>123351115163</v>
      </c>
      <c r="V15" s="9">
        <v>134345698866</v>
      </c>
      <c r="X15" s="9">
        <f t="shared" si="53"/>
        <v>241294399187</v>
      </c>
      <c r="Y15" s="9">
        <f t="shared" si="54"/>
        <v>215637392066</v>
      </c>
      <c r="Z15" s="9">
        <f t="shared" si="55"/>
        <v>194446505346</v>
      </c>
      <c r="AA15" s="9">
        <f t="shared" si="56"/>
        <v>331256559481</v>
      </c>
      <c r="AB15" s="9">
        <f t="shared" si="57"/>
        <v>366825191363</v>
      </c>
      <c r="AD15" s="9">
        <v>95041808453</v>
      </c>
      <c r="AE15" s="9">
        <v>96546313374</v>
      </c>
      <c r="AF15" s="9">
        <v>87632337041</v>
      </c>
      <c r="AG15" s="9">
        <v>110409752520</v>
      </c>
      <c r="AH15" s="9">
        <v>123787191897</v>
      </c>
      <c r="AJ15" s="9">
        <f t="shared" si="8"/>
        <v>146252590734</v>
      </c>
      <c r="AK15" s="9">
        <f t="shared" si="9"/>
        <v>119091078692</v>
      </c>
      <c r="AL15" s="9">
        <f t="shared" si="10"/>
        <v>106814168305</v>
      </c>
      <c r="AM15" s="9">
        <f t="shared" si="11"/>
        <v>220846806961</v>
      </c>
      <c r="AN15" s="9">
        <f t="shared" si="12"/>
        <v>243037999466</v>
      </c>
      <c r="AP15" s="10">
        <f t="shared" si="58"/>
        <v>2253809637056</v>
      </c>
      <c r="AQ15" s="10">
        <f t="shared" si="14"/>
        <v>1972400636840</v>
      </c>
      <c r="AR15" s="10">
        <f t="shared" si="15"/>
        <v>1519376395985</v>
      </c>
      <c r="AS15" s="10">
        <f t="shared" si="16"/>
        <v>2787841257105</v>
      </c>
      <c r="AT15" s="10">
        <f t="shared" si="17"/>
        <v>3399177795003</v>
      </c>
      <c r="AV15" s="9">
        <v>2194231835853</v>
      </c>
      <c r="AW15" s="9">
        <v>2572287128060</v>
      </c>
      <c r="AX15" s="9">
        <v>2753033549767</v>
      </c>
      <c r="AY15" s="9">
        <v>2862780000731</v>
      </c>
      <c r="AZ15" s="9">
        <v>2982354921367</v>
      </c>
      <c r="BB15" s="9">
        <f t="shared" si="18"/>
        <v>2158767828603</v>
      </c>
      <c r="BC15" s="9">
        <f t="shared" si="19"/>
        <v>1875854323466</v>
      </c>
      <c r="BD15" s="9">
        <f t="shared" si="20"/>
        <v>1431744058944</v>
      </c>
      <c r="BE15" s="9">
        <f t="shared" si="21"/>
        <v>2677431504585</v>
      </c>
      <c r="BF15" s="9">
        <f t="shared" si="22"/>
        <v>3275390603106</v>
      </c>
      <c r="BH15" s="17">
        <f t="shared" si="23"/>
        <v>1.0271520083837629</v>
      </c>
      <c r="BI15" s="17">
        <f t="shared" si="24"/>
        <v>0.76678867429841324</v>
      </c>
      <c r="BJ15" s="17">
        <f t="shared" si="25"/>
        <v>0.55189171091416256</v>
      </c>
      <c r="BK15" s="17">
        <f t="shared" si="26"/>
        <v>0.97382308678736584</v>
      </c>
      <c r="BL15" s="17">
        <f t="shared" si="27"/>
        <v>1.1397630009257731</v>
      </c>
      <c r="BM15" s="17"/>
      <c r="BN15" s="17">
        <f t="shared" si="28"/>
        <v>23.713875753643222</v>
      </c>
      <c r="BO15" s="17">
        <f t="shared" si="29"/>
        <v>20.429580042060614</v>
      </c>
      <c r="BP15" s="17">
        <f t="shared" si="30"/>
        <v>17.338079153065824</v>
      </c>
      <c r="BQ15" s="17">
        <f t="shared" si="31"/>
        <v>25.249954768261986</v>
      </c>
      <c r="BR15" s="17">
        <f t="shared" si="32"/>
        <v>27.459850594489328</v>
      </c>
      <c r="BS15" s="17"/>
      <c r="BT15" s="17">
        <f t="shared" si="33"/>
        <v>0.95783059629776601</v>
      </c>
      <c r="BU15" s="17">
        <f t="shared" si="34"/>
        <v>0.95105136777451171</v>
      </c>
      <c r="BV15" s="17">
        <f t="shared" si="35"/>
        <v>0.94232348398160504</v>
      </c>
      <c r="BW15" s="17">
        <f t="shared" si="36"/>
        <v>0.96039596865904275</v>
      </c>
      <c r="BX15" s="17">
        <f t="shared" si="37"/>
        <v>0.96358319588961339</v>
      </c>
      <c r="BZ15" s="17">
        <f t="shared" si="38"/>
        <v>25.698858358324749</v>
      </c>
      <c r="CA15" s="17">
        <f t="shared" si="39"/>
        <v>22.14742008413354</v>
      </c>
      <c r="CB15" s="17">
        <f t="shared" si="40"/>
        <v>18.832294347961593</v>
      </c>
      <c r="CC15" s="17">
        <f t="shared" si="41"/>
        <v>27.184173823708395</v>
      </c>
      <c r="CD15" s="17">
        <f t="shared" si="42"/>
        <v>29.563196791304712</v>
      </c>
    </row>
    <row r="16" spans="1:82" x14ac:dyDescent="0.35">
      <c r="A16" s="4">
        <v>14</v>
      </c>
      <c r="B16" s="5" t="s">
        <v>22</v>
      </c>
      <c r="C16" s="5" t="s">
        <v>72</v>
      </c>
      <c r="D16" s="18" t="s">
        <v>73</v>
      </c>
      <c r="F16" s="9">
        <v>15190283000000</v>
      </c>
      <c r="G16" s="9">
        <v>15939348000000</v>
      </c>
      <c r="H16" s="9">
        <v>14184322000000</v>
      </c>
      <c r="I16" s="9">
        <v>14771906000000</v>
      </c>
      <c r="J16" s="9">
        <v>16328278000000</v>
      </c>
      <c r="L16" s="25"/>
      <c r="M16" s="25"/>
      <c r="N16" s="25"/>
      <c r="O16" s="25"/>
      <c r="P16" s="25"/>
      <c r="R16" s="25"/>
      <c r="S16" s="25"/>
      <c r="T16" s="25"/>
      <c r="U16" s="25"/>
      <c r="V16" s="25"/>
      <c r="X16" s="9">
        <v>3322550000000</v>
      </c>
      <c r="Y16" s="9">
        <v>3503230000000</v>
      </c>
      <c r="Z16" s="9">
        <v>3153515000000</v>
      </c>
      <c r="AA16" s="9">
        <v>3218741000000</v>
      </c>
      <c r="AB16" s="9">
        <v>3334297000000</v>
      </c>
      <c r="AD16" s="9">
        <v>611199000000</v>
      </c>
      <c r="AE16" s="9">
        <v>666084000000</v>
      </c>
      <c r="AF16" s="9">
        <v>626983000000</v>
      </c>
      <c r="AG16" s="9">
        <v>601231000000</v>
      </c>
      <c r="AH16" s="9">
        <v>666575000000</v>
      </c>
      <c r="AJ16" s="9">
        <f t="shared" si="8"/>
        <v>2711351000000</v>
      </c>
      <c r="AK16" s="9">
        <f t="shared" si="9"/>
        <v>2837146000000</v>
      </c>
      <c r="AL16" s="9">
        <f t="shared" si="10"/>
        <v>2526532000000</v>
      </c>
      <c r="AM16" s="9">
        <f t="shared" si="11"/>
        <v>2617510000000</v>
      </c>
      <c r="AN16" s="9">
        <f t="shared" si="12"/>
        <v>2667722000000</v>
      </c>
      <c r="AP16" s="10">
        <f t="shared" si="58"/>
        <v>12478932000000</v>
      </c>
      <c r="AQ16" s="10">
        <f t="shared" si="14"/>
        <v>13102202000000</v>
      </c>
      <c r="AR16" s="10">
        <f t="shared" si="15"/>
        <v>11657790000000</v>
      </c>
      <c r="AS16" s="10">
        <f t="shared" si="16"/>
        <v>12154396000000</v>
      </c>
      <c r="AT16" s="10">
        <f t="shared" si="17"/>
        <v>13660556000000</v>
      </c>
      <c r="AV16" s="9">
        <v>23221589000000</v>
      </c>
      <c r="AW16" s="9">
        <v>23080261000000</v>
      </c>
      <c r="AX16" s="9">
        <v>22176248000000</v>
      </c>
      <c r="AY16" s="9">
        <v>20620964000000</v>
      </c>
      <c r="AZ16" s="9">
        <v>19566906000000</v>
      </c>
      <c r="BB16" s="9">
        <f t="shared" si="18"/>
        <v>11867733000000</v>
      </c>
      <c r="BC16" s="9">
        <f t="shared" si="19"/>
        <v>12436118000000</v>
      </c>
      <c r="BD16" s="9">
        <f t="shared" si="20"/>
        <v>11030807000000</v>
      </c>
      <c r="BE16" s="9">
        <f t="shared" si="21"/>
        <v>11553165000000</v>
      </c>
      <c r="BF16" s="9">
        <f t="shared" si="22"/>
        <v>12993981000000</v>
      </c>
      <c r="BH16" s="17">
        <f t="shared" si="23"/>
        <v>0.53738493089340267</v>
      </c>
      <c r="BI16" s="17">
        <f t="shared" si="24"/>
        <v>0.56767997554273752</v>
      </c>
      <c r="BJ16" s="17">
        <f t="shared" si="25"/>
        <v>0.52568811459900699</v>
      </c>
      <c r="BK16" s="17">
        <f t="shared" si="26"/>
        <v>0.58941938892866508</v>
      </c>
      <c r="BL16" s="17">
        <f t="shared" si="27"/>
        <v>0.69814594090654902</v>
      </c>
      <c r="BM16" s="17"/>
      <c r="BN16" s="17">
        <f t="shared" si="28"/>
        <v>20.417134190337354</v>
      </c>
      <c r="BO16" s="17">
        <f t="shared" si="29"/>
        <v>19.670495012641048</v>
      </c>
      <c r="BP16" s="17">
        <f t="shared" si="30"/>
        <v>18.593470636364941</v>
      </c>
      <c r="BQ16" s="17">
        <f t="shared" si="31"/>
        <v>20.215850480098332</v>
      </c>
      <c r="BR16" s="17">
        <f t="shared" si="32"/>
        <v>20.493651877133107</v>
      </c>
      <c r="BS16" s="17"/>
      <c r="BT16" s="17">
        <f t="shared" si="33"/>
        <v>0.95102152972706322</v>
      </c>
      <c r="BU16" s="17">
        <f t="shared" si="34"/>
        <v>0.94916243849697934</v>
      </c>
      <c r="BV16" s="17">
        <f t="shared" si="35"/>
        <v>0.94621767933716427</v>
      </c>
      <c r="BW16" s="17">
        <f t="shared" si="36"/>
        <v>0.95053386445529664</v>
      </c>
      <c r="BX16" s="17">
        <f t="shared" si="37"/>
        <v>0.95120440192917477</v>
      </c>
      <c r="BZ16" s="17">
        <f t="shared" si="38"/>
        <v>21.905540650957821</v>
      </c>
      <c r="CA16" s="17">
        <f t="shared" si="39"/>
        <v>21.187337426680767</v>
      </c>
      <c r="CB16" s="17">
        <f t="shared" si="40"/>
        <v>20.065376430301111</v>
      </c>
      <c r="CC16" s="17">
        <f t="shared" si="41"/>
        <v>21.755803733482292</v>
      </c>
      <c r="CD16" s="17">
        <f t="shared" si="42"/>
        <v>22.143002219968832</v>
      </c>
    </row>
    <row r="17" spans="1:82" x14ac:dyDescent="0.35">
      <c r="A17" s="4">
        <v>15</v>
      </c>
      <c r="B17" s="5" t="s">
        <v>109</v>
      </c>
      <c r="C17" s="21" t="s">
        <v>110</v>
      </c>
      <c r="D17" s="18" t="s">
        <v>111</v>
      </c>
      <c r="F17" s="9">
        <v>2327951625610</v>
      </c>
      <c r="G17" s="9">
        <v>2234941096110</v>
      </c>
      <c r="H17" s="9">
        <v>1923089935410</v>
      </c>
      <c r="I17" s="9">
        <v>2241085126185</v>
      </c>
      <c r="J17" s="9">
        <v>2352412014545</v>
      </c>
      <c r="L17" s="25"/>
      <c r="M17" s="25"/>
      <c r="N17" s="25"/>
      <c r="O17" s="25"/>
      <c r="P17" s="25"/>
      <c r="R17" s="25"/>
      <c r="S17" s="25"/>
      <c r="T17" s="25"/>
      <c r="U17" s="25"/>
      <c r="V17" s="25"/>
      <c r="X17" s="9">
        <v>196712995412</v>
      </c>
      <c r="Y17" s="9">
        <v>206619101511</v>
      </c>
      <c r="Z17" s="9">
        <v>213728694625</v>
      </c>
      <c r="AA17" s="9">
        <v>207749935663</v>
      </c>
      <c r="AB17" s="9">
        <v>195559210812</v>
      </c>
      <c r="AD17" s="9">
        <v>94852176631</v>
      </c>
      <c r="AE17" s="9">
        <v>103062433556</v>
      </c>
      <c r="AF17" s="9">
        <v>119725531109</v>
      </c>
      <c r="AG17" s="9">
        <v>111054540611</v>
      </c>
      <c r="AH17" s="9">
        <v>87079146083</v>
      </c>
      <c r="AJ17" s="9">
        <f t="shared" si="8"/>
        <v>101860818781</v>
      </c>
      <c r="AK17" s="9">
        <f t="shared" si="9"/>
        <v>103556667955</v>
      </c>
      <c r="AL17" s="9">
        <f t="shared" si="10"/>
        <v>94003163516</v>
      </c>
      <c r="AM17" s="9">
        <f t="shared" si="11"/>
        <v>96695395052</v>
      </c>
      <c r="AN17" s="9">
        <f t="shared" si="12"/>
        <v>108480064729</v>
      </c>
      <c r="AP17" s="10">
        <f t="shared" si="58"/>
        <v>2226090806829</v>
      </c>
      <c r="AQ17" s="10">
        <f t="shared" si="14"/>
        <v>2131384428155</v>
      </c>
      <c r="AR17" s="10">
        <f t="shared" si="15"/>
        <v>1829086771894</v>
      </c>
      <c r="AS17" s="10">
        <f t="shared" si="16"/>
        <v>2144389731133</v>
      </c>
      <c r="AT17" s="10">
        <f t="shared" si="17"/>
        <v>2243931949816</v>
      </c>
      <c r="AV17" s="9">
        <v>555171029401</v>
      </c>
      <c r="AW17" s="9">
        <v>608205409017</v>
      </c>
      <c r="AX17" s="9">
        <v>641794692956</v>
      </c>
      <c r="AY17" s="9">
        <v>701513541791</v>
      </c>
      <c r="AZ17" s="9">
        <v>737901136146</v>
      </c>
      <c r="BB17" s="9">
        <f t="shared" si="18"/>
        <v>2131238630198</v>
      </c>
      <c r="BC17" s="9">
        <f t="shared" si="19"/>
        <v>2028321994599</v>
      </c>
      <c r="BD17" s="9">
        <f t="shared" si="20"/>
        <v>1709361240785</v>
      </c>
      <c r="BE17" s="9">
        <f t="shared" si="21"/>
        <v>2033335190522</v>
      </c>
      <c r="BF17" s="9">
        <f t="shared" si="22"/>
        <v>2156852803733</v>
      </c>
      <c r="BH17" s="17">
        <f t="shared" si="23"/>
        <v>4.0097387812740042</v>
      </c>
      <c r="BI17" s="17">
        <f t="shared" si="24"/>
        <v>3.5043825598325542</v>
      </c>
      <c r="BJ17" s="17">
        <f t="shared" si="25"/>
        <v>2.8499562118058805</v>
      </c>
      <c r="BK17" s="17">
        <f t="shared" si="26"/>
        <v>3.0568044711699551</v>
      </c>
      <c r="BL17" s="17">
        <f t="shared" si="27"/>
        <v>3.040965570992181</v>
      </c>
      <c r="BM17" s="17"/>
      <c r="BN17" s="17">
        <f t="shared" si="28"/>
        <v>23.469053488240768</v>
      </c>
      <c r="BO17" s="17">
        <f t="shared" si="29"/>
        <v>20.68051718376018</v>
      </c>
      <c r="BP17" s="17">
        <f t="shared" si="30"/>
        <v>15.277332703822134</v>
      </c>
      <c r="BQ17" s="17">
        <f t="shared" si="31"/>
        <v>19.309338630685374</v>
      </c>
      <c r="BR17" s="17">
        <f t="shared" si="32"/>
        <v>25.768878666738225</v>
      </c>
      <c r="BS17" s="17"/>
      <c r="BT17" s="17">
        <f t="shared" si="33"/>
        <v>0.95739069747738004</v>
      </c>
      <c r="BU17" s="17">
        <f t="shared" si="34"/>
        <v>0.95164530987719831</v>
      </c>
      <c r="BV17" s="17">
        <f t="shared" si="35"/>
        <v>0.93454354766065828</v>
      </c>
      <c r="BW17" s="17">
        <f t="shared" si="36"/>
        <v>0.94821158719486887</v>
      </c>
      <c r="BX17" s="17">
        <f t="shared" si="37"/>
        <v>0.96119349961118905</v>
      </c>
      <c r="BZ17" s="17">
        <f t="shared" si="38"/>
        <v>28.436182966992149</v>
      </c>
      <c r="CA17" s="17">
        <f t="shared" si="39"/>
        <v>25.136545053469931</v>
      </c>
      <c r="CB17" s="17">
        <f t="shared" si="40"/>
        <v>19.061832463288674</v>
      </c>
      <c r="CC17" s="17">
        <f t="shared" si="41"/>
        <v>23.314354689050198</v>
      </c>
      <c r="CD17" s="17">
        <f t="shared" si="42"/>
        <v>29.771037737341594</v>
      </c>
    </row>
    <row r="18" spans="1:82" x14ac:dyDescent="0.35">
      <c r="A18" s="4">
        <v>16</v>
      </c>
      <c r="B18" s="5" t="s">
        <v>23</v>
      </c>
      <c r="C18" s="21" t="s">
        <v>49</v>
      </c>
      <c r="D18" s="18" t="s">
        <v>77</v>
      </c>
      <c r="F18" s="9">
        <v>2711870473438</v>
      </c>
      <c r="G18" s="9">
        <v>2253944326651</v>
      </c>
      <c r="H18" s="9">
        <v>2396086017034</v>
      </c>
      <c r="I18" s="9">
        <v>2490256211002</v>
      </c>
      <c r="J18" s="9">
        <v>2720261372934</v>
      </c>
      <c r="L18" s="9">
        <v>99149800244</v>
      </c>
      <c r="M18" s="9">
        <v>89763363236</v>
      </c>
      <c r="N18" s="9">
        <v>57275385590</v>
      </c>
      <c r="O18" s="9">
        <v>60088484017</v>
      </c>
      <c r="P18" s="9">
        <v>67767918297</v>
      </c>
      <c r="R18" s="9">
        <v>442973236212</v>
      </c>
      <c r="S18" s="9">
        <v>455780429434</v>
      </c>
      <c r="T18" s="9">
        <v>466013523208</v>
      </c>
      <c r="U18" s="9">
        <v>447656592810</v>
      </c>
      <c r="V18" s="9">
        <v>450986394050</v>
      </c>
      <c r="X18" s="9">
        <f t="shared" si="53"/>
        <v>542123036456</v>
      </c>
      <c r="Y18" s="9">
        <f t="shared" si="54"/>
        <v>545543792670</v>
      </c>
      <c r="Z18" s="9">
        <f t="shared" si="55"/>
        <v>523288908798</v>
      </c>
      <c r="AA18" s="9">
        <f t="shared" si="56"/>
        <v>507745076827</v>
      </c>
      <c r="AB18" s="9">
        <f t="shared" si="57"/>
        <v>518754312347</v>
      </c>
      <c r="AD18" s="9">
        <v>202173214045</v>
      </c>
      <c r="AE18" s="9">
        <v>200933115245</v>
      </c>
      <c r="AF18" s="9">
        <v>213750997238</v>
      </c>
      <c r="AG18" s="9">
        <v>200846794875</v>
      </c>
      <c r="AH18" s="9">
        <v>192149171321</v>
      </c>
      <c r="AJ18" s="9">
        <f t="shared" si="8"/>
        <v>339949822411</v>
      </c>
      <c r="AK18" s="9">
        <f t="shared" si="9"/>
        <v>344610677425</v>
      </c>
      <c r="AL18" s="9">
        <f t="shared" si="10"/>
        <v>309537911560</v>
      </c>
      <c r="AM18" s="9">
        <f t="shared" si="11"/>
        <v>306898281952</v>
      </c>
      <c r="AN18" s="9">
        <f t="shared" si="12"/>
        <v>326605141026</v>
      </c>
      <c r="AP18" s="10">
        <f t="shared" si="58"/>
        <v>2371920651027</v>
      </c>
      <c r="AQ18" s="10">
        <f t="shared" si="14"/>
        <v>1909333649226</v>
      </c>
      <c r="AR18" s="10">
        <f t="shared" si="15"/>
        <v>2086548105474</v>
      </c>
      <c r="AS18" s="10">
        <f t="shared" si="16"/>
        <v>2183357929050</v>
      </c>
      <c r="AT18" s="10">
        <f t="shared" si="17"/>
        <v>2393656231908</v>
      </c>
      <c r="AV18" s="9">
        <v>6052508878193</v>
      </c>
      <c r="AW18" s="9">
        <v>6307015229316</v>
      </c>
      <c r="AX18" s="9">
        <v>6260254508581</v>
      </c>
      <c r="AY18" s="9">
        <v>6372010371083</v>
      </c>
      <c r="AZ18" s="9">
        <v>6505375560067</v>
      </c>
      <c r="BB18" s="9">
        <f t="shared" si="18"/>
        <v>2169747436982</v>
      </c>
      <c r="BC18" s="9">
        <f t="shared" si="19"/>
        <v>1708400533981</v>
      </c>
      <c r="BD18" s="9">
        <f t="shared" si="20"/>
        <v>1872797108236</v>
      </c>
      <c r="BE18" s="9">
        <f t="shared" si="21"/>
        <v>1982511134175</v>
      </c>
      <c r="BF18" s="9">
        <f t="shared" si="22"/>
        <v>2201507060587</v>
      </c>
      <c r="BH18" s="17">
        <f t="shared" si="23"/>
        <v>0.39189048686453909</v>
      </c>
      <c r="BI18" s="17">
        <f t="shared" si="24"/>
        <v>0.30273173280938287</v>
      </c>
      <c r="BJ18" s="17">
        <f t="shared" si="25"/>
        <v>0.33330084305900748</v>
      </c>
      <c r="BK18" s="17">
        <f t="shared" si="26"/>
        <v>0.34264820706481558</v>
      </c>
      <c r="BL18" s="17">
        <f t="shared" si="27"/>
        <v>0.3679505064398384</v>
      </c>
      <c r="BM18" s="17"/>
      <c r="BN18" s="17">
        <f t="shared" si="28"/>
        <v>11.732121202262999</v>
      </c>
      <c r="BO18" s="17">
        <f t="shared" si="29"/>
        <v>9.5023343807611216</v>
      </c>
      <c r="BP18" s="17">
        <f t="shared" si="30"/>
        <v>9.7615830215320276</v>
      </c>
      <c r="BQ18" s="17">
        <f t="shared" si="31"/>
        <v>10.870763112793735</v>
      </c>
      <c r="BR18" s="17">
        <f t="shared" si="32"/>
        <v>12.457281056441367</v>
      </c>
      <c r="BS18" s="17"/>
      <c r="BT18" s="17">
        <f t="shared" si="33"/>
        <v>0.91476392182113575</v>
      </c>
      <c r="BU18" s="17">
        <f t="shared" si="34"/>
        <v>0.89476270146579484</v>
      </c>
      <c r="BV18" s="17">
        <f t="shared" si="35"/>
        <v>0.89755759923424228</v>
      </c>
      <c r="BW18" s="17">
        <f t="shared" si="36"/>
        <v>0.9080101378694283</v>
      </c>
      <c r="BX18" s="17">
        <f t="shared" si="37"/>
        <v>0.9197256612041419</v>
      </c>
      <c r="BZ18" s="17">
        <f t="shared" si="38"/>
        <v>13.038775610948674</v>
      </c>
      <c r="CA18" s="17">
        <f t="shared" si="39"/>
        <v>10.699828815036298</v>
      </c>
      <c r="CB18" s="17">
        <f t="shared" si="40"/>
        <v>10.992441463825276</v>
      </c>
      <c r="CC18" s="17">
        <f t="shared" si="41"/>
        <v>12.12142145772798</v>
      </c>
      <c r="CD18" s="17">
        <f t="shared" si="42"/>
        <v>13.744957224085347</v>
      </c>
    </row>
    <row r="19" spans="1:82" x14ac:dyDescent="0.35">
      <c r="A19" s="4">
        <v>17</v>
      </c>
      <c r="B19" s="5" t="s">
        <v>24</v>
      </c>
      <c r="C19" s="11" t="s">
        <v>78</v>
      </c>
      <c r="D19" s="18" t="s">
        <v>79</v>
      </c>
      <c r="F19" s="9">
        <v>21074306186027</v>
      </c>
      <c r="G19" s="9">
        <v>22633476361038</v>
      </c>
      <c r="H19" s="9">
        <v>23112654991224</v>
      </c>
      <c r="I19" s="9">
        <v>26261194512313</v>
      </c>
      <c r="J19" s="9">
        <v>28933502646719</v>
      </c>
      <c r="L19" s="9">
        <v>5199866625949</v>
      </c>
      <c r="M19" s="9">
        <v>5358032618673</v>
      </c>
      <c r="N19" s="9">
        <v>5014413328661</v>
      </c>
      <c r="O19" s="9">
        <v>5549652127459</v>
      </c>
      <c r="P19" s="9">
        <v>5748946356470</v>
      </c>
      <c r="R19" s="9">
        <v>1191705459131</v>
      </c>
      <c r="S19" s="9">
        <v>1288558007592</v>
      </c>
      <c r="T19" s="9">
        <v>1391608361036</v>
      </c>
      <c r="U19" s="9">
        <v>1421999206044</v>
      </c>
      <c r="V19" s="9">
        <v>1432351446964</v>
      </c>
      <c r="X19" s="9">
        <f t="shared" si="53"/>
        <v>6391572085080</v>
      </c>
      <c r="Y19" s="9">
        <f t="shared" si="54"/>
        <v>6646590626265</v>
      </c>
      <c r="Z19" s="9">
        <f t="shared" si="55"/>
        <v>6406021689697</v>
      </c>
      <c r="AA19" s="9">
        <f t="shared" si="56"/>
        <v>6971651333503</v>
      </c>
      <c r="AB19" s="9">
        <f t="shared" si="57"/>
        <v>7181297803434</v>
      </c>
      <c r="AD19" s="9">
        <v>1813925641506</v>
      </c>
      <c r="AE19" s="9">
        <v>1919580502989</v>
      </c>
      <c r="AF19" s="9">
        <v>1963254318596</v>
      </c>
      <c r="AG19" s="9">
        <v>2095239878972</v>
      </c>
      <c r="AH19" s="9">
        <v>2150955270838</v>
      </c>
      <c r="AJ19" s="9">
        <f t="shared" si="8"/>
        <v>4577646443574</v>
      </c>
      <c r="AK19" s="9">
        <f t="shared" si="9"/>
        <v>4727010123276</v>
      </c>
      <c r="AL19" s="9">
        <f t="shared" si="10"/>
        <v>4442767371101</v>
      </c>
      <c r="AM19" s="9">
        <f t="shared" si="11"/>
        <v>4876411454531</v>
      </c>
      <c r="AN19" s="9">
        <f t="shared" si="12"/>
        <v>5030342532596</v>
      </c>
      <c r="AP19" s="10">
        <f t="shared" si="58"/>
        <v>16496659742453</v>
      </c>
      <c r="AQ19" s="10">
        <f t="shared" si="14"/>
        <v>17906466237762</v>
      </c>
      <c r="AR19" s="10">
        <f t="shared" si="15"/>
        <v>18669887620123</v>
      </c>
      <c r="AS19" s="10">
        <f t="shared" si="16"/>
        <v>21384783057782</v>
      </c>
      <c r="AT19" s="10">
        <f t="shared" si="17"/>
        <v>23903160114123</v>
      </c>
      <c r="AV19" s="9">
        <v>15294594796354</v>
      </c>
      <c r="AW19" s="9">
        <v>16705582476031</v>
      </c>
      <c r="AX19" s="9">
        <v>18276082144080</v>
      </c>
      <c r="AY19" s="9">
        <v>21265877793123</v>
      </c>
      <c r="AZ19" s="9">
        <v>22097328202389</v>
      </c>
      <c r="BB19" s="9">
        <f t="shared" si="18"/>
        <v>14682734100947</v>
      </c>
      <c r="BC19" s="9">
        <f t="shared" si="19"/>
        <v>15986885734773</v>
      </c>
      <c r="BD19" s="9">
        <f t="shared" si="20"/>
        <v>16706633301527</v>
      </c>
      <c r="BE19" s="9">
        <f t="shared" si="21"/>
        <v>19289543178810</v>
      </c>
      <c r="BF19" s="9">
        <f t="shared" si="22"/>
        <v>21752204843285</v>
      </c>
      <c r="BH19" s="17">
        <f t="shared" si="23"/>
        <v>1.0785941021716741</v>
      </c>
      <c r="BI19" s="17">
        <f t="shared" si="24"/>
        <v>1.0718851775120093</v>
      </c>
      <c r="BJ19" s="17">
        <f t="shared" si="25"/>
        <v>1.0215475873296269</v>
      </c>
      <c r="BK19" s="17">
        <f t="shared" si="26"/>
        <v>1.0055913640535192</v>
      </c>
      <c r="BL19" s="17">
        <f t="shared" si="27"/>
        <v>1.0817217310253266</v>
      </c>
      <c r="BM19" s="17"/>
      <c r="BN19" s="17">
        <f t="shared" si="28"/>
        <v>9.0944520353969729</v>
      </c>
      <c r="BO19" s="17">
        <f t="shared" si="29"/>
        <v>9.3283226256359892</v>
      </c>
      <c r="BP19" s="17">
        <f t="shared" si="30"/>
        <v>9.5096633397320467</v>
      </c>
      <c r="BQ19" s="17">
        <f t="shared" si="31"/>
        <v>10.206365043163528</v>
      </c>
      <c r="BR19" s="17">
        <f t="shared" si="32"/>
        <v>11.112811334663627</v>
      </c>
      <c r="BS19" s="17"/>
      <c r="BT19" s="17">
        <f t="shared" si="33"/>
        <v>0.89004285292749363</v>
      </c>
      <c r="BU19" s="17">
        <f t="shared" si="34"/>
        <v>0.8927995910806289</v>
      </c>
      <c r="BV19" s="17">
        <f t="shared" si="35"/>
        <v>0.89484380631836569</v>
      </c>
      <c r="BW19" s="17">
        <f t="shared" si="36"/>
        <v>0.90202192496829958</v>
      </c>
      <c r="BX19" s="17">
        <f t="shared" si="37"/>
        <v>0.91001376970373371</v>
      </c>
      <c r="BZ19" s="17">
        <f t="shared" si="38"/>
        <v>11.063088990496141</v>
      </c>
      <c r="CA19" s="17">
        <f t="shared" si="39"/>
        <v>11.293007394228626</v>
      </c>
      <c r="CB19" s="17">
        <f t="shared" si="40"/>
        <v>11.426054733380038</v>
      </c>
      <c r="CC19" s="17">
        <f t="shared" si="41"/>
        <v>12.113978332185345</v>
      </c>
      <c r="CD19" s="17">
        <f t="shared" si="42"/>
        <v>13.104546835392687</v>
      </c>
    </row>
    <row r="20" spans="1:82" x14ac:dyDescent="0.35">
      <c r="A20" s="4">
        <v>18</v>
      </c>
      <c r="B20" s="5" t="s">
        <v>112</v>
      </c>
      <c r="C20" s="11" t="s">
        <v>113</v>
      </c>
      <c r="D20" s="18" t="s">
        <v>114</v>
      </c>
      <c r="F20" s="9">
        <v>95212682098</v>
      </c>
      <c r="G20" s="9">
        <v>88357595957</v>
      </c>
      <c r="H20" s="9">
        <v>103066288012</v>
      </c>
      <c r="I20" s="9">
        <v>120475047471</v>
      </c>
      <c r="J20" s="9">
        <v>172638332781</v>
      </c>
      <c r="L20" s="25"/>
      <c r="M20" s="25"/>
      <c r="N20" s="25"/>
      <c r="O20" s="25"/>
      <c r="P20" s="25"/>
      <c r="R20" s="25"/>
      <c r="S20" s="25"/>
      <c r="T20" s="25"/>
      <c r="U20" s="25"/>
      <c r="V20" s="25"/>
      <c r="X20" s="9">
        <v>20580523589</v>
      </c>
      <c r="Y20" s="9">
        <v>20547105416</v>
      </c>
      <c r="Z20" s="9">
        <v>20843958081</v>
      </c>
      <c r="AA20" s="9">
        <v>21032249347</v>
      </c>
      <c r="AB20" s="9">
        <v>22554739505</v>
      </c>
      <c r="AD20" s="9">
        <v>13089843065</v>
      </c>
      <c r="AE20" s="9">
        <v>9825816986</v>
      </c>
      <c r="AF20" s="9">
        <v>9539956002</v>
      </c>
      <c r="AG20" s="9">
        <v>10857541210</v>
      </c>
      <c r="AH20" s="9">
        <v>11051984558</v>
      </c>
      <c r="AJ20" s="9">
        <f t="shared" si="8"/>
        <v>7490680524</v>
      </c>
      <c r="AK20" s="9">
        <f t="shared" si="9"/>
        <v>10721288430</v>
      </c>
      <c r="AL20" s="9">
        <f t="shared" si="10"/>
        <v>11304002079</v>
      </c>
      <c r="AM20" s="9">
        <f t="shared" si="11"/>
        <v>10174708137</v>
      </c>
      <c r="AN20" s="9">
        <f t="shared" si="12"/>
        <v>11502754947</v>
      </c>
      <c r="AP20" s="10">
        <f t="shared" si="58"/>
        <v>87722001574</v>
      </c>
      <c r="AQ20" s="10">
        <f t="shared" si="14"/>
        <v>77636307527</v>
      </c>
      <c r="AR20" s="10">
        <f t="shared" si="15"/>
        <v>91762285933</v>
      </c>
      <c r="AS20" s="10">
        <f t="shared" si="16"/>
        <v>110300339334</v>
      </c>
      <c r="AT20" s="10">
        <f t="shared" si="17"/>
        <v>161135577834</v>
      </c>
      <c r="AV20" s="9">
        <v>273570407671</v>
      </c>
      <c r="AW20" s="9">
        <v>303298783362</v>
      </c>
      <c r="AX20" s="9">
        <v>309963828868</v>
      </c>
      <c r="AY20" s="9">
        <v>284023377123</v>
      </c>
      <c r="AZ20" s="9">
        <v>304759564339</v>
      </c>
      <c r="BB20" s="9">
        <f t="shared" si="18"/>
        <v>74632158509</v>
      </c>
      <c r="BC20" s="9">
        <f t="shared" si="19"/>
        <v>67810490541</v>
      </c>
      <c r="BD20" s="9">
        <f t="shared" si="20"/>
        <v>82222329931</v>
      </c>
      <c r="BE20" s="9">
        <f t="shared" si="21"/>
        <v>99442798124</v>
      </c>
      <c r="BF20" s="9">
        <f t="shared" si="22"/>
        <v>150083593276</v>
      </c>
      <c r="BH20" s="17">
        <f t="shared" si="23"/>
        <v>0.32065603264917392</v>
      </c>
      <c r="BI20" s="17">
        <f t="shared" si="24"/>
        <v>0.25597302655295445</v>
      </c>
      <c r="BJ20" s="17">
        <f t="shared" si="25"/>
        <v>0.29604191646528388</v>
      </c>
      <c r="BK20" s="17">
        <f t="shared" si="26"/>
        <v>0.38834950999907664</v>
      </c>
      <c r="BL20" s="17">
        <f t="shared" si="27"/>
        <v>0.52873017515788434</v>
      </c>
      <c r="BM20" s="17"/>
      <c r="BN20" s="17">
        <f t="shared" si="28"/>
        <v>6.7015319540807647</v>
      </c>
      <c r="BO20" s="17">
        <f t="shared" si="29"/>
        <v>7.901257232616647</v>
      </c>
      <c r="BP20" s="17">
        <f t="shared" si="30"/>
        <v>9.6187326140458644</v>
      </c>
      <c r="BQ20" s="17">
        <f t="shared" si="31"/>
        <v>10.158869047847713</v>
      </c>
      <c r="BR20" s="17">
        <f t="shared" si="32"/>
        <v>14.579786733176505</v>
      </c>
      <c r="BS20" s="17"/>
      <c r="BT20" s="17">
        <f t="shared" si="33"/>
        <v>0.85078038770059583</v>
      </c>
      <c r="BU20" s="17">
        <f t="shared" si="34"/>
        <v>0.87343786304387516</v>
      </c>
      <c r="BV20" s="17">
        <f t="shared" si="35"/>
        <v>0.89603619934920131</v>
      </c>
      <c r="BW20" s="17">
        <f t="shared" si="36"/>
        <v>0.90156384580901128</v>
      </c>
      <c r="BX20" s="17">
        <f t="shared" si="37"/>
        <v>0.93141189111329825</v>
      </c>
      <c r="BZ20" s="17">
        <f t="shared" si="38"/>
        <v>7.8729683744305339</v>
      </c>
      <c r="CA20" s="17">
        <f t="shared" si="39"/>
        <v>9.030668122213477</v>
      </c>
      <c r="CB20" s="17">
        <f t="shared" si="40"/>
        <v>10.81081072986035</v>
      </c>
      <c r="CC20" s="17">
        <f t="shared" si="41"/>
        <v>11.448782403655802</v>
      </c>
      <c r="CD20" s="17">
        <f t="shared" si="42"/>
        <v>16.039928799447686</v>
      </c>
    </row>
    <row r="21" spans="1:82" x14ac:dyDescent="0.35">
      <c r="A21" s="4">
        <v>19</v>
      </c>
      <c r="B21" s="5" t="s">
        <v>25</v>
      </c>
      <c r="C21" s="11" t="s">
        <v>80</v>
      </c>
      <c r="D21" s="18" t="s">
        <v>81</v>
      </c>
      <c r="F21" s="9">
        <v>4019846000000</v>
      </c>
      <c r="G21" s="9">
        <v>3699439000000</v>
      </c>
      <c r="H21" s="9">
        <v>3536721000000</v>
      </c>
      <c r="I21" s="9">
        <v>4525473000000</v>
      </c>
      <c r="J21" s="9">
        <v>4585348000000</v>
      </c>
      <c r="L21" s="9">
        <v>79625000000</v>
      </c>
      <c r="M21" s="9">
        <v>59292000000</v>
      </c>
      <c r="N21" s="9">
        <v>52938000000</v>
      </c>
      <c r="O21" s="9">
        <v>42804000000</v>
      </c>
      <c r="P21" s="9">
        <v>90590000000</v>
      </c>
      <c r="R21" s="9">
        <v>293455000000</v>
      </c>
      <c r="S21" s="9">
        <v>301285000000</v>
      </c>
      <c r="T21" s="9">
        <v>212694000000</v>
      </c>
      <c r="U21" s="9">
        <v>255735000000</v>
      </c>
      <c r="V21" s="9">
        <v>194436000000</v>
      </c>
      <c r="X21" s="9">
        <f t="shared" si="53"/>
        <v>373080000000</v>
      </c>
      <c r="Y21" s="9">
        <f t="shared" si="54"/>
        <v>360577000000</v>
      </c>
      <c r="Z21" s="9">
        <f t="shared" si="55"/>
        <v>265632000000</v>
      </c>
      <c r="AA21" s="9">
        <f t="shared" si="56"/>
        <v>298539000000</v>
      </c>
      <c r="AB21" s="9">
        <f t="shared" si="57"/>
        <v>285026000000</v>
      </c>
      <c r="AD21" s="9">
        <v>191223000000</v>
      </c>
      <c r="AE21" s="9">
        <v>210215000000</v>
      </c>
      <c r="AF21" s="9">
        <v>145950000000</v>
      </c>
      <c r="AG21" s="9">
        <v>183486000000</v>
      </c>
      <c r="AH21" s="9">
        <v>116028000000</v>
      </c>
      <c r="AJ21" s="9">
        <f t="shared" si="8"/>
        <v>181857000000</v>
      </c>
      <c r="AK21" s="9">
        <f t="shared" si="9"/>
        <v>150362000000</v>
      </c>
      <c r="AL21" s="9">
        <f t="shared" si="10"/>
        <v>119682000000</v>
      </c>
      <c r="AM21" s="9">
        <f t="shared" si="11"/>
        <v>115053000000</v>
      </c>
      <c r="AN21" s="9">
        <f t="shared" si="12"/>
        <v>168998000000</v>
      </c>
      <c r="AP21" s="10">
        <f t="shared" si="58"/>
        <v>3837989000000</v>
      </c>
      <c r="AQ21" s="10">
        <f t="shared" si="14"/>
        <v>3549077000000</v>
      </c>
      <c r="AR21" s="10">
        <f t="shared" si="15"/>
        <v>3417039000000</v>
      </c>
      <c r="AS21" s="10">
        <f t="shared" si="16"/>
        <v>4410420000000</v>
      </c>
      <c r="AT21" s="10">
        <f t="shared" si="17"/>
        <v>4416350000000</v>
      </c>
      <c r="AV21" s="9">
        <v>8332119000000</v>
      </c>
      <c r="AW21" s="9">
        <v>8498500000000</v>
      </c>
      <c r="AX21" s="9">
        <v>9306993000000</v>
      </c>
      <c r="AY21" s="9">
        <v>10191396000000</v>
      </c>
      <c r="AZ21" s="9">
        <v>10935707000000</v>
      </c>
      <c r="BB21" s="9">
        <f t="shared" si="18"/>
        <v>3646766000000</v>
      </c>
      <c r="BC21" s="9">
        <f t="shared" si="19"/>
        <v>3338862000000</v>
      </c>
      <c r="BD21" s="9">
        <f t="shared" si="20"/>
        <v>3271089000000</v>
      </c>
      <c r="BE21" s="9">
        <f t="shared" si="21"/>
        <v>4226934000000</v>
      </c>
      <c r="BF21" s="9">
        <f t="shared" si="22"/>
        <v>4300322000000</v>
      </c>
      <c r="BH21" s="17">
        <f t="shared" si="23"/>
        <v>0.46062580239192458</v>
      </c>
      <c r="BI21" s="17">
        <f t="shared" si="24"/>
        <v>0.41761216685297403</v>
      </c>
      <c r="BJ21" s="17">
        <f t="shared" si="25"/>
        <v>0.36714747717119806</v>
      </c>
      <c r="BK21" s="17">
        <f t="shared" si="26"/>
        <v>0.43275916272903142</v>
      </c>
      <c r="BL21" s="17">
        <f t="shared" si="27"/>
        <v>0.40384677460725676</v>
      </c>
      <c r="BM21" s="17"/>
      <c r="BN21" s="17">
        <f t="shared" si="28"/>
        <v>20.070749857496221</v>
      </c>
      <c r="BO21" s="17">
        <f t="shared" si="29"/>
        <v>16.883081606926243</v>
      </c>
      <c r="BP21" s="17">
        <f t="shared" si="30"/>
        <v>23.412394655704009</v>
      </c>
      <c r="BQ21" s="17">
        <f t="shared" si="31"/>
        <v>24.036820247866324</v>
      </c>
      <c r="BR21" s="17">
        <f t="shared" si="32"/>
        <v>38.062795187368565</v>
      </c>
      <c r="BS21" s="17"/>
      <c r="BT21" s="17">
        <f t="shared" si="33"/>
        <v>0.95017625115653015</v>
      </c>
      <c r="BU21" s="17">
        <f t="shared" si="34"/>
        <v>0.9407691070100761</v>
      </c>
      <c r="BV21" s="17">
        <f t="shared" si="35"/>
        <v>0.95728758144112491</v>
      </c>
      <c r="BW21" s="17">
        <f t="shared" si="36"/>
        <v>0.95839715945420167</v>
      </c>
      <c r="BX21" s="17">
        <f t="shared" si="37"/>
        <v>0.97372762575429939</v>
      </c>
      <c r="BZ21" s="17">
        <f t="shared" si="38"/>
        <v>21.481551911044676</v>
      </c>
      <c r="CA21" s="17">
        <f t="shared" si="39"/>
        <v>18.241462880789292</v>
      </c>
      <c r="CB21" s="17">
        <f t="shared" si="40"/>
        <v>24.736829714316332</v>
      </c>
      <c r="CC21" s="17">
        <f t="shared" si="41"/>
        <v>25.427976570049555</v>
      </c>
      <c r="CD21" s="17">
        <f t="shared" si="42"/>
        <v>39.440369587730125</v>
      </c>
    </row>
    <row r="22" spans="1:82" x14ac:dyDescent="0.35">
      <c r="A22" s="4">
        <v>20</v>
      </c>
      <c r="B22" s="5" t="s">
        <v>74</v>
      </c>
      <c r="C22" s="5" t="s">
        <v>75</v>
      </c>
      <c r="D22" s="18" t="s">
        <v>76</v>
      </c>
      <c r="F22" s="9">
        <v>611958076000</v>
      </c>
      <c r="G22" s="9">
        <v>744634530000</v>
      </c>
      <c r="H22" s="9">
        <v>655847125000</v>
      </c>
      <c r="I22" s="9">
        <v>1064394815000</v>
      </c>
      <c r="J22" s="9">
        <v>1124599738000</v>
      </c>
      <c r="L22" s="9">
        <v>127981747000</v>
      </c>
      <c r="M22" s="9">
        <v>131072560000</v>
      </c>
      <c r="N22" s="9">
        <v>111116036000</v>
      </c>
      <c r="O22" s="9">
        <v>112424475000</v>
      </c>
      <c r="P22" s="9">
        <v>121904394000</v>
      </c>
      <c r="R22" s="9">
        <v>40162239000</v>
      </c>
      <c r="S22" s="9">
        <v>67741876000</v>
      </c>
      <c r="T22" s="9">
        <v>74373199000</v>
      </c>
      <c r="U22" s="9">
        <v>95840714000</v>
      </c>
      <c r="V22" s="9">
        <v>68383418000</v>
      </c>
      <c r="X22" s="9">
        <f t="shared" si="53"/>
        <v>168143986000</v>
      </c>
      <c r="Y22" s="9">
        <f t="shared" si="54"/>
        <v>198814436000</v>
      </c>
      <c r="Z22" s="9">
        <f t="shared" si="55"/>
        <v>185489235000</v>
      </c>
      <c r="AA22" s="9">
        <f t="shared" si="56"/>
        <v>208265189000</v>
      </c>
      <c r="AB22" s="9">
        <f t="shared" si="57"/>
        <v>190287812000</v>
      </c>
      <c r="AD22" s="9">
        <v>71165537000</v>
      </c>
      <c r="AE22" s="9">
        <v>83390436000</v>
      </c>
      <c r="AF22" s="9">
        <v>89533642000</v>
      </c>
      <c r="AG22" s="9">
        <v>109106026000</v>
      </c>
      <c r="AH22" s="9">
        <v>86328752000</v>
      </c>
      <c r="AJ22" s="9">
        <f t="shared" si="8"/>
        <v>96978449000</v>
      </c>
      <c r="AK22" s="9">
        <f t="shared" si="9"/>
        <v>115424000000</v>
      </c>
      <c r="AL22" s="9">
        <f t="shared" si="10"/>
        <v>95955593000</v>
      </c>
      <c r="AM22" s="9">
        <f t="shared" si="11"/>
        <v>99159163000</v>
      </c>
      <c r="AN22" s="9">
        <f t="shared" si="12"/>
        <v>103959060000</v>
      </c>
      <c r="AP22" s="10">
        <f t="shared" si="58"/>
        <v>514979627000</v>
      </c>
      <c r="AQ22" s="10">
        <f t="shared" si="14"/>
        <v>629210530000</v>
      </c>
      <c r="AR22" s="10">
        <f t="shared" si="15"/>
        <v>559891532000</v>
      </c>
      <c r="AS22" s="10">
        <f t="shared" si="16"/>
        <v>965235652000</v>
      </c>
      <c r="AT22" s="10">
        <f t="shared" si="17"/>
        <v>1020640678000</v>
      </c>
      <c r="AV22" s="9">
        <v>518280401000</v>
      </c>
      <c r="AW22" s="9">
        <v>594011658000</v>
      </c>
      <c r="AX22" s="9">
        <v>612683025000</v>
      </c>
      <c r="AY22" s="9">
        <v>684043788000</v>
      </c>
      <c r="AZ22" s="9">
        <v>757241649000</v>
      </c>
      <c r="BB22" s="9">
        <f t="shared" si="18"/>
        <v>443814090000</v>
      </c>
      <c r="BC22" s="9">
        <f t="shared" si="19"/>
        <v>545820094000</v>
      </c>
      <c r="BD22" s="9">
        <f t="shared" si="20"/>
        <v>470357890000</v>
      </c>
      <c r="BE22" s="9">
        <f t="shared" si="21"/>
        <v>856129626000</v>
      </c>
      <c r="BF22" s="9">
        <f t="shared" si="22"/>
        <v>934311926000</v>
      </c>
      <c r="BH22" s="17">
        <f t="shared" si="23"/>
        <v>0.99363129689328156</v>
      </c>
      <c r="BI22" s="17">
        <f t="shared" si="24"/>
        <v>1.0592561972916701</v>
      </c>
      <c r="BJ22" s="17">
        <f t="shared" si="25"/>
        <v>0.91383555468996391</v>
      </c>
      <c r="BK22" s="17">
        <f t="shared" si="26"/>
        <v>1.4110729004968319</v>
      </c>
      <c r="BL22" s="17">
        <f t="shared" si="27"/>
        <v>1.3478401238862656</v>
      </c>
      <c r="BM22" s="17"/>
      <c r="BN22" s="17">
        <f t="shared" si="28"/>
        <v>7.2363625528463302</v>
      </c>
      <c r="BO22" s="17">
        <f t="shared" si="29"/>
        <v>7.5453560405895947</v>
      </c>
      <c r="BP22" s="17">
        <f t="shared" si="30"/>
        <v>6.2534207197781591</v>
      </c>
      <c r="BQ22" s="17">
        <f t="shared" si="31"/>
        <v>8.8467675653405244</v>
      </c>
      <c r="BR22" s="17">
        <f t="shared" si="32"/>
        <v>11.82272017554476</v>
      </c>
      <c r="BS22" s="17"/>
      <c r="BT22" s="17">
        <f t="shared" si="33"/>
        <v>0.86180902453447927</v>
      </c>
      <c r="BU22" s="17">
        <f t="shared" si="34"/>
        <v>0.86746814933310157</v>
      </c>
      <c r="BV22" s="17">
        <f t="shared" si="35"/>
        <v>0.84008752252391627</v>
      </c>
      <c r="BW22" s="17">
        <f t="shared" si="36"/>
        <v>0.88696436380698462</v>
      </c>
      <c r="BX22" s="17">
        <f t="shared" si="37"/>
        <v>0.91541709647594505</v>
      </c>
      <c r="BZ22" s="17">
        <f t="shared" si="38"/>
        <v>9.0918028742740908</v>
      </c>
      <c r="CA22" s="17">
        <f t="shared" si="39"/>
        <v>9.4720803872143655</v>
      </c>
      <c r="CB22" s="17">
        <f t="shared" si="40"/>
        <v>8.0073437969920391</v>
      </c>
      <c r="CC22" s="17">
        <f t="shared" si="41"/>
        <v>11.144804829644341</v>
      </c>
      <c r="CD22" s="17">
        <f t="shared" si="42"/>
        <v>14.085977395906971</v>
      </c>
    </row>
    <row r="23" spans="1:82" x14ac:dyDescent="0.35">
      <c r="A23" s="4">
        <v>21</v>
      </c>
      <c r="B23" s="5" t="s">
        <v>26</v>
      </c>
      <c r="C23" s="11" t="s">
        <v>82</v>
      </c>
      <c r="D23" s="18" t="s">
        <v>83</v>
      </c>
      <c r="F23" s="9">
        <v>24060802395725</v>
      </c>
      <c r="G23" s="9">
        <v>25026739472547</v>
      </c>
      <c r="H23" s="9">
        <v>24476953742651</v>
      </c>
      <c r="I23" s="9">
        <v>27904558322183</v>
      </c>
      <c r="J23" s="9">
        <v>30669405967404</v>
      </c>
      <c r="L23" s="25"/>
      <c r="M23" s="25"/>
      <c r="N23" s="25"/>
      <c r="O23" s="25"/>
      <c r="P23" s="25"/>
      <c r="R23" s="25"/>
      <c r="S23" s="25"/>
      <c r="T23" s="25"/>
      <c r="U23" s="25"/>
      <c r="V23" s="25"/>
      <c r="X23" s="9">
        <v>3768761522641</v>
      </c>
      <c r="Y23" s="9">
        <v>4744976395481</v>
      </c>
      <c r="Z23" s="9">
        <v>4468194765530</v>
      </c>
      <c r="AA23" s="9">
        <v>5150667594248</v>
      </c>
      <c r="AB23" s="9">
        <v>4406308697223</v>
      </c>
      <c r="AD23" s="9">
        <v>379569813883</v>
      </c>
      <c r="AE23" s="9">
        <v>435237540370</v>
      </c>
      <c r="AF23" s="9">
        <v>440288046184</v>
      </c>
      <c r="AG23" s="9">
        <v>456404910527</v>
      </c>
      <c r="AH23" s="9">
        <v>464585090780</v>
      </c>
      <c r="AJ23" s="9">
        <f t="shared" si="8"/>
        <v>3389191708758</v>
      </c>
      <c r="AK23" s="9">
        <f t="shared" si="9"/>
        <v>4309738855111</v>
      </c>
      <c r="AL23" s="9">
        <f t="shared" si="10"/>
        <v>4027906719346</v>
      </c>
      <c r="AM23" s="9">
        <f t="shared" si="11"/>
        <v>4694262683721</v>
      </c>
      <c r="AN23" s="9">
        <f t="shared" si="12"/>
        <v>3941723606443</v>
      </c>
      <c r="AP23" s="10">
        <f t="shared" si="58"/>
        <v>20671610686967</v>
      </c>
      <c r="AQ23" s="10">
        <f t="shared" si="14"/>
        <v>20717000617436</v>
      </c>
      <c r="AR23" s="10">
        <f t="shared" si="15"/>
        <v>20449047023305</v>
      </c>
      <c r="AS23" s="10">
        <f t="shared" si="16"/>
        <v>23210295638462</v>
      </c>
      <c r="AT23" s="10">
        <f t="shared" si="17"/>
        <v>26727682360961</v>
      </c>
      <c r="AV23" s="9">
        <v>8542544481694</v>
      </c>
      <c r="AW23" s="9">
        <v>9899940195318</v>
      </c>
      <c r="AX23" s="9">
        <v>11271468049958</v>
      </c>
      <c r="AY23" s="9">
        <v>11360031396135</v>
      </c>
      <c r="AZ23" s="9">
        <v>12834694090515</v>
      </c>
      <c r="BB23" s="9">
        <f t="shared" si="18"/>
        <v>20292040873084</v>
      </c>
      <c r="BC23" s="9">
        <f t="shared" si="19"/>
        <v>20281763077066</v>
      </c>
      <c r="BD23" s="9">
        <f t="shared" si="20"/>
        <v>20008758977121</v>
      </c>
      <c r="BE23" s="9">
        <f t="shared" si="21"/>
        <v>22753890727935</v>
      </c>
      <c r="BF23" s="9">
        <f t="shared" si="22"/>
        <v>26263097270181</v>
      </c>
      <c r="BH23" s="17">
        <f t="shared" si="23"/>
        <v>2.4198423234745379</v>
      </c>
      <c r="BI23" s="17">
        <f t="shared" si="24"/>
        <v>2.0926389663680731</v>
      </c>
      <c r="BJ23" s="17">
        <f t="shared" si="25"/>
        <v>1.8142310240928374</v>
      </c>
      <c r="BK23" s="17">
        <f t="shared" si="26"/>
        <v>2.0431541805737252</v>
      </c>
      <c r="BL23" s="17">
        <f t="shared" si="27"/>
        <v>2.0824557385215043</v>
      </c>
      <c r="BM23" s="17"/>
      <c r="BN23" s="17">
        <f t="shared" si="28"/>
        <v>54.460628666690795</v>
      </c>
      <c r="BO23" s="17">
        <f t="shared" si="29"/>
        <v>47.599296236772823</v>
      </c>
      <c r="BP23" s="17">
        <f t="shared" si="30"/>
        <v>46.44470182767391</v>
      </c>
      <c r="BQ23" s="17">
        <f t="shared" si="31"/>
        <v>50.854614188225142</v>
      </c>
      <c r="BR23" s="17">
        <f t="shared" si="32"/>
        <v>57.530219740989594</v>
      </c>
      <c r="BS23" s="17"/>
      <c r="BT23" s="17">
        <f t="shared" si="33"/>
        <v>0.98163811133874002</v>
      </c>
      <c r="BU23" s="17">
        <f t="shared" si="34"/>
        <v>0.97899128602604313</v>
      </c>
      <c r="BV23" s="17">
        <f t="shared" si="35"/>
        <v>0.97846901884072057</v>
      </c>
      <c r="BW23" s="17">
        <f t="shared" si="36"/>
        <v>0.98033610094260548</v>
      </c>
      <c r="BX23" s="17">
        <f t="shared" si="37"/>
        <v>0.98261783103728506</v>
      </c>
      <c r="BZ23" s="17">
        <f t="shared" si="38"/>
        <v>57.862109101504075</v>
      </c>
      <c r="CA23" s="17">
        <f t="shared" si="39"/>
        <v>50.670926489166938</v>
      </c>
      <c r="CB23" s="17">
        <f t="shared" si="40"/>
        <v>49.237401870607464</v>
      </c>
      <c r="CC23" s="17">
        <f t="shared" si="41"/>
        <v>53.878104469741473</v>
      </c>
      <c r="CD23" s="17">
        <f t="shared" si="42"/>
        <v>60.595293310548385</v>
      </c>
    </row>
    <row r="24" spans="1:82" x14ac:dyDescent="0.35">
      <c r="A24" s="4">
        <v>22</v>
      </c>
      <c r="B24" s="23" t="s">
        <v>84</v>
      </c>
      <c r="C24" s="14" t="s">
        <v>85</v>
      </c>
      <c r="D24" s="18" t="s">
        <v>97</v>
      </c>
      <c r="F24" s="9">
        <v>4353287585000</v>
      </c>
      <c r="G24" s="9">
        <v>4632864612000</v>
      </c>
      <c r="H24" s="9">
        <v>3870552460000</v>
      </c>
      <c r="I24" s="9">
        <v>4441512773000</v>
      </c>
      <c r="J24" s="9">
        <v>5030424255000</v>
      </c>
      <c r="L24" s="9">
        <v>120496081000</v>
      </c>
      <c r="M24" s="9">
        <v>144127255000</v>
      </c>
      <c r="N24" s="9">
        <v>136312520000</v>
      </c>
      <c r="O24" s="9">
        <v>162796355000</v>
      </c>
      <c r="P24" s="9">
        <v>183559827000</v>
      </c>
      <c r="R24" s="9">
        <v>142708809000</v>
      </c>
      <c r="S24" s="9">
        <v>167971811000</v>
      </c>
      <c r="T24" s="9">
        <v>191492651000</v>
      </c>
      <c r="U24" s="9">
        <v>186383078000</v>
      </c>
      <c r="V24" s="9">
        <v>186655599000</v>
      </c>
      <c r="X24" s="9">
        <f t="shared" si="53"/>
        <v>263204890000</v>
      </c>
      <c r="Y24" s="9">
        <f t="shared" si="54"/>
        <v>312099066000</v>
      </c>
      <c r="Z24" s="9">
        <f t="shared" si="55"/>
        <v>327805171000</v>
      </c>
      <c r="AA24" s="9">
        <f t="shared" si="56"/>
        <v>349179433000</v>
      </c>
      <c r="AB24" s="9">
        <f t="shared" si="57"/>
        <v>370215426000</v>
      </c>
      <c r="AD24" s="9">
        <v>115262310000</v>
      </c>
      <c r="AE24" s="9">
        <v>137780198000</v>
      </c>
      <c r="AF24" s="9">
        <v>169020019000</v>
      </c>
      <c r="AG24" s="9">
        <v>169556249000</v>
      </c>
      <c r="AH24" s="9">
        <v>180107908000</v>
      </c>
      <c r="AJ24" s="9">
        <f t="shared" si="8"/>
        <v>147942580000</v>
      </c>
      <c r="AK24" s="9">
        <f t="shared" si="9"/>
        <v>174318868000</v>
      </c>
      <c r="AL24" s="9">
        <f t="shared" si="10"/>
        <v>158785152000</v>
      </c>
      <c r="AM24" s="9">
        <f t="shared" si="11"/>
        <v>179623184000</v>
      </c>
      <c r="AN24" s="9">
        <f t="shared" si="12"/>
        <v>190107518000</v>
      </c>
      <c r="AP24" s="10">
        <f t="shared" si="58"/>
        <v>4205345005000</v>
      </c>
      <c r="AQ24" s="10">
        <f t="shared" si="14"/>
        <v>4458545744000</v>
      </c>
      <c r="AR24" s="10">
        <f t="shared" si="15"/>
        <v>3711767308000</v>
      </c>
      <c r="AS24" s="10">
        <f t="shared" si="16"/>
        <v>4261889589000</v>
      </c>
      <c r="AT24" s="10">
        <f t="shared" si="17"/>
        <v>4840316737000</v>
      </c>
      <c r="AV24" s="9">
        <v>1544137386000</v>
      </c>
      <c r="AW24" s="9">
        <v>1668225498000</v>
      </c>
      <c r="AX24" s="9">
        <v>1945006628000</v>
      </c>
      <c r="AY24" s="9">
        <v>2295611941000</v>
      </c>
      <c r="AZ24" s="9">
        <v>2446027106000</v>
      </c>
      <c r="BB24" s="9">
        <f t="shared" si="18"/>
        <v>4090082695000</v>
      </c>
      <c r="BC24" s="9">
        <f t="shared" si="19"/>
        <v>4320765546000</v>
      </c>
      <c r="BD24" s="9">
        <f t="shared" si="20"/>
        <v>3542747289000</v>
      </c>
      <c r="BE24" s="9">
        <f t="shared" si="21"/>
        <v>4092333340000</v>
      </c>
      <c r="BF24" s="9">
        <f t="shared" si="22"/>
        <v>4660208829000</v>
      </c>
      <c r="BH24" s="17">
        <f t="shared" si="23"/>
        <v>2.7234267126280174</v>
      </c>
      <c r="BI24" s="17">
        <f t="shared" si="24"/>
        <v>2.672627740881107</v>
      </c>
      <c r="BJ24" s="17">
        <f t="shared" si="25"/>
        <v>1.9083571513669926</v>
      </c>
      <c r="BK24" s="17">
        <f t="shared" si="26"/>
        <v>1.8565374717224474</v>
      </c>
      <c r="BL24" s="17">
        <f t="shared" si="27"/>
        <v>1.9788483639968297</v>
      </c>
      <c r="BM24" s="17"/>
      <c r="BN24" s="17">
        <f t="shared" si="28"/>
        <v>36.484996743514856</v>
      </c>
      <c r="BO24" s="17">
        <f t="shared" si="29"/>
        <v>32.359844220865469</v>
      </c>
      <c r="BP24" s="17">
        <f t="shared" si="30"/>
        <v>21.960518818779686</v>
      </c>
      <c r="BQ24" s="17">
        <f t="shared" si="31"/>
        <v>25.135550085210955</v>
      </c>
      <c r="BR24" s="17">
        <f t="shared" si="32"/>
        <v>26.874537552232297</v>
      </c>
      <c r="BS24" s="17"/>
      <c r="BT24" s="17">
        <f t="shared" si="33"/>
        <v>0.97259147350265973</v>
      </c>
      <c r="BU24" s="17">
        <f t="shared" si="34"/>
        <v>0.96909750265870553</v>
      </c>
      <c r="BV24" s="17">
        <f t="shared" si="35"/>
        <v>0.95446373520352157</v>
      </c>
      <c r="BW24" s="17">
        <f t="shared" si="36"/>
        <v>0.96021571055298405</v>
      </c>
      <c r="BX24" s="17">
        <f t="shared" si="37"/>
        <v>0.96279005738958523</v>
      </c>
      <c r="BZ24" s="17">
        <f t="shared" si="38"/>
        <v>40.181014929645535</v>
      </c>
      <c r="CA24" s="17">
        <f t="shared" si="39"/>
        <v>36.001569464405279</v>
      </c>
      <c r="CB24" s="17">
        <f t="shared" si="40"/>
        <v>24.8233397053502</v>
      </c>
      <c r="CC24" s="17">
        <f t="shared" si="41"/>
        <v>27.952303267486386</v>
      </c>
      <c r="CD24" s="17">
        <f t="shared" si="42"/>
        <v>29.816175973618712</v>
      </c>
    </row>
    <row r="25" spans="1:82" x14ac:dyDescent="0.35">
      <c r="A25" s="4">
        <v>23</v>
      </c>
      <c r="B25" s="5" t="s">
        <v>27</v>
      </c>
      <c r="C25" s="22" t="s">
        <v>87</v>
      </c>
      <c r="D25" s="18" t="s">
        <v>98</v>
      </c>
      <c r="F25" s="9">
        <v>21166993000000</v>
      </c>
      <c r="G25" s="9">
        <v>21787564000000</v>
      </c>
      <c r="H25" s="9">
        <v>17325192000000</v>
      </c>
      <c r="I25" s="9">
        <v>29261468000000</v>
      </c>
      <c r="J25" s="9">
        <v>42648590000000</v>
      </c>
      <c r="L25" s="9">
        <v>841188000000</v>
      </c>
      <c r="M25" s="9">
        <v>828674000000</v>
      </c>
      <c r="N25" s="9">
        <v>692320000000</v>
      </c>
      <c r="O25" s="9">
        <v>1014269000000</v>
      </c>
      <c r="P25" s="9">
        <v>953120000000</v>
      </c>
      <c r="R25" s="9">
        <v>1815371000000</v>
      </c>
      <c r="S25" s="9">
        <v>1934503000000</v>
      </c>
      <c r="T25" s="9">
        <v>1439913000000</v>
      </c>
      <c r="U25" s="9">
        <v>2579462000000</v>
      </c>
      <c r="V25" s="9">
        <v>2390336000000</v>
      </c>
      <c r="X25" s="9">
        <f t="shared" si="53"/>
        <v>2656559000000</v>
      </c>
      <c r="Y25" s="9">
        <f t="shared" si="54"/>
        <v>2763177000000</v>
      </c>
      <c r="Z25" s="9">
        <f t="shared" si="55"/>
        <v>2132233000000</v>
      </c>
      <c r="AA25" s="9">
        <f t="shared" si="56"/>
        <v>3593731000000</v>
      </c>
      <c r="AB25" s="9">
        <f t="shared" si="57"/>
        <v>3343456000000</v>
      </c>
      <c r="AD25" s="9">
        <v>1268676000000</v>
      </c>
      <c r="AE25" s="9">
        <v>1170545000000</v>
      </c>
      <c r="AF25" s="9">
        <v>804774000000</v>
      </c>
      <c r="AG25" s="9">
        <v>2032854000000</v>
      </c>
      <c r="AH25" s="9">
        <v>1597223000000</v>
      </c>
      <c r="AJ25" s="9">
        <f t="shared" si="8"/>
        <v>1387883000000</v>
      </c>
      <c r="AK25" s="9">
        <f t="shared" si="9"/>
        <v>1592632000000</v>
      </c>
      <c r="AL25" s="9">
        <f t="shared" si="10"/>
        <v>1327459000000</v>
      </c>
      <c r="AM25" s="9">
        <f t="shared" si="11"/>
        <v>1560877000000</v>
      </c>
      <c r="AN25" s="9">
        <f t="shared" si="12"/>
        <v>1746233000000</v>
      </c>
      <c r="AP25" s="10">
        <f t="shared" si="58"/>
        <v>19779110000000</v>
      </c>
      <c r="AQ25" s="10">
        <f t="shared" si="14"/>
        <v>20194932000000</v>
      </c>
      <c r="AR25" s="10">
        <f t="shared" si="15"/>
        <v>15997733000000</v>
      </c>
      <c r="AS25" s="10">
        <f t="shared" si="16"/>
        <v>27700591000000</v>
      </c>
      <c r="AT25" s="10">
        <f t="shared" si="17"/>
        <v>40902357000000</v>
      </c>
      <c r="AV25" s="9">
        <v>16269696000000</v>
      </c>
      <c r="AW25" s="9">
        <v>18422826000000</v>
      </c>
      <c r="AX25" s="9">
        <v>16939196000000</v>
      </c>
      <c r="AY25" s="9">
        <v>24253724000000</v>
      </c>
      <c r="AZ25" s="9">
        <v>28916046000000</v>
      </c>
      <c r="BB25" s="9">
        <f t="shared" si="18"/>
        <v>18510434000000</v>
      </c>
      <c r="BC25" s="9">
        <f t="shared" si="19"/>
        <v>19024387000000</v>
      </c>
      <c r="BD25" s="9">
        <f t="shared" si="20"/>
        <v>15192959000000</v>
      </c>
      <c r="BE25" s="9">
        <f t="shared" si="21"/>
        <v>25667737000000</v>
      </c>
      <c r="BF25" s="9">
        <f t="shared" si="22"/>
        <v>39305134000000</v>
      </c>
      <c r="BH25" s="17">
        <f t="shared" si="23"/>
        <v>1.2157024937650955</v>
      </c>
      <c r="BI25" s="17">
        <f t="shared" si="24"/>
        <v>1.0961907798510391</v>
      </c>
      <c r="BJ25" s="17">
        <f t="shared" si="25"/>
        <v>0.94442103391447862</v>
      </c>
      <c r="BK25" s="17">
        <f t="shared" si="26"/>
        <v>1.142117020874815</v>
      </c>
      <c r="BL25" s="17">
        <f t="shared" si="27"/>
        <v>1.4145210932366064</v>
      </c>
      <c r="BM25" s="17"/>
      <c r="BN25" s="17">
        <f t="shared" si="28"/>
        <v>15.590355614829949</v>
      </c>
      <c r="BO25" s="17">
        <f t="shared" si="29"/>
        <v>17.252589178545037</v>
      </c>
      <c r="BP25" s="17">
        <f t="shared" si="30"/>
        <v>19.878541056246846</v>
      </c>
      <c r="BQ25" s="17">
        <f t="shared" si="31"/>
        <v>13.626453744341699</v>
      </c>
      <c r="BR25" s="17">
        <f t="shared" si="32"/>
        <v>25.608419738508648</v>
      </c>
      <c r="BS25" s="17"/>
      <c r="BT25" s="17">
        <f t="shared" si="33"/>
        <v>0.93585778126518326</v>
      </c>
      <c r="BU25" s="17">
        <f t="shared" si="34"/>
        <v>0.94203768549455869</v>
      </c>
      <c r="BV25" s="17">
        <f t="shared" si="35"/>
        <v>0.94969449733909173</v>
      </c>
      <c r="BW25" s="17">
        <f t="shared" si="36"/>
        <v>0.9266133347118839</v>
      </c>
      <c r="BX25" s="17">
        <f t="shared" si="37"/>
        <v>0.96095034327728346</v>
      </c>
      <c r="BZ25" s="17">
        <f t="shared" si="38"/>
        <v>17.74191588986023</v>
      </c>
      <c r="CA25" s="17">
        <f t="shared" si="39"/>
        <v>19.290817643890634</v>
      </c>
      <c r="CB25" s="17">
        <f t="shared" si="40"/>
        <v>21.772656587500418</v>
      </c>
      <c r="CC25" s="17">
        <f t="shared" si="41"/>
        <v>15.695184099928399</v>
      </c>
      <c r="CD25" s="17">
        <f t="shared" si="42"/>
        <v>27.983891175022535</v>
      </c>
    </row>
    <row r="26" spans="1:82" x14ac:dyDescent="0.35">
      <c r="A26" s="4">
        <v>24</v>
      </c>
      <c r="B26" s="5" t="s">
        <v>28</v>
      </c>
      <c r="C26" s="22" t="s">
        <v>86</v>
      </c>
      <c r="D26" s="18" t="s">
        <v>96</v>
      </c>
      <c r="F26" s="9">
        <v>2763292000000</v>
      </c>
      <c r="G26" s="9">
        <v>3067434000000</v>
      </c>
      <c r="H26" s="9">
        <v>3335411000000</v>
      </c>
      <c r="I26" s="9">
        <v>4020980000000</v>
      </c>
      <c r="J26" s="9">
        <v>3865523000000</v>
      </c>
      <c r="L26" s="9">
        <v>414048000000</v>
      </c>
      <c r="M26" s="9">
        <v>471331000000</v>
      </c>
      <c r="N26" s="9">
        <v>492330000000</v>
      </c>
      <c r="O26" s="9">
        <v>556440000000</v>
      </c>
      <c r="P26" s="9">
        <v>565059000000</v>
      </c>
      <c r="R26" s="9">
        <v>202708000000</v>
      </c>
      <c r="S26" s="9">
        <v>191686000000</v>
      </c>
      <c r="T26" s="9">
        <v>200659000000</v>
      </c>
      <c r="U26" s="9">
        <v>169564000000</v>
      </c>
      <c r="V26" s="9">
        <v>222851000000</v>
      </c>
      <c r="X26" s="9">
        <f t="shared" si="53"/>
        <v>616756000000</v>
      </c>
      <c r="Y26" s="9">
        <f t="shared" si="54"/>
        <v>663017000000</v>
      </c>
      <c r="Z26" s="9">
        <f t="shared" si="55"/>
        <v>692989000000</v>
      </c>
      <c r="AA26" s="9">
        <f t="shared" si="56"/>
        <v>726004000000</v>
      </c>
      <c r="AB26" s="9">
        <f t="shared" si="57"/>
        <v>787910000000</v>
      </c>
      <c r="AD26" s="9">
        <v>210399000000</v>
      </c>
      <c r="AE26" s="9">
        <v>185764000000</v>
      </c>
      <c r="AF26" s="9">
        <v>205798000000</v>
      </c>
      <c r="AG26" s="9">
        <v>212999000000</v>
      </c>
      <c r="AH26" s="9">
        <v>245603000000</v>
      </c>
      <c r="AJ26" s="9">
        <f t="shared" si="8"/>
        <v>406357000000</v>
      </c>
      <c r="AK26" s="9">
        <f t="shared" si="9"/>
        <v>477253000000</v>
      </c>
      <c r="AL26" s="9">
        <f t="shared" si="10"/>
        <v>487191000000</v>
      </c>
      <c r="AM26" s="9">
        <f t="shared" si="11"/>
        <v>513005000000</v>
      </c>
      <c r="AN26" s="9">
        <f t="shared" si="12"/>
        <v>542307000000</v>
      </c>
      <c r="AP26" s="10">
        <f t="shared" si="58"/>
        <v>2356935000000</v>
      </c>
      <c r="AQ26" s="10">
        <f t="shared" si="14"/>
        <v>2590181000000</v>
      </c>
      <c r="AR26" s="10">
        <f t="shared" si="15"/>
        <v>2848220000000</v>
      </c>
      <c r="AS26" s="10">
        <f t="shared" si="16"/>
        <v>3507975000000</v>
      </c>
      <c r="AT26" s="10">
        <f t="shared" si="17"/>
        <v>3323216000000</v>
      </c>
      <c r="AV26" s="9">
        <v>2902614000000</v>
      </c>
      <c r="AW26" s="9">
        <v>3064707000000</v>
      </c>
      <c r="AX26" s="9">
        <v>3221740000000</v>
      </c>
      <c r="AY26" s="9">
        <v>3471185000000</v>
      </c>
      <c r="AZ26" s="9">
        <v>3505475000000</v>
      </c>
      <c r="BB26" s="9">
        <f t="shared" si="18"/>
        <v>2146536000000</v>
      </c>
      <c r="BC26" s="9">
        <f t="shared" si="19"/>
        <v>2404417000000</v>
      </c>
      <c r="BD26" s="9">
        <f t="shared" si="20"/>
        <v>2642422000000</v>
      </c>
      <c r="BE26" s="9">
        <f t="shared" si="21"/>
        <v>3294976000000</v>
      </c>
      <c r="BF26" s="9">
        <f t="shared" si="22"/>
        <v>3077613000000</v>
      </c>
      <c r="BH26" s="17">
        <f t="shared" si="23"/>
        <v>0.81200428303591177</v>
      </c>
      <c r="BI26" s="17">
        <f t="shared" si="24"/>
        <v>0.84516431750245624</v>
      </c>
      <c r="BJ26" s="17">
        <f t="shared" si="25"/>
        <v>0.88406264937580314</v>
      </c>
      <c r="BK26" s="17">
        <f t="shared" si="26"/>
        <v>1.0105986860394938</v>
      </c>
      <c r="BL26" s="17">
        <f t="shared" si="27"/>
        <v>0.94800733138875615</v>
      </c>
      <c r="BM26" s="17"/>
      <c r="BN26" s="17">
        <f t="shared" si="28"/>
        <v>11.202215789999002</v>
      </c>
      <c r="BO26" s="17">
        <f t="shared" si="29"/>
        <v>13.943395921707113</v>
      </c>
      <c r="BP26" s="17">
        <f t="shared" si="30"/>
        <v>13.839881825868083</v>
      </c>
      <c r="BQ26" s="17">
        <f t="shared" si="31"/>
        <v>16.469443518514172</v>
      </c>
      <c r="BR26" s="17">
        <f t="shared" si="32"/>
        <v>13.530844492941862</v>
      </c>
      <c r="BS26" s="17"/>
      <c r="BT26" s="17">
        <f t="shared" si="33"/>
        <v>0.91073194636254284</v>
      </c>
      <c r="BU26" s="17">
        <f t="shared" si="34"/>
        <v>0.92828145986709032</v>
      </c>
      <c r="BV26" s="17">
        <f t="shared" si="35"/>
        <v>0.92774504778423017</v>
      </c>
      <c r="BW26" s="17">
        <f t="shared" si="36"/>
        <v>0.939281494309395</v>
      </c>
      <c r="BX26" s="17">
        <f t="shared" si="37"/>
        <v>0.92609478288501257</v>
      </c>
      <c r="BZ26" s="17">
        <f t="shared" si="38"/>
        <v>12.924952019397455</v>
      </c>
      <c r="CA26" s="17">
        <f t="shared" si="39"/>
        <v>15.71684169907666</v>
      </c>
      <c r="CB26" s="17">
        <f t="shared" si="40"/>
        <v>15.651689523028116</v>
      </c>
      <c r="CC26" s="17">
        <f t="shared" si="41"/>
        <v>18.41932369886306</v>
      </c>
      <c r="CD26" s="17">
        <f t="shared" si="42"/>
        <v>15.404946607215631</v>
      </c>
    </row>
    <row r="27" spans="1:82" x14ac:dyDescent="0.35">
      <c r="A27" s="4">
        <v>25</v>
      </c>
      <c r="B27" s="5" t="s">
        <v>29</v>
      </c>
      <c r="C27" s="14" t="s">
        <v>99</v>
      </c>
      <c r="D27" s="18" t="s">
        <v>100</v>
      </c>
      <c r="F27" s="9">
        <v>1995807528000</v>
      </c>
      <c r="G27" s="9">
        <v>1999516771000</v>
      </c>
      <c r="H27" s="9">
        <v>1721907150000</v>
      </c>
      <c r="I27" s="9">
        <v>1751585770000</v>
      </c>
      <c r="J27" s="9">
        <v>1881767356000</v>
      </c>
      <c r="L27" s="9">
        <v>181053318000</v>
      </c>
      <c r="M27" s="9">
        <v>341702497000</v>
      </c>
      <c r="N27" s="9">
        <v>315425347000</v>
      </c>
      <c r="O27" s="9">
        <v>331352704000</v>
      </c>
      <c r="P27" s="9">
        <v>327596323000</v>
      </c>
      <c r="R27" s="9">
        <v>277293746000</v>
      </c>
      <c r="S27" s="9">
        <v>309922401000</v>
      </c>
      <c r="T27" s="9">
        <v>244673134000</v>
      </c>
      <c r="U27" s="9">
        <v>237082953000</v>
      </c>
      <c r="V27" s="9">
        <v>259408789000</v>
      </c>
      <c r="X27" s="9">
        <f t="shared" si="53"/>
        <v>458347064000</v>
      </c>
      <c r="Y27" s="9">
        <f t="shared" si="54"/>
        <v>651624898000</v>
      </c>
      <c r="Z27" s="9">
        <f t="shared" si="55"/>
        <v>560098481000</v>
      </c>
      <c r="AA27" s="9">
        <f t="shared" si="56"/>
        <v>568435657000</v>
      </c>
      <c r="AB27" s="9">
        <f t="shared" si="57"/>
        <v>587005112000</v>
      </c>
      <c r="AD27" s="9">
        <v>105030498000</v>
      </c>
      <c r="AE27" s="9">
        <v>143711094000</v>
      </c>
      <c r="AF27" s="9">
        <v>142582760000</v>
      </c>
      <c r="AG27" s="9">
        <v>156139736000</v>
      </c>
      <c r="AH27" s="9">
        <v>179623791000</v>
      </c>
      <c r="AJ27" s="9">
        <f t="shared" si="8"/>
        <v>353316566000</v>
      </c>
      <c r="AK27" s="9">
        <f t="shared" si="9"/>
        <v>507913804000</v>
      </c>
      <c r="AL27" s="9">
        <f t="shared" si="10"/>
        <v>417515721000</v>
      </c>
      <c r="AM27" s="9">
        <f t="shared" si="11"/>
        <v>412295921000</v>
      </c>
      <c r="AN27" s="9">
        <f t="shared" si="12"/>
        <v>407381321000</v>
      </c>
      <c r="AP27" s="10">
        <f t="shared" si="58"/>
        <v>1642490962000</v>
      </c>
      <c r="AQ27" s="10">
        <f t="shared" si="14"/>
        <v>1491602967000</v>
      </c>
      <c r="AR27" s="10">
        <f t="shared" si="15"/>
        <v>1304391429000</v>
      </c>
      <c r="AS27" s="10">
        <f t="shared" si="16"/>
        <v>1339289849000</v>
      </c>
      <c r="AT27" s="10">
        <f t="shared" si="17"/>
        <v>1474386035000</v>
      </c>
      <c r="AV27" s="9">
        <v>3473671056000</v>
      </c>
      <c r="AW27" s="9">
        <v>3482293092000</v>
      </c>
      <c r="AX27" s="9">
        <v>2946921793000</v>
      </c>
      <c r="AY27" s="9">
        <v>3000166293000</v>
      </c>
      <c r="AZ27" s="9">
        <v>3086916334000</v>
      </c>
      <c r="BB27" s="9">
        <f t="shared" si="18"/>
        <v>1537460464000</v>
      </c>
      <c r="BC27" s="9">
        <f t="shared" si="19"/>
        <v>1347891873000</v>
      </c>
      <c r="BD27" s="9">
        <f t="shared" si="20"/>
        <v>1161808669000</v>
      </c>
      <c r="BE27" s="9">
        <f t="shared" si="21"/>
        <v>1183150113000</v>
      </c>
      <c r="BF27" s="9">
        <f t="shared" si="22"/>
        <v>1294762244000</v>
      </c>
      <c r="BH27" s="17">
        <f t="shared" si="23"/>
        <v>0.47284009784488934</v>
      </c>
      <c r="BI27" s="17">
        <f t="shared" si="24"/>
        <v>0.42833929470977455</v>
      </c>
      <c r="BJ27" s="17">
        <f t="shared" si="25"/>
        <v>0.44262845118536881</v>
      </c>
      <c r="BK27" s="17">
        <f t="shared" si="26"/>
        <v>0.44640520497974945</v>
      </c>
      <c r="BL27" s="17">
        <f t="shared" si="27"/>
        <v>0.47762422931932952</v>
      </c>
      <c r="BM27" s="17"/>
      <c r="BN27" s="17">
        <f t="shared" si="28"/>
        <v>15.638228831400951</v>
      </c>
      <c r="BO27" s="17">
        <f t="shared" si="29"/>
        <v>10.379177595015733</v>
      </c>
      <c r="BP27" s="17">
        <f t="shared" si="30"/>
        <v>9.1483109809348626</v>
      </c>
      <c r="BQ27" s="17">
        <f t="shared" si="31"/>
        <v>8.5775080918543374</v>
      </c>
      <c r="BR27" s="17">
        <f t="shared" si="32"/>
        <v>8.2081890533086455</v>
      </c>
      <c r="BS27" s="17"/>
      <c r="BT27" s="17">
        <f t="shared" si="33"/>
        <v>0.93605413945650684</v>
      </c>
      <c r="BU27" s="17">
        <f t="shared" si="34"/>
        <v>0.90365325278948716</v>
      </c>
      <c r="BV27" s="17">
        <f t="shared" si="35"/>
        <v>0.8906902047728803</v>
      </c>
      <c r="BW27" s="17">
        <f t="shared" si="36"/>
        <v>0.88341602371093608</v>
      </c>
      <c r="BX27" s="17">
        <f t="shared" si="37"/>
        <v>0.87817044740253525</v>
      </c>
      <c r="BZ27" s="17">
        <f t="shared" si="38"/>
        <v>17.047123068702348</v>
      </c>
      <c r="CA27" s="17">
        <f t="shared" si="39"/>
        <v>11.711170142514995</v>
      </c>
      <c r="CB27" s="17">
        <f t="shared" si="40"/>
        <v>10.481629636893112</v>
      </c>
      <c r="CC27" s="17">
        <f t="shared" si="41"/>
        <v>9.9073293205450224</v>
      </c>
      <c r="CD27" s="17">
        <f t="shared" si="42"/>
        <v>9.5639837300305111</v>
      </c>
    </row>
    <row r="28" spans="1:82" x14ac:dyDescent="0.35">
      <c r="A28" s="4">
        <v>26</v>
      </c>
      <c r="B28" s="22" t="s">
        <v>88</v>
      </c>
      <c r="C28" s="22" t="s">
        <v>89</v>
      </c>
      <c r="D28" s="18">
        <v>34654</v>
      </c>
      <c r="F28" s="9">
        <v>2389268903462</v>
      </c>
      <c r="G28" s="9">
        <v>2514161429045</v>
      </c>
      <c r="H28" s="9">
        <v>2151494981968</v>
      </c>
      <c r="I28" s="9">
        <v>2794452671851</v>
      </c>
      <c r="J28" s="9">
        <v>3138054094849</v>
      </c>
      <c r="L28" s="9">
        <v>91129869306</v>
      </c>
      <c r="M28" s="9">
        <v>104756600206</v>
      </c>
      <c r="N28" s="9">
        <v>89519172577</v>
      </c>
      <c r="O28" s="9">
        <v>96932752356</v>
      </c>
      <c r="P28" s="9">
        <v>110620978284</v>
      </c>
      <c r="R28" s="9">
        <v>71446846654</v>
      </c>
      <c r="S28" s="9">
        <v>75275205649</v>
      </c>
      <c r="T28" s="9">
        <v>71638110528</v>
      </c>
      <c r="U28" s="9">
        <v>84009651676</v>
      </c>
      <c r="V28" s="9">
        <v>81655478575</v>
      </c>
      <c r="X28" s="9">
        <f t="shared" si="53"/>
        <v>162576715960</v>
      </c>
      <c r="Y28" s="9">
        <f t="shared" si="54"/>
        <v>180031805855</v>
      </c>
      <c r="Z28" s="9">
        <f t="shared" si="55"/>
        <v>161157283105</v>
      </c>
      <c r="AA28" s="9">
        <f t="shared" si="56"/>
        <v>180942404032</v>
      </c>
      <c r="AB28" s="9">
        <f t="shared" si="57"/>
        <v>192276456859</v>
      </c>
      <c r="AD28" s="9">
        <v>47814321602</v>
      </c>
      <c r="AE28" s="9">
        <v>53755017409</v>
      </c>
      <c r="AF28" s="9">
        <v>57013644271</v>
      </c>
      <c r="AG28" s="9">
        <v>61591532482</v>
      </c>
      <c r="AH28" s="9">
        <v>61400729850</v>
      </c>
      <c r="AJ28" s="9">
        <f t="shared" si="8"/>
        <v>114762394358</v>
      </c>
      <c r="AK28" s="9">
        <f t="shared" si="9"/>
        <v>126276788446</v>
      </c>
      <c r="AL28" s="9">
        <f t="shared" si="10"/>
        <v>104143638834</v>
      </c>
      <c r="AM28" s="9">
        <f t="shared" si="11"/>
        <v>119350871550</v>
      </c>
      <c r="AN28" s="9">
        <f t="shared" si="12"/>
        <v>130875727009</v>
      </c>
      <c r="AP28" s="10">
        <f t="shared" si="58"/>
        <v>2274506509104</v>
      </c>
      <c r="AQ28" s="10">
        <f t="shared" si="14"/>
        <v>2387884640599</v>
      </c>
      <c r="AR28" s="10">
        <f t="shared" si="15"/>
        <v>2047351343134</v>
      </c>
      <c r="AS28" s="10">
        <f t="shared" si="16"/>
        <v>2675101800301</v>
      </c>
      <c r="AT28" s="10">
        <f t="shared" si="17"/>
        <v>3007178367840</v>
      </c>
      <c r="AV28" s="9">
        <v>1254609679208</v>
      </c>
      <c r="AW28" s="9">
        <v>1377538593804</v>
      </c>
      <c r="AX28" s="9">
        <v>1531392057559</v>
      </c>
      <c r="AY28" s="9">
        <v>1815473344846</v>
      </c>
      <c r="AZ28" s="9">
        <v>2146288274787</v>
      </c>
      <c r="BB28" s="9">
        <f t="shared" si="18"/>
        <v>2226692187502</v>
      </c>
      <c r="BC28" s="9">
        <f t="shared" si="19"/>
        <v>2334129623190</v>
      </c>
      <c r="BD28" s="9">
        <f t="shared" si="20"/>
        <v>1990337698863</v>
      </c>
      <c r="BE28" s="9">
        <f t="shared" si="21"/>
        <v>2613510267819</v>
      </c>
      <c r="BF28" s="9">
        <f t="shared" si="22"/>
        <v>2945777637990</v>
      </c>
      <c r="BH28" s="17">
        <f t="shared" si="23"/>
        <v>1.8129196249624284</v>
      </c>
      <c r="BI28" s="17">
        <f t="shared" si="24"/>
        <v>1.7334430057636228</v>
      </c>
      <c r="BJ28" s="17">
        <f t="shared" si="25"/>
        <v>1.3369217458247928</v>
      </c>
      <c r="BK28" s="17">
        <f t="shared" si="26"/>
        <v>1.4735010061675784</v>
      </c>
      <c r="BL28" s="17">
        <f t="shared" si="27"/>
        <v>1.401106460472294</v>
      </c>
      <c r="BM28" s="17"/>
      <c r="BN28" s="17">
        <f t="shared" si="28"/>
        <v>47.569565621712407</v>
      </c>
      <c r="BO28" s="17">
        <f t="shared" si="29"/>
        <v>44.421614124511578</v>
      </c>
      <c r="BP28" s="17">
        <f t="shared" si="30"/>
        <v>35.909848761858321</v>
      </c>
      <c r="BQ28" s="17">
        <f t="shared" si="31"/>
        <v>43.432947557893499</v>
      </c>
      <c r="BR28" s="17">
        <f t="shared" si="32"/>
        <v>48.976264210318668</v>
      </c>
      <c r="BS28" s="17"/>
      <c r="BT28" s="17">
        <f t="shared" si="33"/>
        <v>0.97897815574032554</v>
      </c>
      <c r="BU28" s="17">
        <f t="shared" si="34"/>
        <v>0.97748843621042114</v>
      </c>
      <c r="BV28" s="17">
        <f t="shared" si="35"/>
        <v>0.97215248644928431</v>
      </c>
      <c r="BW28" s="17">
        <f t="shared" si="36"/>
        <v>0.97697600424960662</v>
      </c>
      <c r="BX28" s="17">
        <f t="shared" si="37"/>
        <v>0.97958194615036986</v>
      </c>
      <c r="BZ28" s="17">
        <f t="shared" si="38"/>
        <v>50.361463402415161</v>
      </c>
      <c r="CA28" s="17">
        <f t="shared" si="39"/>
        <v>47.132545566485625</v>
      </c>
      <c r="CB28" s="17">
        <f t="shared" si="40"/>
        <v>38.218922994132399</v>
      </c>
      <c r="CC28" s="17">
        <f t="shared" si="41"/>
        <v>45.883424568310687</v>
      </c>
      <c r="CD28" s="17">
        <f t="shared" si="42"/>
        <v>51.356952616941328</v>
      </c>
    </row>
    <row r="29" spans="1:82" x14ac:dyDescent="0.35">
      <c r="A29" s="4">
        <v>27</v>
      </c>
      <c r="B29" s="23" t="s">
        <v>90</v>
      </c>
      <c r="C29" s="14" t="s">
        <v>101</v>
      </c>
      <c r="D29" s="18" t="s">
        <v>102</v>
      </c>
      <c r="F29" s="9">
        <v>2783482031000</v>
      </c>
      <c r="G29" s="9">
        <v>2474974774000</v>
      </c>
      <c r="H29" s="9">
        <v>2292693925000</v>
      </c>
      <c r="I29" s="9">
        <v>1745129628000</v>
      </c>
      <c r="J29" s="9">
        <v>2276815788000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R29" s="9">
        <v>193648445000</v>
      </c>
      <c r="S29" s="9">
        <v>191935649000</v>
      </c>
      <c r="T29" s="9">
        <v>151100938000</v>
      </c>
      <c r="U29" s="9">
        <v>126080755000</v>
      </c>
      <c r="V29" s="9">
        <v>140184791000</v>
      </c>
      <c r="X29" s="9">
        <f t="shared" si="53"/>
        <v>193648445000</v>
      </c>
      <c r="Y29" s="9">
        <f t="shared" si="54"/>
        <v>191935649000</v>
      </c>
      <c r="Z29" s="9">
        <f t="shared" si="55"/>
        <v>151100938000</v>
      </c>
      <c r="AA29" s="9">
        <f t="shared" si="56"/>
        <v>126080755000</v>
      </c>
      <c r="AB29" s="9">
        <f t="shared" si="57"/>
        <v>140184791000</v>
      </c>
      <c r="AD29" s="9">
        <v>143012697000</v>
      </c>
      <c r="AE29" s="9">
        <v>135877824000</v>
      </c>
      <c r="AF29" s="9">
        <v>101786501000</v>
      </c>
      <c r="AG29" s="9">
        <v>98232701000</v>
      </c>
      <c r="AH29" s="9">
        <v>102689998000</v>
      </c>
      <c r="AJ29" s="9">
        <f t="shared" si="8"/>
        <v>50635748000</v>
      </c>
      <c r="AK29" s="9">
        <f t="shared" si="9"/>
        <v>56057825000</v>
      </c>
      <c r="AL29" s="9">
        <f t="shared" si="10"/>
        <v>49314437000</v>
      </c>
      <c r="AM29" s="9">
        <f t="shared" si="11"/>
        <v>27848054000</v>
      </c>
      <c r="AN29" s="9">
        <f t="shared" si="12"/>
        <v>37494793000</v>
      </c>
      <c r="AP29" s="10">
        <f t="shared" si="58"/>
        <v>2732846283000</v>
      </c>
      <c r="AQ29" s="10">
        <f t="shared" si="14"/>
        <v>2418916949000</v>
      </c>
      <c r="AR29" s="10">
        <f t="shared" si="15"/>
        <v>2243379488000</v>
      </c>
      <c r="AS29" s="10">
        <f t="shared" si="16"/>
        <v>1717281574000</v>
      </c>
      <c r="AT29" s="10">
        <f t="shared" si="17"/>
        <v>2239320995000</v>
      </c>
      <c r="AV29" s="9">
        <v>1052110737000</v>
      </c>
      <c r="AW29" s="9">
        <v>1076904500000</v>
      </c>
      <c r="AX29" s="9">
        <v>1139164028000</v>
      </c>
      <c r="AY29" s="9">
        <v>1231884375000</v>
      </c>
      <c r="AZ29" s="9">
        <v>1240175532000</v>
      </c>
      <c r="BB29" s="9">
        <f t="shared" si="18"/>
        <v>2589833586000</v>
      </c>
      <c r="BC29" s="9">
        <f t="shared" si="19"/>
        <v>2283039125000</v>
      </c>
      <c r="BD29" s="9">
        <f t="shared" si="20"/>
        <v>2141592987000</v>
      </c>
      <c r="BE29" s="9">
        <f t="shared" si="21"/>
        <v>1619048873000</v>
      </c>
      <c r="BF29" s="9">
        <f t="shared" si="22"/>
        <v>2136630997000</v>
      </c>
      <c r="BH29" s="17">
        <f t="shared" si="23"/>
        <v>2.5974892061195645</v>
      </c>
      <c r="BI29" s="17">
        <f t="shared" si="24"/>
        <v>2.2461759134630785</v>
      </c>
      <c r="BJ29" s="17">
        <f t="shared" si="25"/>
        <v>1.9693208641240558</v>
      </c>
      <c r="BK29" s="17">
        <f t="shared" si="26"/>
        <v>1.3940282130780335</v>
      </c>
      <c r="BL29" s="17">
        <f t="shared" si="27"/>
        <v>1.80564842412969</v>
      </c>
      <c r="BM29" s="17"/>
      <c r="BN29" s="17">
        <f t="shared" si="28"/>
        <v>19.109116465372303</v>
      </c>
      <c r="BO29" s="17">
        <f t="shared" si="29"/>
        <v>17.8021466475648</v>
      </c>
      <c r="BP29" s="17">
        <f t="shared" si="30"/>
        <v>22.040049180981278</v>
      </c>
      <c r="BQ29" s="17">
        <f t="shared" si="31"/>
        <v>17.481770902339335</v>
      </c>
      <c r="BR29" s="17">
        <f t="shared" si="32"/>
        <v>21.806612509623381</v>
      </c>
      <c r="BS29" s="17"/>
      <c r="BT29" s="17">
        <f t="shared" si="33"/>
        <v>0.94766895676144403</v>
      </c>
      <c r="BU29" s="17">
        <f t="shared" si="34"/>
        <v>0.94382699908065348</v>
      </c>
      <c r="BV29" s="17">
        <f t="shared" si="35"/>
        <v>0.95462805042817611</v>
      </c>
      <c r="BW29" s="17">
        <f t="shared" si="36"/>
        <v>0.94279755720479186</v>
      </c>
      <c r="BX29" s="17">
        <f t="shared" si="37"/>
        <v>0.95414235019039784</v>
      </c>
      <c r="BZ29" s="17">
        <f t="shared" si="38"/>
        <v>22.654274628253312</v>
      </c>
      <c r="CA29" s="17">
        <f t="shared" si="39"/>
        <v>20.992149560108533</v>
      </c>
      <c r="CB29" s="17">
        <f t="shared" si="40"/>
        <v>24.963998095533512</v>
      </c>
      <c r="CC29" s="17">
        <f t="shared" si="41"/>
        <v>19.81859667262216</v>
      </c>
      <c r="CD29" s="17">
        <f t="shared" si="42"/>
        <v>24.566403283943469</v>
      </c>
    </row>
    <row r="30" spans="1:82" x14ac:dyDescent="0.35">
      <c r="A30" s="4">
        <v>28</v>
      </c>
      <c r="B30" s="5" t="s">
        <v>30</v>
      </c>
      <c r="C30" s="11"/>
      <c r="D30" s="18"/>
      <c r="F30" s="9">
        <v>5472882000000</v>
      </c>
      <c r="G30" s="9">
        <v>6223057000000</v>
      </c>
      <c r="H30" s="9">
        <v>5967362000000</v>
      </c>
      <c r="I30" s="9">
        <v>6616642000000</v>
      </c>
      <c r="J30" s="9">
        <v>7656252000000</v>
      </c>
      <c r="L30" s="9">
        <v>855358000000</v>
      </c>
      <c r="M30" s="9">
        <v>890515000000</v>
      </c>
      <c r="N30" s="9">
        <v>773759000000</v>
      </c>
      <c r="O30" s="9">
        <v>748823000000</v>
      </c>
      <c r="P30" s="9">
        <v>961407000000</v>
      </c>
      <c r="R30" s="9">
        <v>196900000000</v>
      </c>
      <c r="S30" s="9">
        <v>202883000000</v>
      </c>
      <c r="T30" s="9">
        <v>231175000000</v>
      </c>
      <c r="U30" s="9">
        <v>209888000000</v>
      </c>
      <c r="V30" s="9">
        <v>224184000000</v>
      </c>
      <c r="X30" s="9">
        <f t="shared" si="53"/>
        <v>1052258000000</v>
      </c>
      <c r="Y30" s="9">
        <f t="shared" si="54"/>
        <v>1093398000000</v>
      </c>
      <c r="Z30" s="9">
        <f t="shared" si="55"/>
        <v>1004934000000</v>
      </c>
      <c r="AA30" s="9">
        <f t="shared" si="56"/>
        <v>958711000000</v>
      </c>
      <c r="AB30" s="9">
        <f t="shared" si="57"/>
        <v>1185591000000</v>
      </c>
      <c r="AD30" s="9">
        <v>182798000000</v>
      </c>
      <c r="AE30" s="9">
        <v>189805000000</v>
      </c>
      <c r="AF30" s="9">
        <v>210004000000</v>
      </c>
      <c r="AG30" s="9">
        <v>200495000000</v>
      </c>
      <c r="AH30" s="9">
        <v>207303000000</v>
      </c>
      <c r="AJ30" s="9">
        <f t="shared" si="8"/>
        <v>869460000000</v>
      </c>
      <c r="AK30" s="9">
        <f t="shared" si="9"/>
        <v>903593000000</v>
      </c>
      <c r="AL30" s="9">
        <f t="shared" si="10"/>
        <v>794930000000</v>
      </c>
      <c r="AM30" s="9">
        <f t="shared" si="11"/>
        <v>758216000000</v>
      </c>
      <c r="AN30" s="9">
        <f t="shared" si="12"/>
        <v>978288000000</v>
      </c>
      <c r="AP30" s="10">
        <f t="shared" si="58"/>
        <v>4603422000000</v>
      </c>
      <c r="AQ30" s="10">
        <f t="shared" si="14"/>
        <v>5319464000000</v>
      </c>
      <c r="AR30" s="10">
        <f t="shared" si="15"/>
        <v>5172432000000</v>
      </c>
      <c r="AS30" s="10">
        <f t="shared" si="16"/>
        <v>5858426000000</v>
      </c>
      <c r="AT30" s="10">
        <f t="shared" si="17"/>
        <v>6677964000000</v>
      </c>
      <c r="AV30" s="9">
        <v>4774956000000</v>
      </c>
      <c r="AW30" s="9">
        <v>5655139000000</v>
      </c>
      <c r="AX30" s="9">
        <v>4781737000000</v>
      </c>
      <c r="AY30" s="9">
        <v>5138126000000</v>
      </c>
      <c r="AZ30" s="9">
        <v>5822679000000</v>
      </c>
      <c r="BB30" s="9">
        <f t="shared" si="18"/>
        <v>4420624000000</v>
      </c>
      <c r="BC30" s="9">
        <f t="shared" si="19"/>
        <v>5129659000000</v>
      </c>
      <c r="BD30" s="9">
        <f t="shared" si="20"/>
        <v>4962428000000</v>
      </c>
      <c r="BE30" s="9">
        <f t="shared" si="21"/>
        <v>5657931000000</v>
      </c>
      <c r="BF30" s="9">
        <f t="shared" si="22"/>
        <v>6470661000000</v>
      </c>
      <c r="BH30" s="17">
        <f t="shared" si="23"/>
        <v>0.96407631819015716</v>
      </c>
      <c r="BI30" s="17">
        <f t="shared" si="24"/>
        <v>0.9406424846498026</v>
      </c>
      <c r="BJ30" s="17">
        <f t="shared" si="25"/>
        <v>1.0817056646988323</v>
      </c>
      <c r="BK30" s="17">
        <f t="shared" si="26"/>
        <v>1.1401872978591805</v>
      </c>
      <c r="BL30" s="17">
        <f t="shared" si="27"/>
        <v>1.1468885713947137</v>
      </c>
      <c r="BM30" s="17"/>
      <c r="BN30" s="17">
        <f t="shared" si="28"/>
        <v>25.183109224389764</v>
      </c>
      <c r="BO30" s="17">
        <f t="shared" si="29"/>
        <v>28.025942414583387</v>
      </c>
      <c r="BP30" s="17">
        <f t="shared" si="30"/>
        <v>24.630159425534753</v>
      </c>
      <c r="BQ30" s="17">
        <f t="shared" si="31"/>
        <v>29.21981096785456</v>
      </c>
      <c r="BR30" s="17">
        <f t="shared" si="32"/>
        <v>32.213542495767065</v>
      </c>
      <c r="BS30" s="17"/>
      <c r="BT30" s="17">
        <f t="shared" si="33"/>
        <v>0.96029084450654323</v>
      </c>
      <c r="BU30" s="17">
        <f t="shared" si="34"/>
        <v>0.96431877347040984</v>
      </c>
      <c r="BV30" s="17">
        <f t="shared" si="35"/>
        <v>0.95939936958088579</v>
      </c>
      <c r="BW30" s="17">
        <f t="shared" si="36"/>
        <v>0.96577664376062788</v>
      </c>
      <c r="BX30" s="17">
        <f t="shared" si="37"/>
        <v>0.96895715520478998</v>
      </c>
      <c r="BZ30" s="17">
        <f t="shared" si="38"/>
        <v>27.107476387086461</v>
      </c>
      <c r="CA30" s="17">
        <f t="shared" si="39"/>
        <v>29.9309036727036</v>
      </c>
      <c r="CB30" s="17">
        <f t="shared" si="40"/>
        <v>26.671264459814473</v>
      </c>
      <c r="CC30" s="17">
        <f t="shared" si="41"/>
        <v>31.325774909474369</v>
      </c>
      <c r="CD30" s="17">
        <f t="shared" si="42"/>
        <v>34.329388222366568</v>
      </c>
    </row>
    <row r="31" spans="1:82" x14ac:dyDescent="0.35">
      <c r="A31" s="4">
        <v>29</v>
      </c>
      <c r="B31" s="5" t="s">
        <v>31</v>
      </c>
      <c r="C31" s="11"/>
      <c r="D31" s="18"/>
      <c r="F31" s="9">
        <v>41802073000000</v>
      </c>
      <c r="G31" s="9">
        <v>42922563000000</v>
      </c>
      <c r="H31" s="9">
        <v>42972474000000</v>
      </c>
      <c r="I31" s="9">
        <v>39545959000000</v>
      </c>
      <c r="J31" s="9">
        <v>41218881000000</v>
      </c>
      <c r="L31" s="9">
        <v>7678122000000</v>
      </c>
      <c r="M31" s="9">
        <v>8049388000000</v>
      </c>
      <c r="N31" s="9">
        <v>8628647000000</v>
      </c>
      <c r="O31" s="9">
        <v>7864452000000</v>
      </c>
      <c r="P31" s="9">
        <v>8451104000000</v>
      </c>
      <c r="R31" s="9">
        <v>3925110000000</v>
      </c>
      <c r="S31" s="9">
        <v>3861481000000</v>
      </c>
      <c r="T31" s="9">
        <v>4357209000000</v>
      </c>
      <c r="U31" s="9">
        <v>4084012000000</v>
      </c>
      <c r="V31" s="9">
        <v>3544052000000</v>
      </c>
      <c r="X31" s="9">
        <f t="shared" si="53"/>
        <v>11603232000000</v>
      </c>
      <c r="Y31" s="9">
        <f t="shared" si="54"/>
        <v>11910869000000</v>
      </c>
      <c r="Z31" s="9">
        <f t="shared" si="55"/>
        <v>12985856000000</v>
      </c>
      <c r="AA31" s="9">
        <f t="shared" si="56"/>
        <v>11948464000000</v>
      </c>
      <c r="AB31" s="9">
        <f t="shared" si="57"/>
        <v>11995156000000</v>
      </c>
      <c r="AD31" s="10">
        <v>1059123000000</v>
      </c>
      <c r="AE31" s="10">
        <v>1113757000000</v>
      </c>
      <c r="AF31" s="10">
        <v>1222731000000</v>
      </c>
      <c r="AG31" s="10">
        <v>1120212000000</v>
      </c>
      <c r="AH31" s="10">
        <v>1065132000000</v>
      </c>
      <c r="AJ31" s="9">
        <f t="shared" si="8"/>
        <v>10544109000000</v>
      </c>
      <c r="AK31" s="9">
        <f t="shared" si="9"/>
        <v>10797112000000</v>
      </c>
      <c r="AL31" s="9">
        <f t="shared" si="10"/>
        <v>11763125000000</v>
      </c>
      <c r="AM31" s="9">
        <f t="shared" si="11"/>
        <v>10828252000000</v>
      </c>
      <c r="AN31" s="9">
        <f t="shared" si="12"/>
        <v>10930024000000</v>
      </c>
      <c r="AP31" s="10">
        <f t="shared" si="58"/>
        <v>31257964000000</v>
      </c>
      <c r="AQ31" s="10">
        <f t="shared" si="14"/>
        <v>32125451000000</v>
      </c>
      <c r="AR31" s="10">
        <f t="shared" si="15"/>
        <v>31209349000000</v>
      </c>
      <c r="AS31" s="10">
        <f t="shared" si="16"/>
        <v>28717707000000</v>
      </c>
      <c r="AT31" s="10">
        <f t="shared" si="17"/>
        <v>30288857000000</v>
      </c>
      <c r="AV31" s="9">
        <v>7383667000000</v>
      </c>
      <c r="AW31" s="9">
        <v>5281862000000</v>
      </c>
      <c r="AX31" s="9">
        <v>4937368000000</v>
      </c>
      <c r="AY31" s="9">
        <v>4321269000000</v>
      </c>
      <c r="AZ31" s="9">
        <v>3997256000000</v>
      </c>
      <c r="BB31" s="9">
        <f t="shared" si="18"/>
        <v>30198841000000</v>
      </c>
      <c r="BC31" s="9">
        <f t="shared" si="19"/>
        <v>31011694000000</v>
      </c>
      <c r="BD31" s="9">
        <f t="shared" si="20"/>
        <v>29986618000000</v>
      </c>
      <c r="BE31" s="9">
        <f t="shared" si="21"/>
        <v>27597495000000</v>
      </c>
      <c r="BF31" s="9">
        <f t="shared" si="22"/>
        <v>29223725000000</v>
      </c>
      <c r="BH31" s="17">
        <f t="shared" si="23"/>
        <v>4.2333929739789182</v>
      </c>
      <c r="BI31" s="17">
        <f t="shared" si="24"/>
        <v>6.082220815310964</v>
      </c>
      <c r="BJ31" s="17">
        <f t="shared" si="25"/>
        <v>6.3210497981920728</v>
      </c>
      <c r="BK31" s="17">
        <f t="shared" si="26"/>
        <v>6.645665196959504</v>
      </c>
      <c r="BL31" s="17">
        <f t="shared" si="27"/>
        <v>7.5774123548754444</v>
      </c>
      <c r="BM31" s="17"/>
      <c r="BN31" s="17">
        <f t="shared" si="28"/>
        <v>29.513063166412209</v>
      </c>
      <c r="BO31" s="17">
        <f t="shared" si="29"/>
        <v>28.844219160912122</v>
      </c>
      <c r="BP31" s="17">
        <f t="shared" si="30"/>
        <v>25.524296840433422</v>
      </c>
      <c r="BQ31" s="17">
        <f t="shared" si="31"/>
        <v>25.635957300939467</v>
      </c>
      <c r="BR31" s="17">
        <f t="shared" si="32"/>
        <v>28.436716763743835</v>
      </c>
      <c r="BS31" s="17"/>
      <c r="BT31" s="17">
        <f t="shared" si="33"/>
        <v>0.96611669909146991</v>
      </c>
      <c r="BU31" s="17">
        <f t="shared" si="34"/>
        <v>0.96533100811565264</v>
      </c>
      <c r="BV31" s="17">
        <f t="shared" si="35"/>
        <v>0.96082164354020971</v>
      </c>
      <c r="BW31" s="17">
        <f t="shared" si="36"/>
        <v>0.96099228953063698</v>
      </c>
      <c r="BX31" s="17">
        <f t="shared" si="37"/>
        <v>0.96483419628545242</v>
      </c>
      <c r="BZ31" s="17">
        <f t="shared" si="38"/>
        <v>34.712572839482597</v>
      </c>
      <c r="CA31" s="17">
        <f t="shared" si="39"/>
        <v>35.891770984338741</v>
      </c>
      <c r="CB31" s="17">
        <f t="shared" si="40"/>
        <v>32.8061682821657</v>
      </c>
      <c r="CC31" s="17">
        <f t="shared" si="41"/>
        <v>33.242614787429609</v>
      </c>
      <c r="CD31" s="17">
        <f t="shared" si="42"/>
        <v>36.978963314904732</v>
      </c>
    </row>
  </sheetData>
  <mergeCells count="13">
    <mergeCell ref="BZ1:CD1"/>
    <mergeCell ref="AP1:AT1"/>
    <mergeCell ref="AV1:AZ1"/>
    <mergeCell ref="BB1:BF1"/>
    <mergeCell ref="BH1:BL1"/>
    <mergeCell ref="BN1:BR1"/>
    <mergeCell ref="BT1:BX1"/>
    <mergeCell ref="AJ1:AN1"/>
    <mergeCell ref="F1:J1"/>
    <mergeCell ref="L1:P1"/>
    <mergeCell ref="R1:V1"/>
    <mergeCell ref="X1:AB1"/>
    <mergeCell ref="AD1:AH1"/>
  </mergeCells>
  <conditionalFormatting sqref="C16:D16">
    <cfRule type="containsText" dxfId="7" priority="2" operator="containsText" text="BARU IPO">
      <formula>NOT(ISERROR(SEARCH("BARU IPO",C16)))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" operator="containsText" text="BARU IPO" id="{8BCBFF87-7971-40AB-9CC3-83788CB19FD0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C13:D13</xm:sqref>
        </x14:conditionalFormatting>
        <x14:conditionalFormatting xmlns:xm="http://schemas.microsoft.com/office/excel/2006/main">
          <x14:cfRule type="containsText" priority="4" operator="containsText" text="BARU IPO" id="{85630F9B-9B4B-4357-8CF6-AD566ACD6E30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C14:D14</xm:sqref>
        </x14:conditionalFormatting>
        <x14:conditionalFormatting xmlns:xm="http://schemas.microsoft.com/office/excel/2006/main">
          <x14:cfRule type="containsText" priority="3" operator="containsText" text="BARU IPO" id="{4E97C8C2-7E98-4BDB-A9D1-65EDF3A23CA2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C15:D15</xm:sqref>
        </x14:conditionalFormatting>
        <x14:conditionalFormatting xmlns:xm="http://schemas.microsoft.com/office/excel/2006/main">
          <x14:cfRule type="containsText" priority="1" operator="containsText" text="BARU IPO" id="{42AC5145-44DA-4BB6-8232-5DD1CA817168}">
            <xm:f>NOT(ISERROR(SEARCH("BARU IPO",'C:\SKRIPSI\Joki Skripsi Bosku\NOVEMBER\A1932 Accounting\[TABULASI DATA SAMPEL.xlsx]POPULASI'!#REF!)))</xm:f>
            <x14:dxf>
              <fill>
                <patternFill>
                  <bgColor rgb="FF00B0F0"/>
                </patternFill>
              </fill>
            </x14:dxf>
          </x14:cfRule>
          <xm:sqref>B22:D22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56B53-9BAC-46D1-9DFE-154729A09EF3}">
  <dimension ref="A1:DI77"/>
  <sheetViews>
    <sheetView topLeftCell="CS1" workbookViewId="0">
      <selection activeCell="CZ4" sqref="CZ4"/>
    </sheetView>
  </sheetViews>
  <sheetFormatPr defaultRowHeight="15.5" x14ac:dyDescent="0.35"/>
  <cols>
    <col min="1" max="1" width="4.6328125" style="8" bestFit="1" customWidth="1"/>
    <col min="2" max="2" width="7.26953125" style="8" bestFit="1" customWidth="1"/>
    <col min="3" max="3" width="8.54296875" style="8" bestFit="1" customWidth="1"/>
    <col min="4" max="16384" width="8.7265625" style="8"/>
  </cols>
  <sheetData>
    <row r="1" spans="1:113" x14ac:dyDescent="0.35">
      <c r="A1" s="63" t="s">
        <v>33</v>
      </c>
      <c r="B1" s="63" t="s">
        <v>34</v>
      </c>
      <c r="C1" s="63" t="s">
        <v>115</v>
      </c>
      <c r="D1" s="60" t="s">
        <v>121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 t="s">
        <v>122</v>
      </c>
      <c r="R1" s="60"/>
      <c r="S1" s="60"/>
      <c r="T1" s="60"/>
      <c r="U1" s="60"/>
      <c r="V1" s="60"/>
      <c r="W1" s="60" t="s">
        <v>123</v>
      </c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 t="s">
        <v>124</v>
      </c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 t="s">
        <v>125</v>
      </c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 t="s">
        <v>126</v>
      </c>
      <c r="CV1" s="60"/>
      <c r="CW1" s="60"/>
      <c r="CX1" s="60"/>
      <c r="CY1" s="60"/>
      <c r="CZ1" s="60"/>
      <c r="DA1" s="60"/>
      <c r="DB1" s="60" t="s">
        <v>127</v>
      </c>
      <c r="DC1" s="60"/>
      <c r="DD1" s="60"/>
      <c r="DE1" s="60" t="s">
        <v>128</v>
      </c>
      <c r="DF1" s="60"/>
      <c r="DG1" s="60"/>
      <c r="DH1" s="63" t="s">
        <v>32</v>
      </c>
      <c r="DI1" s="63" t="s">
        <v>129</v>
      </c>
    </row>
    <row r="2" spans="1:113" x14ac:dyDescent="0.35">
      <c r="A2" s="63"/>
      <c r="B2" s="63"/>
      <c r="C2" s="63"/>
      <c r="D2" s="27">
        <v>1</v>
      </c>
      <c r="E2" s="27">
        <v>2</v>
      </c>
      <c r="F2" s="27">
        <v>3</v>
      </c>
      <c r="G2" s="27">
        <v>4</v>
      </c>
      <c r="H2" s="27">
        <v>5</v>
      </c>
      <c r="I2" s="27">
        <v>6</v>
      </c>
      <c r="J2" s="27">
        <v>7</v>
      </c>
      <c r="K2" s="27">
        <v>8</v>
      </c>
      <c r="L2" s="27">
        <v>9</v>
      </c>
      <c r="M2" s="27">
        <v>10</v>
      </c>
      <c r="N2" s="27">
        <v>11</v>
      </c>
      <c r="O2" s="27">
        <v>12</v>
      </c>
      <c r="P2" s="27">
        <v>13</v>
      </c>
      <c r="Q2" s="27">
        <v>14</v>
      </c>
      <c r="R2" s="27">
        <v>15</v>
      </c>
      <c r="S2" s="27">
        <v>16</v>
      </c>
      <c r="T2" s="27">
        <v>17</v>
      </c>
      <c r="U2" s="27">
        <v>18</v>
      </c>
      <c r="V2" s="27">
        <v>19</v>
      </c>
      <c r="W2" s="27">
        <v>20</v>
      </c>
      <c r="X2" s="27">
        <v>21</v>
      </c>
      <c r="Y2" s="27">
        <v>22</v>
      </c>
      <c r="Z2" s="27">
        <v>23</v>
      </c>
      <c r="AA2" s="27">
        <v>24</v>
      </c>
      <c r="AB2" s="27">
        <v>25</v>
      </c>
      <c r="AC2" s="27">
        <v>26</v>
      </c>
      <c r="AD2" s="27">
        <v>27</v>
      </c>
      <c r="AE2" s="27">
        <v>28</v>
      </c>
      <c r="AF2" s="27">
        <v>29</v>
      </c>
      <c r="AG2" s="27">
        <v>30</v>
      </c>
      <c r="AH2" s="27">
        <v>31</v>
      </c>
      <c r="AI2" s="27">
        <v>32</v>
      </c>
      <c r="AJ2" s="27">
        <v>33</v>
      </c>
      <c r="AK2" s="27">
        <v>34</v>
      </c>
      <c r="AL2" s="27">
        <v>35</v>
      </c>
      <c r="AM2" s="27">
        <v>36</v>
      </c>
      <c r="AN2" s="27">
        <v>37</v>
      </c>
      <c r="AO2" s="27">
        <v>38</v>
      </c>
      <c r="AP2" s="27">
        <v>39</v>
      </c>
      <c r="AQ2" s="27">
        <v>40</v>
      </c>
      <c r="AR2" s="27">
        <v>41</v>
      </c>
      <c r="AS2" s="27">
        <v>42</v>
      </c>
      <c r="AT2" s="27">
        <v>43</v>
      </c>
      <c r="AU2" s="27">
        <v>44</v>
      </c>
      <c r="AV2" s="27">
        <v>45</v>
      </c>
      <c r="AW2" s="27">
        <v>46</v>
      </c>
      <c r="AX2" s="27">
        <v>47</v>
      </c>
      <c r="AY2" s="27">
        <v>48</v>
      </c>
      <c r="AZ2" s="27">
        <v>49</v>
      </c>
      <c r="BA2" s="27">
        <v>50</v>
      </c>
      <c r="BB2" s="27">
        <v>51</v>
      </c>
      <c r="BC2" s="27">
        <v>52</v>
      </c>
      <c r="BD2" s="27">
        <v>53</v>
      </c>
      <c r="BE2" s="27">
        <v>54</v>
      </c>
      <c r="BF2" s="27">
        <v>55</v>
      </c>
      <c r="BG2" s="27">
        <v>56</v>
      </c>
      <c r="BH2" s="27">
        <v>57</v>
      </c>
      <c r="BI2" s="27">
        <v>58</v>
      </c>
      <c r="BJ2" s="27">
        <v>59</v>
      </c>
      <c r="BK2" s="27">
        <v>60</v>
      </c>
      <c r="BL2" s="27">
        <v>61</v>
      </c>
      <c r="BM2" s="27">
        <v>62</v>
      </c>
      <c r="BN2" s="27">
        <v>63</v>
      </c>
      <c r="BO2" s="27">
        <v>64</v>
      </c>
      <c r="BP2" s="27">
        <v>65</v>
      </c>
      <c r="BQ2" s="27">
        <v>66</v>
      </c>
      <c r="BR2" s="27">
        <v>67</v>
      </c>
      <c r="BS2" s="27">
        <v>68</v>
      </c>
      <c r="BT2" s="27">
        <v>69</v>
      </c>
      <c r="BU2" s="27">
        <v>70</v>
      </c>
      <c r="BV2" s="27">
        <v>71</v>
      </c>
      <c r="BW2" s="27">
        <v>72</v>
      </c>
      <c r="BX2" s="27">
        <v>73</v>
      </c>
      <c r="BY2" s="27">
        <v>74</v>
      </c>
      <c r="BZ2" s="27">
        <v>75</v>
      </c>
      <c r="CA2" s="27">
        <v>76</v>
      </c>
      <c r="CB2" s="27">
        <v>77</v>
      </c>
      <c r="CC2" s="27">
        <v>78</v>
      </c>
      <c r="CD2" s="27">
        <v>79</v>
      </c>
      <c r="CE2" s="27">
        <v>80</v>
      </c>
      <c r="CF2" s="27">
        <v>81</v>
      </c>
      <c r="CG2" s="27">
        <v>82</v>
      </c>
      <c r="CH2" s="27">
        <v>83</v>
      </c>
      <c r="CI2" s="27">
        <v>84</v>
      </c>
      <c r="CJ2" s="27">
        <v>85</v>
      </c>
      <c r="CK2" s="27">
        <v>86</v>
      </c>
      <c r="CL2" s="27">
        <v>87</v>
      </c>
      <c r="CM2" s="27">
        <v>88</v>
      </c>
      <c r="CN2" s="27">
        <v>89</v>
      </c>
      <c r="CO2" s="27">
        <v>90</v>
      </c>
      <c r="CP2" s="27">
        <v>91</v>
      </c>
      <c r="CQ2" s="27">
        <v>92</v>
      </c>
      <c r="CR2" s="27">
        <v>93</v>
      </c>
      <c r="CS2" s="27">
        <v>94</v>
      </c>
      <c r="CT2" s="27">
        <v>95</v>
      </c>
      <c r="CU2" s="27">
        <v>96</v>
      </c>
      <c r="CV2" s="27">
        <v>97</v>
      </c>
      <c r="CW2" s="27">
        <v>98</v>
      </c>
      <c r="CX2" s="27">
        <v>99</v>
      </c>
      <c r="CY2" s="27">
        <v>100</v>
      </c>
      <c r="CZ2" s="27">
        <v>101</v>
      </c>
      <c r="DA2" s="27">
        <v>102</v>
      </c>
      <c r="DB2" s="27">
        <v>103</v>
      </c>
      <c r="DC2" s="27">
        <v>104</v>
      </c>
      <c r="DD2" s="27">
        <v>105</v>
      </c>
      <c r="DE2" s="27">
        <v>106</v>
      </c>
      <c r="DF2" s="27">
        <v>107</v>
      </c>
      <c r="DG2" s="62">
        <v>108</v>
      </c>
      <c r="DH2" s="63"/>
      <c r="DI2" s="63"/>
    </row>
    <row r="3" spans="1:113" x14ac:dyDescent="0.35">
      <c r="A3" s="4">
        <v>1</v>
      </c>
      <c r="B3" s="5" t="s">
        <v>15</v>
      </c>
      <c r="C3" s="66">
        <v>2018</v>
      </c>
      <c r="D3" s="61">
        <v>1</v>
      </c>
      <c r="E3" s="61">
        <v>1</v>
      </c>
      <c r="F3" s="61">
        <v>0</v>
      </c>
      <c r="G3" s="61">
        <v>1</v>
      </c>
      <c r="H3" s="61">
        <v>1</v>
      </c>
      <c r="I3" s="61">
        <v>1</v>
      </c>
      <c r="J3" s="61">
        <v>1</v>
      </c>
      <c r="K3" s="61">
        <v>1</v>
      </c>
      <c r="L3" s="61">
        <v>1</v>
      </c>
      <c r="M3" s="61">
        <v>1</v>
      </c>
      <c r="N3" s="61">
        <v>1</v>
      </c>
      <c r="O3" s="61">
        <v>1</v>
      </c>
      <c r="P3" s="61">
        <v>1</v>
      </c>
      <c r="Q3" s="61">
        <v>1</v>
      </c>
      <c r="R3" s="61">
        <v>1</v>
      </c>
      <c r="S3" s="61">
        <v>0</v>
      </c>
      <c r="T3" s="61">
        <v>1</v>
      </c>
      <c r="U3" s="61">
        <v>1</v>
      </c>
      <c r="V3" s="61">
        <v>0</v>
      </c>
      <c r="W3" s="61">
        <v>0</v>
      </c>
      <c r="X3" s="61">
        <v>0</v>
      </c>
      <c r="Y3" s="61">
        <v>1</v>
      </c>
      <c r="Z3" s="61">
        <v>1</v>
      </c>
      <c r="AA3" s="61">
        <v>0</v>
      </c>
      <c r="AB3" s="61">
        <v>0</v>
      </c>
      <c r="AC3" s="61">
        <v>0</v>
      </c>
      <c r="AD3" s="61">
        <v>1</v>
      </c>
      <c r="AE3" s="61">
        <v>0</v>
      </c>
      <c r="AF3" s="61">
        <v>1</v>
      </c>
      <c r="AG3" s="61">
        <v>1</v>
      </c>
      <c r="AH3" s="61">
        <v>1</v>
      </c>
      <c r="AI3" s="61">
        <v>0</v>
      </c>
      <c r="AJ3" s="61">
        <v>1</v>
      </c>
      <c r="AK3" s="61">
        <v>1</v>
      </c>
      <c r="AL3" s="61">
        <v>1</v>
      </c>
      <c r="AM3" s="61">
        <v>1</v>
      </c>
      <c r="AN3" s="61">
        <v>1</v>
      </c>
      <c r="AO3" s="61">
        <v>1</v>
      </c>
      <c r="AP3" s="61">
        <v>0</v>
      </c>
      <c r="AQ3" s="61">
        <v>1</v>
      </c>
      <c r="AR3" s="61">
        <v>1</v>
      </c>
      <c r="AS3" s="61">
        <v>0</v>
      </c>
      <c r="AT3" s="61">
        <v>0</v>
      </c>
      <c r="AU3" s="61">
        <v>0</v>
      </c>
      <c r="AV3" s="61">
        <v>0</v>
      </c>
      <c r="AW3" s="61">
        <v>0</v>
      </c>
      <c r="AX3" s="61">
        <v>1</v>
      </c>
      <c r="AY3" s="61">
        <v>1</v>
      </c>
      <c r="AZ3" s="61">
        <v>1</v>
      </c>
      <c r="BA3" s="61">
        <v>1</v>
      </c>
      <c r="BB3" s="61">
        <v>1</v>
      </c>
      <c r="BC3" s="61">
        <v>1</v>
      </c>
      <c r="BD3" s="61">
        <v>1</v>
      </c>
      <c r="BE3" s="61">
        <v>1</v>
      </c>
      <c r="BF3" s="61">
        <v>1</v>
      </c>
      <c r="BG3" s="61">
        <v>1</v>
      </c>
      <c r="BH3" s="61">
        <v>1</v>
      </c>
      <c r="BI3" s="61">
        <v>1</v>
      </c>
      <c r="BJ3" s="61">
        <v>0</v>
      </c>
      <c r="BK3" s="61">
        <v>1</v>
      </c>
      <c r="BL3" s="61">
        <v>1</v>
      </c>
      <c r="BM3" s="61">
        <v>0</v>
      </c>
      <c r="BN3" s="61">
        <v>0</v>
      </c>
      <c r="BO3" s="61">
        <v>0</v>
      </c>
      <c r="BP3" s="61">
        <v>1</v>
      </c>
      <c r="BQ3" s="61">
        <v>1</v>
      </c>
      <c r="BR3" s="61">
        <v>0</v>
      </c>
      <c r="BS3" s="61">
        <v>0</v>
      </c>
      <c r="BT3" s="61">
        <v>0</v>
      </c>
      <c r="BU3" s="61">
        <v>1</v>
      </c>
      <c r="BV3" s="61">
        <v>0</v>
      </c>
      <c r="BW3" s="61">
        <v>1</v>
      </c>
      <c r="BX3" s="61">
        <v>1</v>
      </c>
      <c r="BY3" s="61">
        <v>1</v>
      </c>
      <c r="BZ3" s="61">
        <v>0</v>
      </c>
      <c r="CA3" s="61">
        <v>1</v>
      </c>
      <c r="CB3" s="61">
        <v>1</v>
      </c>
      <c r="CC3" s="61">
        <v>1</v>
      </c>
      <c r="CD3" s="61">
        <v>1</v>
      </c>
      <c r="CE3" s="61">
        <v>1</v>
      </c>
      <c r="CF3" s="61">
        <v>1</v>
      </c>
      <c r="CG3" s="61">
        <v>1</v>
      </c>
      <c r="CH3" s="61">
        <v>0</v>
      </c>
      <c r="CI3" s="61">
        <v>1</v>
      </c>
      <c r="CJ3" s="61">
        <v>1</v>
      </c>
      <c r="CK3" s="61">
        <v>0</v>
      </c>
      <c r="CL3" s="61">
        <v>0</v>
      </c>
      <c r="CM3" s="61">
        <v>0</v>
      </c>
      <c r="CN3" s="61">
        <v>1</v>
      </c>
      <c r="CO3" s="61">
        <v>1</v>
      </c>
      <c r="CP3" s="61">
        <v>0</v>
      </c>
      <c r="CQ3" s="61">
        <v>0</v>
      </c>
      <c r="CR3" s="61">
        <v>0</v>
      </c>
      <c r="CS3" s="61">
        <v>1</v>
      </c>
      <c r="CT3" s="61">
        <v>0</v>
      </c>
      <c r="CU3" s="61">
        <v>1</v>
      </c>
      <c r="CV3" s="61">
        <v>1</v>
      </c>
      <c r="CW3" s="61">
        <v>1</v>
      </c>
      <c r="CX3" s="61">
        <v>0</v>
      </c>
      <c r="CY3" s="61">
        <v>1</v>
      </c>
      <c r="CZ3" s="61">
        <v>1</v>
      </c>
      <c r="DA3" s="61">
        <v>1</v>
      </c>
      <c r="DB3" s="61">
        <v>1</v>
      </c>
      <c r="DC3" s="61">
        <v>1</v>
      </c>
      <c r="DD3" s="61">
        <v>1</v>
      </c>
      <c r="DE3" s="61">
        <v>0</v>
      </c>
      <c r="DF3" s="61">
        <v>1</v>
      </c>
      <c r="DG3" s="61">
        <v>1</v>
      </c>
      <c r="DH3" s="4">
        <f>SUM(D3:DG3)</f>
        <v>73</v>
      </c>
      <c r="DI3" s="15">
        <f>SUM(DH3/108)</f>
        <v>0.67592592592592593</v>
      </c>
    </row>
    <row r="4" spans="1:113" x14ac:dyDescent="0.35">
      <c r="A4" s="14"/>
      <c r="B4" s="14"/>
      <c r="C4" s="66">
        <v>2019</v>
      </c>
      <c r="D4" s="61">
        <v>1</v>
      </c>
      <c r="E4" s="61">
        <v>1</v>
      </c>
      <c r="F4" s="61">
        <v>0</v>
      </c>
      <c r="G4" s="61">
        <v>1</v>
      </c>
      <c r="H4" s="61">
        <v>0</v>
      </c>
      <c r="I4" s="61">
        <v>1</v>
      </c>
      <c r="J4" s="61">
        <v>1</v>
      </c>
      <c r="K4" s="61">
        <v>1</v>
      </c>
      <c r="L4" s="61">
        <v>0</v>
      </c>
      <c r="M4" s="61">
        <v>0</v>
      </c>
      <c r="N4" s="61">
        <v>0</v>
      </c>
      <c r="O4" s="61">
        <v>1</v>
      </c>
      <c r="P4" s="61">
        <v>1</v>
      </c>
      <c r="Q4" s="61">
        <v>1</v>
      </c>
      <c r="R4" s="61">
        <v>0</v>
      </c>
      <c r="S4" s="61">
        <v>0</v>
      </c>
      <c r="T4" s="61">
        <v>1</v>
      </c>
      <c r="U4" s="61">
        <v>0</v>
      </c>
      <c r="V4" s="61">
        <v>0</v>
      </c>
      <c r="W4" s="61">
        <v>0</v>
      </c>
      <c r="X4" s="61">
        <v>0</v>
      </c>
      <c r="Y4" s="61">
        <v>0</v>
      </c>
      <c r="Z4" s="61">
        <v>0</v>
      </c>
      <c r="AA4" s="61">
        <v>0</v>
      </c>
      <c r="AB4" s="61">
        <v>0</v>
      </c>
      <c r="AC4" s="61">
        <v>0</v>
      </c>
      <c r="AD4" s="61">
        <v>0</v>
      </c>
      <c r="AE4" s="61">
        <v>0</v>
      </c>
      <c r="AF4" s="61">
        <v>0</v>
      </c>
      <c r="AG4" s="61">
        <v>1</v>
      </c>
      <c r="AH4" s="61">
        <v>0</v>
      </c>
      <c r="AI4" s="61">
        <v>0</v>
      </c>
      <c r="AJ4" s="61">
        <v>1</v>
      </c>
      <c r="AK4" s="61">
        <v>0</v>
      </c>
      <c r="AL4" s="61">
        <v>1</v>
      </c>
      <c r="AM4" s="61">
        <v>0</v>
      </c>
      <c r="AN4" s="61">
        <v>0</v>
      </c>
      <c r="AO4" s="61">
        <v>0</v>
      </c>
      <c r="AP4" s="61">
        <v>0</v>
      </c>
      <c r="AQ4" s="61">
        <v>1</v>
      </c>
      <c r="AR4" s="61">
        <v>1</v>
      </c>
      <c r="AS4" s="61">
        <v>0</v>
      </c>
      <c r="AT4" s="61">
        <v>0</v>
      </c>
      <c r="AU4" s="61">
        <v>0</v>
      </c>
      <c r="AV4" s="61">
        <v>1</v>
      </c>
      <c r="AW4" s="61">
        <v>1</v>
      </c>
      <c r="AX4" s="61">
        <v>1</v>
      </c>
      <c r="AY4" s="61">
        <v>0</v>
      </c>
      <c r="AZ4" s="61">
        <v>1</v>
      </c>
      <c r="BA4" s="61">
        <v>1</v>
      </c>
      <c r="BB4" s="61">
        <v>1</v>
      </c>
      <c r="BC4" s="61">
        <v>0</v>
      </c>
      <c r="BD4" s="61">
        <v>0</v>
      </c>
      <c r="BE4" s="61">
        <v>0</v>
      </c>
      <c r="BF4" s="61">
        <v>1</v>
      </c>
      <c r="BG4" s="61">
        <v>1</v>
      </c>
      <c r="BH4" s="61">
        <v>1</v>
      </c>
      <c r="BI4" s="61">
        <v>0</v>
      </c>
      <c r="BJ4" s="61">
        <v>0</v>
      </c>
      <c r="BK4" s="61">
        <v>1</v>
      </c>
      <c r="BL4" s="61">
        <v>0</v>
      </c>
      <c r="BM4" s="61">
        <v>0</v>
      </c>
      <c r="BN4" s="61">
        <v>0</v>
      </c>
      <c r="BO4" s="61">
        <v>0</v>
      </c>
      <c r="BP4" s="61">
        <v>0</v>
      </c>
      <c r="BQ4" s="61">
        <v>0</v>
      </c>
      <c r="BR4" s="61">
        <v>0</v>
      </c>
      <c r="BS4" s="61">
        <v>0</v>
      </c>
      <c r="BT4" s="61">
        <v>0</v>
      </c>
      <c r="BU4" s="61">
        <v>0</v>
      </c>
      <c r="BV4" s="61">
        <v>0</v>
      </c>
      <c r="BW4" s="61">
        <v>0</v>
      </c>
      <c r="BX4" s="61">
        <v>1</v>
      </c>
      <c r="BY4" s="61">
        <v>0</v>
      </c>
      <c r="BZ4" s="61">
        <v>0</v>
      </c>
      <c r="CA4" s="61">
        <v>1</v>
      </c>
      <c r="CB4" s="61">
        <v>0</v>
      </c>
      <c r="CC4" s="61">
        <v>0</v>
      </c>
      <c r="CD4" s="61">
        <v>1</v>
      </c>
      <c r="CE4" s="61">
        <v>1</v>
      </c>
      <c r="CF4" s="61">
        <v>1</v>
      </c>
      <c r="CG4" s="61">
        <v>0</v>
      </c>
      <c r="CH4" s="61">
        <v>0</v>
      </c>
      <c r="CI4" s="61">
        <v>1</v>
      </c>
      <c r="CJ4" s="61">
        <v>0</v>
      </c>
      <c r="CK4" s="61">
        <v>0</v>
      </c>
      <c r="CL4" s="61">
        <v>0</v>
      </c>
      <c r="CM4" s="61">
        <v>0</v>
      </c>
      <c r="CN4" s="61">
        <v>0</v>
      </c>
      <c r="CO4" s="61">
        <v>0</v>
      </c>
      <c r="CP4" s="61">
        <v>0</v>
      </c>
      <c r="CQ4" s="61">
        <v>0</v>
      </c>
      <c r="CR4" s="61">
        <v>0</v>
      </c>
      <c r="CS4" s="61">
        <v>0</v>
      </c>
      <c r="CT4" s="61">
        <v>0</v>
      </c>
      <c r="CU4" s="61">
        <v>0</v>
      </c>
      <c r="CV4" s="61">
        <v>1</v>
      </c>
      <c r="CW4" s="61">
        <v>0</v>
      </c>
      <c r="CX4" s="61">
        <v>0</v>
      </c>
      <c r="CY4" s="61">
        <v>1</v>
      </c>
      <c r="CZ4" s="61">
        <v>0</v>
      </c>
      <c r="DA4" s="61">
        <v>1</v>
      </c>
      <c r="DB4" s="61">
        <v>0</v>
      </c>
      <c r="DC4" s="61">
        <v>0</v>
      </c>
      <c r="DD4" s="61">
        <v>0</v>
      </c>
      <c r="DE4" s="61">
        <v>0</v>
      </c>
      <c r="DF4" s="61">
        <v>1</v>
      </c>
      <c r="DG4" s="61">
        <v>1</v>
      </c>
      <c r="DH4" s="4">
        <f t="shared" ref="DH4:DH67" si="0">SUM(D4:DG4)</f>
        <v>36</v>
      </c>
      <c r="DI4" s="15">
        <f t="shared" ref="DI4:DI67" si="1">SUM(DH4/108)</f>
        <v>0.33333333333333331</v>
      </c>
    </row>
    <row r="5" spans="1:113" x14ac:dyDescent="0.35">
      <c r="A5" s="14"/>
      <c r="B5" s="14"/>
      <c r="C5" s="66">
        <v>2020</v>
      </c>
      <c r="D5" s="61">
        <v>1</v>
      </c>
      <c r="E5" s="61">
        <v>0</v>
      </c>
      <c r="F5" s="61">
        <v>0</v>
      </c>
      <c r="G5" s="61">
        <v>1</v>
      </c>
      <c r="H5" s="61">
        <v>1</v>
      </c>
      <c r="I5" s="61">
        <v>1</v>
      </c>
      <c r="J5" s="61">
        <v>0</v>
      </c>
      <c r="K5" s="61">
        <v>1</v>
      </c>
      <c r="L5" s="61">
        <v>1</v>
      </c>
      <c r="M5" s="61">
        <v>0</v>
      </c>
      <c r="N5" s="61">
        <v>1</v>
      </c>
      <c r="O5" s="61">
        <v>1</v>
      </c>
      <c r="P5" s="61">
        <v>1</v>
      </c>
      <c r="Q5" s="61">
        <v>1</v>
      </c>
      <c r="R5" s="61">
        <v>1</v>
      </c>
      <c r="S5" s="61">
        <v>0</v>
      </c>
      <c r="T5" s="61">
        <v>1</v>
      </c>
      <c r="U5" s="61">
        <v>1</v>
      </c>
      <c r="V5" s="61">
        <v>0</v>
      </c>
      <c r="W5" s="61">
        <v>0</v>
      </c>
      <c r="X5" s="61">
        <v>0</v>
      </c>
      <c r="Y5" s="61">
        <v>0</v>
      </c>
      <c r="Z5" s="61">
        <v>0</v>
      </c>
      <c r="AA5" s="61">
        <v>0</v>
      </c>
      <c r="AB5" s="61">
        <v>0</v>
      </c>
      <c r="AC5" s="61">
        <v>0</v>
      </c>
      <c r="AD5" s="61">
        <v>1</v>
      </c>
      <c r="AE5" s="61">
        <v>0</v>
      </c>
      <c r="AF5" s="61">
        <v>0</v>
      </c>
      <c r="AG5" s="61">
        <v>0</v>
      </c>
      <c r="AH5" s="61">
        <v>1</v>
      </c>
      <c r="AI5" s="61">
        <v>1</v>
      </c>
      <c r="AJ5" s="61">
        <v>1</v>
      </c>
      <c r="AK5" s="61">
        <v>0</v>
      </c>
      <c r="AL5" s="61">
        <v>1</v>
      </c>
      <c r="AM5" s="61">
        <v>0</v>
      </c>
      <c r="AN5" s="61">
        <v>0</v>
      </c>
      <c r="AO5" s="61">
        <v>1</v>
      </c>
      <c r="AP5" s="61">
        <v>0</v>
      </c>
      <c r="AQ5" s="61">
        <v>1</v>
      </c>
      <c r="AR5" s="61">
        <v>1</v>
      </c>
      <c r="AS5" s="61">
        <v>0</v>
      </c>
      <c r="AT5" s="61">
        <v>0</v>
      </c>
      <c r="AU5" s="61">
        <v>0</v>
      </c>
      <c r="AV5" s="61">
        <v>1</v>
      </c>
      <c r="AW5" s="61">
        <v>1</v>
      </c>
      <c r="AX5" s="61">
        <v>1</v>
      </c>
      <c r="AY5" s="61">
        <v>1</v>
      </c>
      <c r="AZ5" s="61">
        <v>1</v>
      </c>
      <c r="BA5" s="61">
        <v>0</v>
      </c>
      <c r="BB5" s="61">
        <v>1</v>
      </c>
      <c r="BC5" s="61">
        <v>1</v>
      </c>
      <c r="BD5" s="61">
        <v>0</v>
      </c>
      <c r="BE5" s="61">
        <v>1</v>
      </c>
      <c r="BF5" s="61">
        <v>1</v>
      </c>
      <c r="BG5" s="61">
        <v>1</v>
      </c>
      <c r="BH5" s="61">
        <v>1</v>
      </c>
      <c r="BI5" s="61">
        <v>1</v>
      </c>
      <c r="BJ5" s="61">
        <v>0</v>
      </c>
      <c r="BK5" s="61">
        <v>1</v>
      </c>
      <c r="BL5" s="61">
        <v>1</v>
      </c>
      <c r="BM5" s="61">
        <v>0</v>
      </c>
      <c r="BN5" s="61">
        <v>0</v>
      </c>
      <c r="BO5" s="61">
        <v>0</v>
      </c>
      <c r="BP5" s="61">
        <v>0</v>
      </c>
      <c r="BQ5" s="61">
        <v>0</v>
      </c>
      <c r="BR5" s="61">
        <v>0</v>
      </c>
      <c r="BS5" s="61">
        <v>0</v>
      </c>
      <c r="BT5" s="61">
        <v>0</v>
      </c>
      <c r="BU5" s="61">
        <v>1</v>
      </c>
      <c r="BV5" s="61">
        <v>0</v>
      </c>
      <c r="BW5" s="61">
        <v>0</v>
      </c>
      <c r="BX5" s="61">
        <v>0</v>
      </c>
      <c r="BY5" s="61">
        <v>1</v>
      </c>
      <c r="BZ5" s="61">
        <v>1</v>
      </c>
      <c r="CA5" s="61">
        <v>1</v>
      </c>
      <c r="CB5" s="61">
        <v>0</v>
      </c>
      <c r="CC5" s="61">
        <v>1</v>
      </c>
      <c r="CD5" s="61">
        <v>1</v>
      </c>
      <c r="CE5" s="61">
        <v>1</v>
      </c>
      <c r="CF5" s="61">
        <v>1</v>
      </c>
      <c r="CG5" s="61">
        <v>1</v>
      </c>
      <c r="CH5" s="61">
        <v>0</v>
      </c>
      <c r="CI5" s="61">
        <v>1</v>
      </c>
      <c r="CJ5" s="61">
        <v>1</v>
      </c>
      <c r="CK5" s="61">
        <v>0</v>
      </c>
      <c r="CL5" s="61">
        <v>0</v>
      </c>
      <c r="CM5" s="61">
        <v>0</v>
      </c>
      <c r="CN5" s="61">
        <v>0</v>
      </c>
      <c r="CO5" s="61">
        <v>0</v>
      </c>
      <c r="CP5" s="61">
        <v>0</v>
      </c>
      <c r="CQ5" s="61">
        <v>0</v>
      </c>
      <c r="CR5" s="61">
        <v>0</v>
      </c>
      <c r="CS5" s="61">
        <v>1</v>
      </c>
      <c r="CT5" s="61">
        <v>0</v>
      </c>
      <c r="CU5" s="61">
        <v>0</v>
      </c>
      <c r="CV5" s="61">
        <v>0</v>
      </c>
      <c r="CW5" s="61">
        <v>1</v>
      </c>
      <c r="CX5" s="61">
        <v>1</v>
      </c>
      <c r="CY5" s="61">
        <v>1</v>
      </c>
      <c r="CZ5" s="61">
        <v>0</v>
      </c>
      <c r="DA5" s="61">
        <v>1</v>
      </c>
      <c r="DB5" s="61">
        <v>0</v>
      </c>
      <c r="DC5" s="61">
        <v>0</v>
      </c>
      <c r="DD5" s="61">
        <v>1</v>
      </c>
      <c r="DE5" s="61">
        <v>0</v>
      </c>
      <c r="DF5" s="61">
        <v>1</v>
      </c>
      <c r="DG5" s="61">
        <v>1</v>
      </c>
      <c r="DH5" s="4">
        <f t="shared" si="0"/>
        <v>54</v>
      </c>
      <c r="DI5" s="15">
        <f t="shared" si="1"/>
        <v>0.5</v>
      </c>
    </row>
    <row r="6" spans="1:113" x14ac:dyDescent="0.35">
      <c r="A6" s="14"/>
      <c r="B6" s="14"/>
      <c r="C6" s="66">
        <v>2021</v>
      </c>
      <c r="D6" s="61">
        <v>1</v>
      </c>
      <c r="E6" s="61">
        <v>1</v>
      </c>
      <c r="F6" s="61">
        <v>0</v>
      </c>
      <c r="G6" s="61">
        <v>1</v>
      </c>
      <c r="H6" s="61">
        <v>1</v>
      </c>
      <c r="I6" s="61">
        <v>1</v>
      </c>
      <c r="J6" s="61">
        <v>0</v>
      </c>
      <c r="K6" s="61">
        <v>1</v>
      </c>
      <c r="L6" s="61">
        <v>1</v>
      </c>
      <c r="M6" s="61">
        <v>0</v>
      </c>
      <c r="N6" s="61">
        <v>0</v>
      </c>
      <c r="O6" s="61">
        <v>1</v>
      </c>
      <c r="P6" s="61">
        <v>1</v>
      </c>
      <c r="Q6" s="61">
        <v>1</v>
      </c>
      <c r="R6" s="61">
        <v>1</v>
      </c>
      <c r="S6" s="61">
        <v>0</v>
      </c>
      <c r="T6" s="61">
        <v>1</v>
      </c>
      <c r="U6" s="61">
        <v>0</v>
      </c>
      <c r="V6" s="61">
        <v>0</v>
      </c>
      <c r="W6" s="61">
        <v>0</v>
      </c>
      <c r="X6" s="61">
        <v>0</v>
      </c>
      <c r="Y6" s="61">
        <v>0</v>
      </c>
      <c r="Z6" s="61">
        <v>0</v>
      </c>
      <c r="AA6" s="61">
        <v>0</v>
      </c>
      <c r="AB6" s="61">
        <v>0</v>
      </c>
      <c r="AC6" s="61">
        <v>0</v>
      </c>
      <c r="AD6" s="61">
        <v>0</v>
      </c>
      <c r="AE6" s="61">
        <v>0</v>
      </c>
      <c r="AF6" s="61">
        <v>0</v>
      </c>
      <c r="AG6" s="61">
        <v>0</v>
      </c>
      <c r="AH6" s="61">
        <v>1</v>
      </c>
      <c r="AI6" s="61">
        <v>1</v>
      </c>
      <c r="AJ6" s="61">
        <v>1</v>
      </c>
      <c r="AK6" s="61">
        <v>0</v>
      </c>
      <c r="AL6" s="61">
        <v>1</v>
      </c>
      <c r="AM6" s="61">
        <v>1</v>
      </c>
      <c r="AN6" s="61">
        <v>0</v>
      </c>
      <c r="AO6" s="61">
        <v>0</v>
      </c>
      <c r="AP6" s="61">
        <v>0</v>
      </c>
      <c r="AQ6" s="61">
        <v>1</v>
      </c>
      <c r="AR6" s="61">
        <v>1</v>
      </c>
      <c r="AS6" s="61">
        <v>0</v>
      </c>
      <c r="AT6" s="61">
        <v>0</v>
      </c>
      <c r="AU6" s="61">
        <v>0</v>
      </c>
      <c r="AV6" s="61">
        <v>1</v>
      </c>
      <c r="AW6" s="61">
        <v>0</v>
      </c>
      <c r="AX6" s="61">
        <v>1</v>
      </c>
      <c r="AY6" s="61">
        <v>1</v>
      </c>
      <c r="AZ6" s="61">
        <v>1</v>
      </c>
      <c r="BA6" s="61">
        <v>0</v>
      </c>
      <c r="BB6" s="61">
        <v>1</v>
      </c>
      <c r="BC6" s="61">
        <v>1</v>
      </c>
      <c r="BD6" s="61">
        <v>0</v>
      </c>
      <c r="BE6" s="61">
        <v>0</v>
      </c>
      <c r="BF6" s="61">
        <v>1</v>
      </c>
      <c r="BG6" s="61">
        <v>1</v>
      </c>
      <c r="BH6" s="61">
        <v>1</v>
      </c>
      <c r="BI6" s="61">
        <v>1</v>
      </c>
      <c r="BJ6" s="61">
        <v>0</v>
      </c>
      <c r="BK6" s="61">
        <v>1</v>
      </c>
      <c r="BL6" s="61">
        <v>0</v>
      </c>
      <c r="BM6" s="61">
        <v>0</v>
      </c>
      <c r="BN6" s="61">
        <v>0</v>
      </c>
      <c r="BO6" s="61">
        <v>0</v>
      </c>
      <c r="BP6" s="61">
        <v>0</v>
      </c>
      <c r="BQ6" s="61">
        <v>0</v>
      </c>
      <c r="BR6" s="61">
        <v>0</v>
      </c>
      <c r="BS6" s="61">
        <v>0</v>
      </c>
      <c r="BT6" s="61">
        <v>0</v>
      </c>
      <c r="BU6" s="61">
        <v>0</v>
      </c>
      <c r="BV6" s="61">
        <v>0</v>
      </c>
      <c r="BW6" s="61">
        <v>0</v>
      </c>
      <c r="BX6" s="61">
        <v>0</v>
      </c>
      <c r="BY6" s="61">
        <v>1</v>
      </c>
      <c r="BZ6" s="61">
        <v>1</v>
      </c>
      <c r="CA6" s="61">
        <v>1</v>
      </c>
      <c r="CB6" s="61">
        <v>0</v>
      </c>
      <c r="CC6" s="61">
        <v>0</v>
      </c>
      <c r="CD6" s="61">
        <v>1</v>
      </c>
      <c r="CE6" s="61">
        <v>1</v>
      </c>
      <c r="CF6" s="61">
        <v>1</v>
      </c>
      <c r="CG6" s="61">
        <v>1</v>
      </c>
      <c r="CH6" s="61">
        <v>0</v>
      </c>
      <c r="CI6" s="61">
        <v>1</v>
      </c>
      <c r="CJ6" s="61">
        <v>0</v>
      </c>
      <c r="CK6" s="61">
        <v>0</v>
      </c>
      <c r="CL6" s="61">
        <v>0</v>
      </c>
      <c r="CM6" s="61">
        <v>0</v>
      </c>
      <c r="CN6" s="61">
        <v>0</v>
      </c>
      <c r="CO6" s="61">
        <v>0</v>
      </c>
      <c r="CP6" s="61">
        <v>0</v>
      </c>
      <c r="CQ6" s="61">
        <v>0</v>
      </c>
      <c r="CR6" s="61">
        <v>0</v>
      </c>
      <c r="CS6" s="61">
        <v>0</v>
      </c>
      <c r="CT6" s="61">
        <v>0</v>
      </c>
      <c r="CU6" s="61">
        <v>0</v>
      </c>
      <c r="CV6" s="61">
        <v>0</v>
      </c>
      <c r="CW6" s="61">
        <v>1</v>
      </c>
      <c r="CX6" s="61">
        <v>1</v>
      </c>
      <c r="CY6" s="61">
        <v>1</v>
      </c>
      <c r="CZ6" s="61">
        <v>0</v>
      </c>
      <c r="DA6" s="61">
        <v>1</v>
      </c>
      <c r="DB6" s="61">
        <v>1</v>
      </c>
      <c r="DC6" s="61">
        <v>0</v>
      </c>
      <c r="DD6" s="61">
        <v>0</v>
      </c>
      <c r="DE6" s="61">
        <v>0</v>
      </c>
      <c r="DF6" s="61">
        <v>1</v>
      </c>
      <c r="DG6" s="61">
        <v>1</v>
      </c>
      <c r="DH6" s="4">
        <f t="shared" si="0"/>
        <v>45</v>
      </c>
      <c r="DI6" s="15">
        <f t="shared" si="1"/>
        <v>0.41666666666666669</v>
      </c>
    </row>
    <row r="7" spans="1:113" x14ac:dyDescent="0.35">
      <c r="A7" s="14"/>
      <c r="B7" s="14"/>
      <c r="C7" s="66">
        <v>2022</v>
      </c>
      <c r="D7" s="61">
        <v>1</v>
      </c>
      <c r="E7" s="61">
        <v>1</v>
      </c>
      <c r="F7" s="61">
        <v>0</v>
      </c>
      <c r="G7" s="61">
        <v>1</v>
      </c>
      <c r="H7" s="61">
        <v>0</v>
      </c>
      <c r="I7" s="61">
        <v>1</v>
      </c>
      <c r="J7" s="61">
        <v>1</v>
      </c>
      <c r="K7" s="61">
        <v>1</v>
      </c>
      <c r="L7" s="61">
        <v>1</v>
      </c>
      <c r="M7" s="61">
        <v>0</v>
      </c>
      <c r="N7" s="61">
        <v>1</v>
      </c>
      <c r="O7" s="61">
        <v>1</v>
      </c>
      <c r="P7" s="61">
        <v>1</v>
      </c>
      <c r="Q7" s="61">
        <v>1</v>
      </c>
      <c r="R7" s="61">
        <v>1</v>
      </c>
      <c r="S7" s="61">
        <v>0</v>
      </c>
      <c r="T7" s="61">
        <v>1</v>
      </c>
      <c r="U7" s="61">
        <v>1</v>
      </c>
      <c r="V7" s="61">
        <v>0</v>
      </c>
      <c r="W7" s="61">
        <v>0</v>
      </c>
      <c r="X7" s="61">
        <v>0</v>
      </c>
      <c r="Y7" s="61">
        <v>0</v>
      </c>
      <c r="Z7" s="61">
        <v>0</v>
      </c>
      <c r="AA7" s="61">
        <v>0</v>
      </c>
      <c r="AB7" s="61">
        <v>0</v>
      </c>
      <c r="AC7" s="61">
        <v>0</v>
      </c>
      <c r="AD7" s="61">
        <v>1</v>
      </c>
      <c r="AE7" s="61">
        <v>0</v>
      </c>
      <c r="AF7" s="61">
        <v>1</v>
      </c>
      <c r="AG7" s="61">
        <v>1</v>
      </c>
      <c r="AH7" s="61">
        <v>1</v>
      </c>
      <c r="AI7" s="61">
        <v>1</v>
      </c>
      <c r="AJ7" s="61">
        <v>1</v>
      </c>
      <c r="AK7" s="61">
        <v>0</v>
      </c>
      <c r="AL7" s="61">
        <v>1</v>
      </c>
      <c r="AM7" s="61">
        <v>1</v>
      </c>
      <c r="AN7" s="61">
        <v>1</v>
      </c>
      <c r="AO7" s="61">
        <v>1</v>
      </c>
      <c r="AP7" s="61">
        <v>0</v>
      </c>
      <c r="AQ7" s="61">
        <v>1</v>
      </c>
      <c r="AR7" s="61">
        <v>1</v>
      </c>
      <c r="AS7" s="61">
        <v>0</v>
      </c>
      <c r="AT7" s="61">
        <v>0</v>
      </c>
      <c r="AU7" s="61">
        <v>0</v>
      </c>
      <c r="AV7" s="61">
        <v>1</v>
      </c>
      <c r="AW7" s="61">
        <v>0</v>
      </c>
      <c r="AX7" s="61">
        <v>1</v>
      </c>
      <c r="AY7" s="61">
        <v>0</v>
      </c>
      <c r="AZ7" s="61">
        <v>1</v>
      </c>
      <c r="BA7" s="61">
        <v>1</v>
      </c>
      <c r="BB7" s="61">
        <v>1</v>
      </c>
      <c r="BC7" s="61">
        <v>1</v>
      </c>
      <c r="BD7" s="61">
        <v>0</v>
      </c>
      <c r="BE7" s="61">
        <v>1</v>
      </c>
      <c r="BF7" s="61">
        <v>1</v>
      </c>
      <c r="BG7" s="61">
        <v>1</v>
      </c>
      <c r="BH7" s="61">
        <v>1</v>
      </c>
      <c r="BI7" s="61">
        <v>1</v>
      </c>
      <c r="BJ7" s="61">
        <v>0</v>
      </c>
      <c r="BK7" s="61">
        <v>1</v>
      </c>
      <c r="BL7" s="61">
        <v>1</v>
      </c>
      <c r="BM7" s="61">
        <v>0</v>
      </c>
      <c r="BN7" s="61">
        <v>0</v>
      </c>
      <c r="BO7" s="61">
        <v>0</v>
      </c>
      <c r="BP7" s="61">
        <v>0</v>
      </c>
      <c r="BQ7" s="61">
        <v>0</v>
      </c>
      <c r="BR7" s="61">
        <v>0</v>
      </c>
      <c r="BS7" s="61">
        <v>0</v>
      </c>
      <c r="BT7" s="61">
        <v>0</v>
      </c>
      <c r="BU7" s="61">
        <v>1</v>
      </c>
      <c r="BV7" s="61">
        <v>0</v>
      </c>
      <c r="BW7" s="61">
        <v>1</v>
      </c>
      <c r="BX7" s="61">
        <v>1</v>
      </c>
      <c r="BY7" s="61">
        <v>1</v>
      </c>
      <c r="BZ7" s="61">
        <v>1</v>
      </c>
      <c r="CA7" s="61">
        <v>1</v>
      </c>
      <c r="CB7" s="61">
        <v>0</v>
      </c>
      <c r="CC7" s="61">
        <v>1</v>
      </c>
      <c r="CD7" s="61">
        <v>1</v>
      </c>
      <c r="CE7" s="61">
        <v>1</v>
      </c>
      <c r="CF7" s="61">
        <v>1</v>
      </c>
      <c r="CG7" s="61">
        <v>1</v>
      </c>
      <c r="CH7" s="61">
        <v>0</v>
      </c>
      <c r="CI7" s="61">
        <v>1</v>
      </c>
      <c r="CJ7" s="61">
        <v>1</v>
      </c>
      <c r="CK7" s="61">
        <v>0</v>
      </c>
      <c r="CL7" s="61">
        <v>0</v>
      </c>
      <c r="CM7" s="61">
        <v>0</v>
      </c>
      <c r="CN7" s="61">
        <v>0</v>
      </c>
      <c r="CO7" s="61">
        <v>0</v>
      </c>
      <c r="CP7" s="61">
        <v>0</v>
      </c>
      <c r="CQ7" s="61">
        <v>0</v>
      </c>
      <c r="CR7" s="61">
        <v>0</v>
      </c>
      <c r="CS7" s="61">
        <v>1</v>
      </c>
      <c r="CT7" s="61">
        <v>0</v>
      </c>
      <c r="CU7" s="61">
        <v>1</v>
      </c>
      <c r="CV7" s="61">
        <v>1</v>
      </c>
      <c r="CW7" s="61">
        <v>1</v>
      </c>
      <c r="CX7" s="61">
        <v>1</v>
      </c>
      <c r="CY7" s="61">
        <v>1</v>
      </c>
      <c r="CZ7" s="61">
        <v>0</v>
      </c>
      <c r="DA7" s="61">
        <v>1</v>
      </c>
      <c r="DB7" s="61">
        <v>1</v>
      </c>
      <c r="DC7" s="61">
        <v>1</v>
      </c>
      <c r="DD7" s="61">
        <v>1</v>
      </c>
      <c r="DE7" s="61">
        <v>0</v>
      </c>
      <c r="DF7" s="61">
        <v>1</v>
      </c>
      <c r="DG7" s="61">
        <v>1</v>
      </c>
      <c r="DH7" s="4">
        <f t="shared" si="0"/>
        <v>64</v>
      </c>
      <c r="DI7" s="15">
        <f t="shared" si="1"/>
        <v>0.59259259259259256</v>
      </c>
    </row>
    <row r="8" spans="1:113" x14ac:dyDescent="0.35">
      <c r="A8" s="4">
        <v>2</v>
      </c>
      <c r="B8" s="21" t="s">
        <v>41</v>
      </c>
      <c r="C8" s="66">
        <v>2018</v>
      </c>
      <c r="D8" s="61">
        <v>1</v>
      </c>
      <c r="E8" s="61">
        <v>1</v>
      </c>
      <c r="F8" s="61">
        <v>0</v>
      </c>
      <c r="G8" s="61">
        <v>1</v>
      </c>
      <c r="H8" s="61">
        <v>0</v>
      </c>
      <c r="I8" s="61">
        <v>1</v>
      </c>
      <c r="J8" s="61">
        <v>1</v>
      </c>
      <c r="K8" s="61">
        <v>1</v>
      </c>
      <c r="L8" s="61">
        <v>1</v>
      </c>
      <c r="M8" s="61">
        <v>0</v>
      </c>
      <c r="N8" s="61">
        <v>1</v>
      </c>
      <c r="O8" s="61">
        <v>1</v>
      </c>
      <c r="P8" s="61">
        <v>1</v>
      </c>
      <c r="Q8" s="61">
        <v>1</v>
      </c>
      <c r="R8" s="61">
        <v>1</v>
      </c>
      <c r="S8" s="61">
        <v>0</v>
      </c>
      <c r="T8" s="61">
        <v>1</v>
      </c>
      <c r="U8" s="61">
        <v>1</v>
      </c>
      <c r="V8" s="61">
        <v>0</v>
      </c>
      <c r="W8" s="61">
        <v>0</v>
      </c>
      <c r="X8" s="61">
        <v>0</v>
      </c>
      <c r="Y8" s="61">
        <v>0</v>
      </c>
      <c r="Z8" s="61">
        <v>1</v>
      </c>
      <c r="AA8" s="61">
        <v>0</v>
      </c>
      <c r="AB8" s="61">
        <v>0</v>
      </c>
      <c r="AC8" s="61">
        <v>0</v>
      </c>
      <c r="AD8" s="61">
        <v>1</v>
      </c>
      <c r="AE8" s="61">
        <v>0</v>
      </c>
      <c r="AF8" s="61">
        <v>1</v>
      </c>
      <c r="AG8" s="61">
        <v>1</v>
      </c>
      <c r="AH8" s="61">
        <v>1</v>
      </c>
      <c r="AI8" s="61">
        <v>1</v>
      </c>
      <c r="AJ8" s="61">
        <v>1</v>
      </c>
      <c r="AK8" s="61">
        <v>0</v>
      </c>
      <c r="AL8" s="61">
        <v>1</v>
      </c>
      <c r="AM8" s="61">
        <v>1</v>
      </c>
      <c r="AN8" s="61">
        <v>1</v>
      </c>
      <c r="AO8" s="61">
        <v>1</v>
      </c>
      <c r="AP8" s="61">
        <v>0</v>
      </c>
      <c r="AQ8" s="61">
        <v>1</v>
      </c>
      <c r="AR8" s="61">
        <v>1</v>
      </c>
      <c r="AS8" s="61">
        <v>0</v>
      </c>
      <c r="AT8" s="61">
        <v>0</v>
      </c>
      <c r="AU8" s="61">
        <v>0</v>
      </c>
      <c r="AV8" s="61">
        <v>1</v>
      </c>
      <c r="AW8" s="61">
        <v>0</v>
      </c>
      <c r="AX8" s="61">
        <v>1</v>
      </c>
      <c r="AY8" s="61">
        <v>0</v>
      </c>
      <c r="AZ8" s="61">
        <v>1</v>
      </c>
      <c r="BA8" s="61">
        <v>1</v>
      </c>
      <c r="BB8" s="61">
        <v>1</v>
      </c>
      <c r="BC8" s="61">
        <v>1</v>
      </c>
      <c r="BD8" s="61">
        <v>0</v>
      </c>
      <c r="BE8" s="61">
        <v>1</v>
      </c>
      <c r="BF8" s="61">
        <v>1</v>
      </c>
      <c r="BG8" s="61">
        <v>1</v>
      </c>
      <c r="BH8" s="61">
        <v>1</v>
      </c>
      <c r="BI8" s="61">
        <v>1</v>
      </c>
      <c r="BJ8" s="61">
        <v>0</v>
      </c>
      <c r="BK8" s="61">
        <v>1</v>
      </c>
      <c r="BL8" s="61">
        <v>1</v>
      </c>
      <c r="BM8" s="61">
        <v>0</v>
      </c>
      <c r="BN8" s="61">
        <v>0</v>
      </c>
      <c r="BO8" s="61">
        <v>0</v>
      </c>
      <c r="BP8" s="61">
        <v>0</v>
      </c>
      <c r="BQ8" s="61">
        <v>1</v>
      </c>
      <c r="BR8" s="61">
        <v>0</v>
      </c>
      <c r="BS8" s="61">
        <v>0</v>
      </c>
      <c r="BT8" s="61">
        <v>0</v>
      </c>
      <c r="BU8" s="61">
        <v>1</v>
      </c>
      <c r="BV8" s="61">
        <v>0</v>
      </c>
      <c r="BW8" s="61">
        <v>1</v>
      </c>
      <c r="BX8" s="61">
        <v>1</v>
      </c>
      <c r="BY8" s="61">
        <v>1</v>
      </c>
      <c r="BZ8" s="61">
        <v>1</v>
      </c>
      <c r="CA8" s="61">
        <v>1</v>
      </c>
      <c r="CB8" s="61">
        <v>0</v>
      </c>
      <c r="CC8" s="61">
        <v>1</v>
      </c>
      <c r="CD8" s="61">
        <v>1</v>
      </c>
      <c r="CE8" s="61">
        <v>1</v>
      </c>
      <c r="CF8" s="61">
        <v>1</v>
      </c>
      <c r="CG8" s="61">
        <v>1</v>
      </c>
      <c r="CH8" s="61">
        <v>0</v>
      </c>
      <c r="CI8" s="61">
        <v>1</v>
      </c>
      <c r="CJ8" s="61">
        <v>1</v>
      </c>
      <c r="CK8" s="61">
        <v>0</v>
      </c>
      <c r="CL8" s="61">
        <v>0</v>
      </c>
      <c r="CM8" s="61">
        <v>0</v>
      </c>
      <c r="CN8" s="61">
        <v>0</v>
      </c>
      <c r="CO8" s="61">
        <v>1</v>
      </c>
      <c r="CP8" s="61">
        <v>0</v>
      </c>
      <c r="CQ8" s="61">
        <v>0</v>
      </c>
      <c r="CR8" s="61">
        <v>0</v>
      </c>
      <c r="CS8" s="61">
        <v>1</v>
      </c>
      <c r="CT8" s="61">
        <v>0</v>
      </c>
      <c r="CU8" s="61">
        <v>1</v>
      </c>
      <c r="CV8" s="61">
        <v>1</v>
      </c>
      <c r="CW8" s="61">
        <v>1</v>
      </c>
      <c r="CX8" s="61">
        <v>1</v>
      </c>
      <c r="CY8" s="61">
        <v>1</v>
      </c>
      <c r="CZ8" s="61">
        <v>0</v>
      </c>
      <c r="DA8" s="61">
        <v>1</v>
      </c>
      <c r="DB8" s="61">
        <v>1</v>
      </c>
      <c r="DC8" s="61">
        <v>1</v>
      </c>
      <c r="DD8" s="61">
        <v>1</v>
      </c>
      <c r="DE8" s="61">
        <v>0</v>
      </c>
      <c r="DF8" s="61">
        <v>1</v>
      </c>
      <c r="DG8" s="61">
        <v>1</v>
      </c>
      <c r="DH8" s="4">
        <f t="shared" si="0"/>
        <v>67</v>
      </c>
      <c r="DI8" s="15">
        <f t="shared" si="1"/>
        <v>0.62037037037037035</v>
      </c>
    </row>
    <row r="9" spans="1:113" x14ac:dyDescent="0.35">
      <c r="A9" s="14"/>
      <c r="B9" s="14"/>
      <c r="C9" s="66">
        <v>2019</v>
      </c>
      <c r="D9" s="61">
        <v>1</v>
      </c>
      <c r="E9" s="61">
        <v>1</v>
      </c>
      <c r="F9" s="61">
        <v>0</v>
      </c>
      <c r="G9" s="61">
        <v>1</v>
      </c>
      <c r="H9" s="61">
        <v>0</v>
      </c>
      <c r="I9" s="61">
        <v>0</v>
      </c>
      <c r="J9" s="61">
        <v>0</v>
      </c>
      <c r="K9" s="61">
        <v>1</v>
      </c>
      <c r="L9" s="61">
        <v>0</v>
      </c>
      <c r="M9" s="61">
        <v>0</v>
      </c>
      <c r="N9" s="61">
        <v>0</v>
      </c>
      <c r="O9" s="61">
        <v>1</v>
      </c>
      <c r="P9" s="61">
        <v>1</v>
      </c>
      <c r="Q9" s="61">
        <v>1</v>
      </c>
      <c r="R9" s="61">
        <v>0</v>
      </c>
      <c r="S9" s="61">
        <v>0</v>
      </c>
      <c r="T9" s="61">
        <v>1</v>
      </c>
      <c r="U9" s="61">
        <v>1</v>
      </c>
      <c r="V9" s="61">
        <v>0</v>
      </c>
      <c r="W9" s="61">
        <v>0</v>
      </c>
      <c r="X9" s="61">
        <v>0</v>
      </c>
      <c r="Y9" s="61">
        <v>0</v>
      </c>
      <c r="Z9" s="61">
        <v>1</v>
      </c>
      <c r="AA9" s="61">
        <v>0</v>
      </c>
      <c r="AB9" s="61">
        <v>0</v>
      </c>
      <c r="AC9" s="61">
        <v>0</v>
      </c>
      <c r="AD9" s="61">
        <v>1</v>
      </c>
      <c r="AE9" s="61">
        <v>1</v>
      </c>
      <c r="AF9" s="61">
        <v>1</v>
      </c>
      <c r="AG9" s="61">
        <v>0</v>
      </c>
      <c r="AH9" s="61">
        <v>0</v>
      </c>
      <c r="AI9" s="61">
        <v>1</v>
      </c>
      <c r="AJ9" s="61">
        <v>1</v>
      </c>
      <c r="AK9" s="61">
        <v>0</v>
      </c>
      <c r="AL9" s="61">
        <v>0</v>
      </c>
      <c r="AM9" s="61">
        <v>1</v>
      </c>
      <c r="AN9" s="61">
        <v>1</v>
      </c>
      <c r="AO9" s="61">
        <v>0</v>
      </c>
      <c r="AP9" s="61">
        <v>0</v>
      </c>
      <c r="AQ9" s="61">
        <v>1</v>
      </c>
      <c r="AR9" s="61">
        <v>1</v>
      </c>
      <c r="AS9" s="61">
        <v>0</v>
      </c>
      <c r="AT9" s="61">
        <v>0</v>
      </c>
      <c r="AU9" s="61">
        <v>0</v>
      </c>
      <c r="AV9" s="61">
        <v>1</v>
      </c>
      <c r="AW9" s="61">
        <v>0</v>
      </c>
      <c r="AX9" s="61">
        <v>1</v>
      </c>
      <c r="AY9" s="61">
        <v>0</v>
      </c>
      <c r="AZ9" s="61">
        <v>0</v>
      </c>
      <c r="BA9" s="61">
        <v>0</v>
      </c>
      <c r="BB9" s="61">
        <v>1</v>
      </c>
      <c r="BC9" s="61">
        <v>0</v>
      </c>
      <c r="BD9" s="61">
        <v>0</v>
      </c>
      <c r="BE9" s="61">
        <v>0</v>
      </c>
      <c r="BF9" s="61">
        <v>1</v>
      </c>
      <c r="BG9" s="61">
        <v>1</v>
      </c>
      <c r="BH9" s="61">
        <v>1</v>
      </c>
      <c r="BI9" s="61">
        <v>0</v>
      </c>
      <c r="BJ9" s="61">
        <v>0</v>
      </c>
      <c r="BK9" s="61">
        <v>1</v>
      </c>
      <c r="BL9" s="61">
        <v>1</v>
      </c>
      <c r="BM9" s="61">
        <v>0</v>
      </c>
      <c r="BN9" s="61">
        <v>0</v>
      </c>
      <c r="BO9" s="61">
        <v>0</v>
      </c>
      <c r="BP9" s="61">
        <v>0</v>
      </c>
      <c r="BQ9" s="61">
        <v>1</v>
      </c>
      <c r="BR9" s="61">
        <v>0</v>
      </c>
      <c r="BS9" s="61">
        <v>0</v>
      </c>
      <c r="BT9" s="61">
        <v>0</v>
      </c>
      <c r="BU9" s="61">
        <v>1</v>
      </c>
      <c r="BV9" s="61">
        <v>1</v>
      </c>
      <c r="BW9" s="61">
        <v>1</v>
      </c>
      <c r="BX9" s="61">
        <v>0</v>
      </c>
      <c r="BY9" s="61">
        <v>0</v>
      </c>
      <c r="BZ9" s="61">
        <v>1</v>
      </c>
      <c r="CA9" s="61">
        <v>1</v>
      </c>
      <c r="CB9" s="61">
        <v>0</v>
      </c>
      <c r="CC9" s="61">
        <v>0</v>
      </c>
      <c r="CD9" s="61">
        <v>1</v>
      </c>
      <c r="CE9" s="61">
        <v>1</v>
      </c>
      <c r="CF9" s="61">
        <v>1</v>
      </c>
      <c r="CG9" s="61">
        <v>0</v>
      </c>
      <c r="CH9" s="61">
        <v>0</v>
      </c>
      <c r="CI9" s="61">
        <v>1</v>
      </c>
      <c r="CJ9" s="61">
        <v>1</v>
      </c>
      <c r="CK9" s="61">
        <v>0</v>
      </c>
      <c r="CL9" s="61">
        <v>0</v>
      </c>
      <c r="CM9" s="61">
        <v>0</v>
      </c>
      <c r="CN9" s="61">
        <v>0</v>
      </c>
      <c r="CO9" s="61">
        <v>1</v>
      </c>
      <c r="CP9" s="61">
        <v>0</v>
      </c>
      <c r="CQ9" s="61">
        <v>0</v>
      </c>
      <c r="CR9" s="61">
        <v>0</v>
      </c>
      <c r="CS9" s="61">
        <v>1</v>
      </c>
      <c r="CT9" s="61">
        <v>1</v>
      </c>
      <c r="CU9" s="61">
        <v>1</v>
      </c>
      <c r="CV9" s="61">
        <v>0</v>
      </c>
      <c r="CW9" s="61">
        <v>0</v>
      </c>
      <c r="CX9" s="61">
        <v>1</v>
      </c>
      <c r="CY9" s="61">
        <v>1</v>
      </c>
      <c r="CZ9" s="61">
        <v>0</v>
      </c>
      <c r="DA9" s="61">
        <v>0</v>
      </c>
      <c r="DB9" s="61">
        <v>1</v>
      </c>
      <c r="DC9" s="61">
        <v>1</v>
      </c>
      <c r="DD9" s="61">
        <v>0</v>
      </c>
      <c r="DE9" s="61">
        <v>0</v>
      </c>
      <c r="DF9" s="61">
        <v>1</v>
      </c>
      <c r="DG9" s="61">
        <v>1</v>
      </c>
      <c r="DH9" s="4">
        <f t="shared" si="0"/>
        <v>48</v>
      </c>
      <c r="DI9" s="15">
        <f t="shared" si="1"/>
        <v>0.44444444444444442</v>
      </c>
    </row>
    <row r="10" spans="1:113" x14ac:dyDescent="0.35">
      <c r="A10" s="14"/>
      <c r="B10" s="14"/>
      <c r="C10" s="66">
        <v>2020</v>
      </c>
      <c r="D10" s="61">
        <v>1</v>
      </c>
      <c r="E10" s="61">
        <v>1</v>
      </c>
      <c r="F10" s="61">
        <v>0</v>
      </c>
      <c r="G10" s="61">
        <v>1</v>
      </c>
      <c r="H10" s="61">
        <v>1</v>
      </c>
      <c r="I10" s="61">
        <v>1</v>
      </c>
      <c r="J10" s="61">
        <v>0</v>
      </c>
      <c r="K10" s="61">
        <v>1</v>
      </c>
      <c r="L10" s="61">
        <v>1</v>
      </c>
      <c r="M10" s="61">
        <v>0</v>
      </c>
      <c r="N10" s="61">
        <v>0</v>
      </c>
      <c r="O10" s="61">
        <v>1</v>
      </c>
      <c r="P10" s="61">
        <v>1</v>
      </c>
      <c r="Q10" s="61">
        <v>1</v>
      </c>
      <c r="R10" s="61">
        <v>1</v>
      </c>
      <c r="S10" s="61">
        <v>0</v>
      </c>
      <c r="T10" s="61">
        <v>1</v>
      </c>
      <c r="U10" s="61">
        <v>1</v>
      </c>
      <c r="V10" s="61">
        <v>0</v>
      </c>
      <c r="W10" s="61">
        <v>0</v>
      </c>
      <c r="X10" s="61">
        <v>0</v>
      </c>
      <c r="Y10" s="61">
        <v>0</v>
      </c>
      <c r="Z10" s="61">
        <v>0</v>
      </c>
      <c r="AA10" s="61">
        <v>0</v>
      </c>
      <c r="AB10" s="61">
        <v>0</v>
      </c>
      <c r="AC10" s="61">
        <v>0</v>
      </c>
      <c r="AD10" s="61">
        <v>1</v>
      </c>
      <c r="AE10" s="61">
        <v>1</v>
      </c>
      <c r="AF10" s="61">
        <v>0</v>
      </c>
      <c r="AG10" s="61">
        <v>1</v>
      </c>
      <c r="AH10" s="61">
        <v>1</v>
      </c>
      <c r="AI10" s="61">
        <v>1</v>
      </c>
      <c r="AJ10" s="61">
        <v>1</v>
      </c>
      <c r="AK10" s="61">
        <v>1</v>
      </c>
      <c r="AL10" s="61">
        <v>1</v>
      </c>
      <c r="AM10" s="61">
        <v>1</v>
      </c>
      <c r="AN10" s="61">
        <v>1</v>
      </c>
      <c r="AO10" s="61">
        <v>1</v>
      </c>
      <c r="AP10" s="61">
        <v>0</v>
      </c>
      <c r="AQ10" s="61">
        <v>1</v>
      </c>
      <c r="AR10" s="61">
        <v>1</v>
      </c>
      <c r="AS10" s="61">
        <v>0</v>
      </c>
      <c r="AT10" s="61">
        <v>0</v>
      </c>
      <c r="AU10" s="61">
        <v>0</v>
      </c>
      <c r="AV10" s="61">
        <v>1</v>
      </c>
      <c r="AW10" s="61">
        <v>1</v>
      </c>
      <c r="AX10" s="61">
        <v>1</v>
      </c>
      <c r="AY10" s="61">
        <v>1</v>
      </c>
      <c r="AZ10" s="61">
        <v>1</v>
      </c>
      <c r="BA10" s="61">
        <v>0</v>
      </c>
      <c r="BB10" s="61">
        <v>1</v>
      </c>
      <c r="BC10" s="61">
        <v>1</v>
      </c>
      <c r="BD10" s="61">
        <v>0</v>
      </c>
      <c r="BE10" s="61">
        <v>0</v>
      </c>
      <c r="BF10" s="61">
        <v>1</v>
      </c>
      <c r="BG10" s="61">
        <v>1</v>
      </c>
      <c r="BH10" s="61">
        <v>1</v>
      </c>
      <c r="BI10" s="61">
        <v>1</v>
      </c>
      <c r="BJ10" s="61">
        <v>0</v>
      </c>
      <c r="BK10" s="61">
        <v>1</v>
      </c>
      <c r="BL10" s="61">
        <v>1</v>
      </c>
      <c r="BM10" s="61">
        <v>0</v>
      </c>
      <c r="BN10" s="61">
        <v>0</v>
      </c>
      <c r="BO10" s="61">
        <v>0</v>
      </c>
      <c r="BP10" s="61">
        <v>0</v>
      </c>
      <c r="BQ10" s="61">
        <v>0</v>
      </c>
      <c r="BR10" s="61">
        <v>0</v>
      </c>
      <c r="BS10" s="61">
        <v>0</v>
      </c>
      <c r="BT10" s="61">
        <v>0</v>
      </c>
      <c r="BU10" s="61">
        <v>1</v>
      </c>
      <c r="BV10" s="61">
        <v>1</v>
      </c>
      <c r="BW10" s="61">
        <v>0</v>
      </c>
      <c r="BX10" s="61">
        <v>1</v>
      </c>
      <c r="BY10" s="61">
        <v>1</v>
      </c>
      <c r="BZ10" s="61">
        <v>1</v>
      </c>
      <c r="CA10" s="61">
        <v>1</v>
      </c>
      <c r="CB10" s="61">
        <v>1</v>
      </c>
      <c r="CC10" s="61">
        <v>0</v>
      </c>
      <c r="CD10" s="61">
        <v>1</v>
      </c>
      <c r="CE10" s="61">
        <v>1</v>
      </c>
      <c r="CF10" s="61">
        <v>1</v>
      </c>
      <c r="CG10" s="61">
        <v>1</v>
      </c>
      <c r="CH10" s="61">
        <v>0</v>
      </c>
      <c r="CI10" s="61">
        <v>1</v>
      </c>
      <c r="CJ10" s="61">
        <v>1</v>
      </c>
      <c r="CK10" s="61">
        <v>0</v>
      </c>
      <c r="CL10" s="61">
        <v>0</v>
      </c>
      <c r="CM10" s="61">
        <v>0</v>
      </c>
      <c r="CN10" s="61">
        <v>0</v>
      </c>
      <c r="CO10" s="61">
        <v>0</v>
      </c>
      <c r="CP10" s="61">
        <v>0</v>
      </c>
      <c r="CQ10" s="61">
        <v>0</v>
      </c>
      <c r="CR10" s="61">
        <v>0</v>
      </c>
      <c r="CS10" s="61">
        <v>1</v>
      </c>
      <c r="CT10" s="61">
        <v>1</v>
      </c>
      <c r="CU10" s="61">
        <v>0</v>
      </c>
      <c r="CV10" s="61">
        <v>1</v>
      </c>
      <c r="CW10" s="61">
        <v>1</v>
      </c>
      <c r="CX10" s="61">
        <v>1</v>
      </c>
      <c r="CY10" s="61">
        <v>1</v>
      </c>
      <c r="CZ10" s="61">
        <v>1</v>
      </c>
      <c r="DA10" s="61">
        <v>1</v>
      </c>
      <c r="DB10" s="61">
        <v>1</v>
      </c>
      <c r="DC10" s="61">
        <v>1</v>
      </c>
      <c r="DD10" s="61">
        <v>1</v>
      </c>
      <c r="DE10" s="61">
        <v>0</v>
      </c>
      <c r="DF10" s="61">
        <v>1</v>
      </c>
      <c r="DG10" s="61">
        <v>1</v>
      </c>
      <c r="DH10" s="4">
        <f t="shared" si="0"/>
        <v>65</v>
      </c>
      <c r="DI10" s="15">
        <f t="shared" si="1"/>
        <v>0.60185185185185186</v>
      </c>
    </row>
    <row r="11" spans="1:113" x14ac:dyDescent="0.35">
      <c r="A11" s="14"/>
      <c r="B11" s="14"/>
      <c r="C11" s="66">
        <v>2021</v>
      </c>
      <c r="D11" s="61">
        <v>1</v>
      </c>
      <c r="E11" s="61">
        <v>1</v>
      </c>
      <c r="F11" s="61">
        <v>0</v>
      </c>
      <c r="G11" s="61">
        <v>1</v>
      </c>
      <c r="H11" s="61">
        <v>1</v>
      </c>
      <c r="I11" s="61">
        <v>1</v>
      </c>
      <c r="J11" s="61">
        <v>1</v>
      </c>
      <c r="K11" s="61">
        <v>1</v>
      </c>
      <c r="L11" s="61">
        <v>1</v>
      </c>
      <c r="M11" s="61">
        <v>0</v>
      </c>
      <c r="N11" s="61">
        <v>1</v>
      </c>
      <c r="O11" s="61">
        <v>1</v>
      </c>
      <c r="P11" s="61">
        <v>1</v>
      </c>
      <c r="Q11" s="61">
        <v>1</v>
      </c>
      <c r="R11" s="61">
        <v>1</v>
      </c>
      <c r="S11" s="61">
        <v>0</v>
      </c>
      <c r="T11" s="61">
        <v>1</v>
      </c>
      <c r="U11" s="61">
        <v>1</v>
      </c>
      <c r="V11" s="61">
        <v>0</v>
      </c>
      <c r="W11" s="61">
        <v>0</v>
      </c>
      <c r="X11" s="61">
        <v>0</v>
      </c>
      <c r="Y11" s="61">
        <v>0</v>
      </c>
      <c r="Z11" s="61">
        <v>0</v>
      </c>
      <c r="AA11" s="61">
        <v>0</v>
      </c>
      <c r="AB11" s="61">
        <v>0</v>
      </c>
      <c r="AC11" s="61">
        <v>0</v>
      </c>
      <c r="AD11" s="61">
        <v>1</v>
      </c>
      <c r="AE11" s="61">
        <v>0</v>
      </c>
      <c r="AF11" s="61">
        <v>1</v>
      </c>
      <c r="AG11" s="61">
        <v>1</v>
      </c>
      <c r="AH11" s="61">
        <v>1</v>
      </c>
      <c r="AI11" s="61">
        <v>1</v>
      </c>
      <c r="AJ11" s="61">
        <v>1</v>
      </c>
      <c r="AK11" s="61">
        <v>0</v>
      </c>
      <c r="AL11" s="61">
        <v>1</v>
      </c>
      <c r="AM11" s="61">
        <v>1</v>
      </c>
      <c r="AN11" s="61">
        <v>1</v>
      </c>
      <c r="AO11" s="61">
        <v>1</v>
      </c>
      <c r="AP11" s="61">
        <v>0</v>
      </c>
      <c r="AQ11" s="61">
        <v>1</v>
      </c>
      <c r="AR11" s="61">
        <v>1</v>
      </c>
      <c r="AS11" s="61">
        <v>0</v>
      </c>
      <c r="AT11" s="61">
        <v>0</v>
      </c>
      <c r="AU11" s="61">
        <v>0</v>
      </c>
      <c r="AV11" s="61">
        <v>0</v>
      </c>
      <c r="AW11" s="61">
        <v>1</v>
      </c>
      <c r="AX11" s="61">
        <v>1</v>
      </c>
      <c r="AY11" s="61">
        <v>1</v>
      </c>
      <c r="AZ11" s="61">
        <v>1</v>
      </c>
      <c r="BA11" s="61">
        <v>1</v>
      </c>
      <c r="BB11" s="61">
        <v>1</v>
      </c>
      <c r="BC11" s="61">
        <v>1</v>
      </c>
      <c r="BD11" s="61">
        <v>0</v>
      </c>
      <c r="BE11" s="61">
        <v>1</v>
      </c>
      <c r="BF11" s="61">
        <v>1</v>
      </c>
      <c r="BG11" s="61">
        <v>1</v>
      </c>
      <c r="BH11" s="61">
        <v>1</v>
      </c>
      <c r="BI11" s="61">
        <v>1</v>
      </c>
      <c r="BJ11" s="61">
        <v>0</v>
      </c>
      <c r="BK11" s="61">
        <v>1</v>
      </c>
      <c r="BL11" s="61">
        <v>1</v>
      </c>
      <c r="BM11" s="61">
        <v>0</v>
      </c>
      <c r="BN11" s="61">
        <v>0</v>
      </c>
      <c r="BO11" s="61">
        <v>0</v>
      </c>
      <c r="BP11" s="61">
        <v>0</v>
      </c>
      <c r="BQ11" s="61">
        <v>0</v>
      </c>
      <c r="BR11" s="61">
        <v>0</v>
      </c>
      <c r="BS11" s="61">
        <v>0</v>
      </c>
      <c r="BT11" s="61">
        <v>0</v>
      </c>
      <c r="BU11" s="61">
        <v>1</v>
      </c>
      <c r="BV11" s="61">
        <v>0</v>
      </c>
      <c r="BW11" s="61">
        <v>1</v>
      </c>
      <c r="BX11" s="61">
        <v>1</v>
      </c>
      <c r="BY11" s="61">
        <v>1</v>
      </c>
      <c r="BZ11" s="61">
        <v>1</v>
      </c>
      <c r="CA11" s="61">
        <v>1</v>
      </c>
      <c r="CB11" s="61">
        <v>0</v>
      </c>
      <c r="CC11" s="61">
        <v>1</v>
      </c>
      <c r="CD11" s="61">
        <v>1</v>
      </c>
      <c r="CE11" s="61">
        <v>1</v>
      </c>
      <c r="CF11" s="61">
        <v>1</v>
      </c>
      <c r="CG11" s="61">
        <v>1</v>
      </c>
      <c r="CH11" s="61">
        <v>0</v>
      </c>
      <c r="CI11" s="61">
        <v>1</v>
      </c>
      <c r="CJ11" s="61">
        <v>1</v>
      </c>
      <c r="CK11" s="61">
        <v>0</v>
      </c>
      <c r="CL11" s="61">
        <v>0</v>
      </c>
      <c r="CM11" s="61">
        <v>0</v>
      </c>
      <c r="CN11" s="61">
        <v>0</v>
      </c>
      <c r="CO11" s="61">
        <v>0</v>
      </c>
      <c r="CP11" s="61">
        <v>0</v>
      </c>
      <c r="CQ11" s="61">
        <v>0</v>
      </c>
      <c r="CR11" s="61">
        <v>0</v>
      </c>
      <c r="CS11" s="61">
        <v>1</v>
      </c>
      <c r="CT11" s="61">
        <v>0</v>
      </c>
      <c r="CU11" s="61">
        <v>1</v>
      </c>
      <c r="CV11" s="61">
        <v>1</v>
      </c>
      <c r="CW11" s="61">
        <v>1</v>
      </c>
      <c r="CX11" s="61">
        <v>1</v>
      </c>
      <c r="CY11" s="61">
        <v>1</v>
      </c>
      <c r="CZ11" s="61">
        <v>0</v>
      </c>
      <c r="DA11" s="61">
        <v>1</v>
      </c>
      <c r="DB11" s="61">
        <v>1</v>
      </c>
      <c r="DC11" s="61">
        <v>1</v>
      </c>
      <c r="DD11" s="61">
        <v>1</v>
      </c>
      <c r="DE11" s="61">
        <v>0</v>
      </c>
      <c r="DF11" s="61">
        <v>1</v>
      </c>
      <c r="DG11" s="61">
        <v>1</v>
      </c>
      <c r="DH11" s="4">
        <f t="shared" si="0"/>
        <v>66</v>
      </c>
      <c r="DI11" s="15">
        <f t="shared" si="1"/>
        <v>0.61111111111111116</v>
      </c>
    </row>
    <row r="12" spans="1:113" x14ac:dyDescent="0.35">
      <c r="A12" s="14"/>
      <c r="B12" s="14"/>
      <c r="C12" s="66">
        <v>2022</v>
      </c>
      <c r="D12" s="61">
        <v>1</v>
      </c>
      <c r="E12" s="61">
        <v>0</v>
      </c>
      <c r="F12" s="61">
        <v>0</v>
      </c>
      <c r="G12" s="61">
        <v>1</v>
      </c>
      <c r="H12" s="61">
        <v>1</v>
      </c>
      <c r="I12" s="61">
        <v>1</v>
      </c>
      <c r="J12" s="61">
        <v>0</v>
      </c>
      <c r="K12" s="61">
        <v>1</v>
      </c>
      <c r="L12" s="61">
        <v>1</v>
      </c>
      <c r="M12" s="61">
        <v>0</v>
      </c>
      <c r="N12" s="61">
        <v>0</v>
      </c>
      <c r="O12" s="61">
        <v>1</v>
      </c>
      <c r="P12" s="61">
        <v>1</v>
      </c>
      <c r="Q12" s="61">
        <v>1</v>
      </c>
      <c r="R12" s="61">
        <v>0</v>
      </c>
      <c r="S12" s="61">
        <v>0</v>
      </c>
      <c r="T12" s="61">
        <v>1</v>
      </c>
      <c r="U12" s="61">
        <v>1</v>
      </c>
      <c r="V12" s="61">
        <v>0</v>
      </c>
      <c r="W12" s="61">
        <v>0</v>
      </c>
      <c r="X12" s="61">
        <v>0</v>
      </c>
      <c r="Y12" s="61">
        <v>0</v>
      </c>
      <c r="Z12" s="61">
        <v>1</v>
      </c>
      <c r="AA12" s="61">
        <v>0</v>
      </c>
      <c r="AB12" s="61">
        <v>0</v>
      </c>
      <c r="AC12" s="61">
        <v>0</v>
      </c>
      <c r="AD12" s="61">
        <v>0</v>
      </c>
      <c r="AE12" s="61">
        <v>0</v>
      </c>
      <c r="AF12" s="61">
        <v>0</v>
      </c>
      <c r="AG12" s="61">
        <v>1</v>
      </c>
      <c r="AH12" s="61">
        <v>1</v>
      </c>
      <c r="AI12" s="61">
        <v>1</v>
      </c>
      <c r="AJ12" s="61">
        <v>1</v>
      </c>
      <c r="AK12" s="61">
        <v>0</v>
      </c>
      <c r="AL12" s="61">
        <v>1</v>
      </c>
      <c r="AM12" s="61">
        <v>0</v>
      </c>
      <c r="AN12" s="61">
        <v>1</v>
      </c>
      <c r="AO12" s="61">
        <v>1</v>
      </c>
      <c r="AP12" s="61">
        <v>0</v>
      </c>
      <c r="AQ12" s="61">
        <v>1</v>
      </c>
      <c r="AR12" s="61">
        <v>1</v>
      </c>
      <c r="AS12" s="61">
        <v>0</v>
      </c>
      <c r="AT12" s="61">
        <v>0</v>
      </c>
      <c r="AU12" s="61">
        <v>0</v>
      </c>
      <c r="AV12" s="61">
        <v>0</v>
      </c>
      <c r="AW12" s="61">
        <v>0</v>
      </c>
      <c r="AX12" s="61">
        <v>1</v>
      </c>
      <c r="AY12" s="61">
        <v>1</v>
      </c>
      <c r="AZ12" s="61">
        <v>1</v>
      </c>
      <c r="BA12" s="61">
        <v>0</v>
      </c>
      <c r="BB12" s="61">
        <v>1</v>
      </c>
      <c r="BC12" s="61">
        <v>1</v>
      </c>
      <c r="BD12" s="61">
        <v>0</v>
      </c>
      <c r="BE12" s="61">
        <v>0</v>
      </c>
      <c r="BF12" s="61">
        <v>1</v>
      </c>
      <c r="BG12" s="61">
        <v>1</v>
      </c>
      <c r="BH12" s="61">
        <v>1</v>
      </c>
      <c r="BI12" s="61">
        <v>0</v>
      </c>
      <c r="BJ12" s="61">
        <v>0</v>
      </c>
      <c r="BK12" s="61">
        <v>1</v>
      </c>
      <c r="BL12" s="61">
        <v>1</v>
      </c>
      <c r="BM12" s="61">
        <v>0</v>
      </c>
      <c r="BN12" s="61">
        <v>0</v>
      </c>
      <c r="BO12" s="61">
        <v>0</v>
      </c>
      <c r="BP12" s="61">
        <v>0</v>
      </c>
      <c r="BQ12" s="61">
        <v>1</v>
      </c>
      <c r="BR12" s="61">
        <v>0</v>
      </c>
      <c r="BS12" s="61">
        <v>0</v>
      </c>
      <c r="BT12" s="61">
        <v>0</v>
      </c>
      <c r="BU12" s="61">
        <v>0</v>
      </c>
      <c r="BV12" s="61">
        <v>0</v>
      </c>
      <c r="BW12" s="61">
        <v>0</v>
      </c>
      <c r="BX12" s="61">
        <v>1</v>
      </c>
      <c r="BY12" s="61">
        <v>1</v>
      </c>
      <c r="BZ12" s="61">
        <v>1</v>
      </c>
      <c r="CA12" s="61">
        <v>1</v>
      </c>
      <c r="CB12" s="61">
        <v>0</v>
      </c>
      <c r="CC12" s="61">
        <v>0</v>
      </c>
      <c r="CD12" s="61">
        <v>1</v>
      </c>
      <c r="CE12" s="61">
        <v>1</v>
      </c>
      <c r="CF12" s="61">
        <v>1</v>
      </c>
      <c r="CG12" s="61">
        <v>0</v>
      </c>
      <c r="CH12" s="61">
        <v>0</v>
      </c>
      <c r="CI12" s="61">
        <v>1</v>
      </c>
      <c r="CJ12" s="61">
        <v>1</v>
      </c>
      <c r="CK12" s="61">
        <v>0</v>
      </c>
      <c r="CL12" s="61">
        <v>0</v>
      </c>
      <c r="CM12" s="61">
        <v>0</v>
      </c>
      <c r="CN12" s="61">
        <v>0</v>
      </c>
      <c r="CO12" s="61">
        <v>1</v>
      </c>
      <c r="CP12" s="61">
        <v>0</v>
      </c>
      <c r="CQ12" s="61">
        <v>0</v>
      </c>
      <c r="CR12" s="61">
        <v>0</v>
      </c>
      <c r="CS12" s="61">
        <v>0</v>
      </c>
      <c r="CT12" s="61">
        <v>0</v>
      </c>
      <c r="CU12" s="61">
        <v>0</v>
      </c>
      <c r="CV12" s="61">
        <v>1</v>
      </c>
      <c r="CW12" s="61">
        <v>1</v>
      </c>
      <c r="CX12" s="61">
        <v>1</v>
      </c>
      <c r="CY12" s="61">
        <v>1</v>
      </c>
      <c r="CZ12" s="61">
        <v>0</v>
      </c>
      <c r="DA12" s="61">
        <v>1</v>
      </c>
      <c r="DB12" s="61">
        <v>0</v>
      </c>
      <c r="DC12" s="61">
        <v>1</v>
      </c>
      <c r="DD12" s="61">
        <v>1</v>
      </c>
      <c r="DE12" s="61">
        <v>0</v>
      </c>
      <c r="DF12" s="61">
        <v>1</v>
      </c>
      <c r="DG12" s="61">
        <v>1</v>
      </c>
      <c r="DH12" s="4">
        <f t="shared" si="0"/>
        <v>51</v>
      </c>
      <c r="DI12" s="15">
        <f t="shared" si="1"/>
        <v>0.47222222222222221</v>
      </c>
    </row>
    <row r="13" spans="1:113" x14ac:dyDescent="0.35">
      <c r="A13" s="4">
        <v>3</v>
      </c>
      <c r="B13" s="5" t="s">
        <v>16</v>
      </c>
      <c r="C13" s="66">
        <v>2018</v>
      </c>
      <c r="D13" s="61">
        <v>1</v>
      </c>
      <c r="E13" s="61">
        <v>1</v>
      </c>
      <c r="F13" s="61">
        <v>0</v>
      </c>
      <c r="G13" s="61">
        <v>1</v>
      </c>
      <c r="H13" s="61">
        <v>1</v>
      </c>
      <c r="I13" s="61">
        <v>1</v>
      </c>
      <c r="J13" s="61">
        <v>0</v>
      </c>
      <c r="K13" s="61">
        <v>1</v>
      </c>
      <c r="L13" s="61">
        <v>0</v>
      </c>
      <c r="M13" s="61">
        <v>0</v>
      </c>
      <c r="N13" s="61">
        <v>0</v>
      </c>
      <c r="O13" s="61">
        <v>1</v>
      </c>
      <c r="P13" s="61">
        <v>1</v>
      </c>
      <c r="Q13" s="61">
        <v>1</v>
      </c>
      <c r="R13" s="61">
        <v>1</v>
      </c>
      <c r="S13" s="61">
        <v>0</v>
      </c>
      <c r="T13" s="61">
        <v>1</v>
      </c>
      <c r="U13" s="61">
        <v>1</v>
      </c>
      <c r="V13" s="61">
        <v>0</v>
      </c>
      <c r="W13" s="61">
        <v>0</v>
      </c>
      <c r="X13" s="61">
        <v>0</v>
      </c>
      <c r="Y13" s="61">
        <v>1</v>
      </c>
      <c r="Z13" s="61">
        <v>0</v>
      </c>
      <c r="AA13" s="61">
        <v>0</v>
      </c>
      <c r="AB13" s="61">
        <v>0</v>
      </c>
      <c r="AC13" s="61">
        <v>0</v>
      </c>
      <c r="AD13" s="61">
        <v>0</v>
      </c>
      <c r="AE13" s="61">
        <v>1</v>
      </c>
      <c r="AF13" s="61">
        <v>0</v>
      </c>
      <c r="AG13" s="61">
        <v>1</v>
      </c>
      <c r="AH13" s="61">
        <v>0</v>
      </c>
      <c r="AI13" s="61">
        <v>1</v>
      </c>
      <c r="AJ13" s="61">
        <v>1</v>
      </c>
      <c r="AK13" s="61">
        <v>0</v>
      </c>
      <c r="AL13" s="61">
        <v>1</v>
      </c>
      <c r="AM13" s="61">
        <v>0</v>
      </c>
      <c r="AN13" s="61">
        <v>1</v>
      </c>
      <c r="AO13" s="61">
        <v>1</v>
      </c>
      <c r="AP13" s="61">
        <v>0</v>
      </c>
      <c r="AQ13" s="61">
        <v>1</v>
      </c>
      <c r="AR13" s="61">
        <v>1</v>
      </c>
      <c r="AS13" s="61">
        <v>0</v>
      </c>
      <c r="AT13" s="61">
        <v>0</v>
      </c>
      <c r="AU13" s="61">
        <v>0</v>
      </c>
      <c r="AV13" s="61">
        <v>1</v>
      </c>
      <c r="AW13" s="61">
        <v>0</v>
      </c>
      <c r="AX13" s="61">
        <v>1</v>
      </c>
      <c r="AY13" s="61">
        <v>1</v>
      </c>
      <c r="AZ13" s="61">
        <v>1</v>
      </c>
      <c r="BA13" s="61">
        <v>0</v>
      </c>
      <c r="BB13" s="61">
        <v>1</v>
      </c>
      <c r="BC13" s="61">
        <v>0</v>
      </c>
      <c r="BD13" s="61">
        <v>0</v>
      </c>
      <c r="BE13" s="61">
        <v>0</v>
      </c>
      <c r="BF13" s="61">
        <v>1</v>
      </c>
      <c r="BG13" s="61">
        <v>1</v>
      </c>
      <c r="BH13" s="61">
        <v>1</v>
      </c>
      <c r="BI13" s="61">
        <v>1</v>
      </c>
      <c r="BJ13" s="61">
        <v>0</v>
      </c>
      <c r="BK13" s="61">
        <v>1</v>
      </c>
      <c r="BL13" s="61">
        <v>1</v>
      </c>
      <c r="BM13" s="61">
        <v>0</v>
      </c>
      <c r="BN13" s="61">
        <v>0</v>
      </c>
      <c r="BO13" s="61">
        <v>0</v>
      </c>
      <c r="BP13" s="61">
        <v>1</v>
      </c>
      <c r="BQ13" s="61">
        <v>0</v>
      </c>
      <c r="BR13" s="61">
        <v>0</v>
      </c>
      <c r="BS13" s="61">
        <v>0</v>
      </c>
      <c r="BT13" s="61">
        <v>0</v>
      </c>
      <c r="BU13" s="61">
        <v>0</v>
      </c>
      <c r="BV13" s="61">
        <v>1</v>
      </c>
      <c r="BW13" s="61">
        <v>0</v>
      </c>
      <c r="BX13" s="61">
        <v>1</v>
      </c>
      <c r="BY13" s="61">
        <v>0</v>
      </c>
      <c r="BZ13" s="61">
        <v>1</v>
      </c>
      <c r="CA13" s="61">
        <v>1</v>
      </c>
      <c r="CB13" s="61">
        <v>0</v>
      </c>
      <c r="CC13" s="61">
        <v>0</v>
      </c>
      <c r="CD13" s="61">
        <v>1</v>
      </c>
      <c r="CE13" s="61">
        <v>1</v>
      </c>
      <c r="CF13" s="61">
        <v>1</v>
      </c>
      <c r="CG13" s="61">
        <v>1</v>
      </c>
      <c r="CH13" s="61">
        <v>0</v>
      </c>
      <c r="CI13" s="61">
        <v>1</v>
      </c>
      <c r="CJ13" s="61">
        <v>1</v>
      </c>
      <c r="CK13" s="61">
        <v>0</v>
      </c>
      <c r="CL13" s="61">
        <v>0</v>
      </c>
      <c r="CM13" s="61">
        <v>0</v>
      </c>
      <c r="CN13" s="61">
        <v>1</v>
      </c>
      <c r="CO13" s="61">
        <v>0</v>
      </c>
      <c r="CP13" s="61">
        <v>0</v>
      </c>
      <c r="CQ13" s="61">
        <v>0</v>
      </c>
      <c r="CR13" s="61">
        <v>0</v>
      </c>
      <c r="CS13" s="61">
        <v>0</v>
      </c>
      <c r="CT13" s="61">
        <v>1</v>
      </c>
      <c r="CU13" s="61">
        <v>0</v>
      </c>
      <c r="CV13" s="61">
        <v>1</v>
      </c>
      <c r="CW13" s="61">
        <v>0</v>
      </c>
      <c r="CX13" s="61">
        <v>1</v>
      </c>
      <c r="CY13" s="61">
        <v>1</v>
      </c>
      <c r="CZ13" s="61">
        <v>0</v>
      </c>
      <c r="DA13" s="61">
        <v>1</v>
      </c>
      <c r="DB13" s="61">
        <v>0</v>
      </c>
      <c r="DC13" s="61">
        <v>1</v>
      </c>
      <c r="DD13" s="61">
        <v>1</v>
      </c>
      <c r="DE13" s="61">
        <v>0</v>
      </c>
      <c r="DF13" s="61">
        <v>1</v>
      </c>
      <c r="DG13" s="61">
        <v>1</v>
      </c>
      <c r="DH13" s="4">
        <f t="shared" si="0"/>
        <v>54</v>
      </c>
      <c r="DI13" s="15">
        <f t="shared" si="1"/>
        <v>0.5</v>
      </c>
    </row>
    <row r="14" spans="1:113" x14ac:dyDescent="0.35">
      <c r="A14" s="14"/>
      <c r="B14" s="14"/>
      <c r="C14" s="66">
        <v>2019</v>
      </c>
      <c r="D14" s="61">
        <v>1</v>
      </c>
      <c r="E14" s="61">
        <v>0</v>
      </c>
      <c r="F14" s="61">
        <v>0</v>
      </c>
      <c r="G14" s="61">
        <v>1</v>
      </c>
      <c r="H14" s="61">
        <v>0</v>
      </c>
      <c r="I14" s="61">
        <v>1</v>
      </c>
      <c r="J14" s="61">
        <v>0</v>
      </c>
      <c r="K14" s="61">
        <v>1</v>
      </c>
      <c r="L14" s="61">
        <v>1</v>
      </c>
      <c r="M14" s="61">
        <v>0</v>
      </c>
      <c r="N14" s="61">
        <v>0</v>
      </c>
      <c r="O14" s="61">
        <v>1</v>
      </c>
      <c r="P14" s="61">
        <v>1</v>
      </c>
      <c r="Q14" s="61">
        <v>1</v>
      </c>
      <c r="R14" s="61">
        <v>0</v>
      </c>
      <c r="S14" s="61">
        <v>1</v>
      </c>
      <c r="T14" s="61">
        <v>1</v>
      </c>
      <c r="U14" s="61">
        <v>1</v>
      </c>
      <c r="V14" s="61">
        <v>0</v>
      </c>
      <c r="W14" s="61">
        <v>0</v>
      </c>
      <c r="X14" s="61">
        <v>0</v>
      </c>
      <c r="Y14" s="61">
        <v>0</v>
      </c>
      <c r="Z14" s="61">
        <v>1</v>
      </c>
      <c r="AA14" s="61">
        <v>0</v>
      </c>
      <c r="AB14" s="61">
        <v>0</v>
      </c>
      <c r="AC14" s="61">
        <v>0</v>
      </c>
      <c r="AD14" s="61">
        <v>0</v>
      </c>
      <c r="AE14" s="61">
        <v>1</v>
      </c>
      <c r="AF14" s="61">
        <v>0</v>
      </c>
      <c r="AG14" s="61">
        <v>1</v>
      </c>
      <c r="AH14" s="61">
        <v>1</v>
      </c>
      <c r="AI14" s="61">
        <v>1</v>
      </c>
      <c r="AJ14" s="61">
        <v>1</v>
      </c>
      <c r="AK14" s="61">
        <v>0</v>
      </c>
      <c r="AL14" s="61">
        <v>1</v>
      </c>
      <c r="AM14" s="61">
        <v>0</v>
      </c>
      <c r="AN14" s="61">
        <v>1</v>
      </c>
      <c r="AO14" s="61">
        <v>0</v>
      </c>
      <c r="AP14" s="61">
        <v>0</v>
      </c>
      <c r="AQ14" s="61">
        <v>1</v>
      </c>
      <c r="AR14" s="61">
        <v>1</v>
      </c>
      <c r="AS14" s="61">
        <v>0</v>
      </c>
      <c r="AT14" s="61">
        <v>0</v>
      </c>
      <c r="AU14" s="61">
        <v>0</v>
      </c>
      <c r="AV14" s="61">
        <v>1</v>
      </c>
      <c r="AW14" s="61">
        <v>1</v>
      </c>
      <c r="AX14" s="61">
        <v>1</v>
      </c>
      <c r="AY14" s="61">
        <v>0</v>
      </c>
      <c r="AZ14" s="61">
        <v>1</v>
      </c>
      <c r="BA14" s="61">
        <v>0</v>
      </c>
      <c r="BB14" s="61">
        <v>1</v>
      </c>
      <c r="BC14" s="61">
        <v>1</v>
      </c>
      <c r="BD14" s="61">
        <v>0</v>
      </c>
      <c r="BE14" s="61">
        <v>0</v>
      </c>
      <c r="BF14" s="61">
        <v>1</v>
      </c>
      <c r="BG14" s="61">
        <v>1</v>
      </c>
      <c r="BH14" s="61">
        <v>1</v>
      </c>
      <c r="BI14" s="61">
        <v>0</v>
      </c>
      <c r="BJ14" s="61">
        <v>1</v>
      </c>
      <c r="BK14" s="61">
        <v>1</v>
      </c>
      <c r="BL14" s="61">
        <v>1</v>
      </c>
      <c r="BM14" s="61">
        <v>0</v>
      </c>
      <c r="BN14" s="61">
        <v>0</v>
      </c>
      <c r="BO14" s="61">
        <v>0</v>
      </c>
      <c r="BP14" s="61">
        <v>0</v>
      </c>
      <c r="BQ14" s="61">
        <v>1</v>
      </c>
      <c r="BR14" s="61">
        <v>0</v>
      </c>
      <c r="BS14" s="61">
        <v>0</v>
      </c>
      <c r="BT14" s="61">
        <v>0</v>
      </c>
      <c r="BU14" s="61">
        <v>0</v>
      </c>
      <c r="BV14" s="61">
        <v>1</v>
      </c>
      <c r="BW14" s="61">
        <v>0</v>
      </c>
      <c r="BX14" s="61">
        <v>1</v>
      </c>
      <c r="BY14" s="61">
        <v>1</v>
      </c>
      <c r="BZ14" s="61">
        <v>1</v>
      </c>
      <c r="CA14" s="61">
        <v>1</v>
      </c>
      <c r="CB14" s="61">
        <v>0</v>
      </c>
      <c r="CC14" s="61">
        <v>0</v>
      </c>
      <c r="CD14" s="61">
        <v>1</v>
      </c>
      <c r="CE14" s="61">
        <v>1</v>
      </c>
      <c r="CF14" s="61">
        <v>1</v>
      </c>
      <c r="CG14" s="61">
        <v>0</v>
      </c>
      <c r="CH14" s="61">
        <v>1</v>
      </c>
      <c r="CI14" s="61">
        <v>1</v>
      </c>
      <c r="CJ14" s="61">
        <v>1</v>
      </c>
      <c r="CK14" s="61">
        <v>0</v>
      </c>
      <c r="CL14" s="61">
        <v>0</v>
      </c>
      <c r="CM14" s="61">
        <v>0</v>
      </c>
      <c r="CN14" s="61">
        <v>0</v>
      </c>
      <c r="CO14" s="61">
        <v>1</v>
      </c>
      <c r="CP14" s="61">
        <v>0</v>
      </c>
      <c r="CQ14" s="61">
        <v>0</v>
      </c>
      <c r="CR14" s="61">
        <v>0</v>
      </c>
      <c r="CS14" s="61">
        <v>0</v>
      </c>
      <c r="CT14" s="61">
        <v>1</v>
      </c>
      <c r="CU14" s="61">
        <v>0</v>
      </c>
      <c r="CV14" s="61">
        <v>1</v>
      </c>
      <c r="CW14" s="61">
        <v>1</v>
      </c>
      <c r="CX14" s="61">
        <v>1</v>
      </c>
      <c r="CY14" s="61">
        <v>1</v>
      </c>
      <c r="CZ14" s="61">
        <v>0</v>
      </c>
      <c r="DA14" s="61">
        <v>1</v>
      </c>
      <c r="DB14" s="61">
        <v>0</v>
      </c>
      <c r="DC14" s="61">
        <v>1</v>
      </c>
      <c r="DD14" s="61">
        <v>0</v>
      </c>
      <c r="DE14" s="61">
        <v>0</v>
      </c>
      <c r="DF14" s="61">
        <v>1</v>
      </c>
      <c r="DG14" s="61">
        <v>1</v>
      </c>
      <c r="DH14" s="4">
        <f t="shared" si="0"/>
        <v>55</v>
      </c>
      <c r="DI14" s="15">
        <f t="shared" si="1"/>
        <v>0.5092592592592593</v>
      </c>
    </row>
    <row r="15" spans="1:113" x14ac:dyDescent="0.35">
      <c r="A15" s="14"/>
      <c r="B15" s="14"/>
      <c r="C15" s="66">
        <v>2020</v>
      </c>
      <c r="D15" s="61">
        <v>1</v>
      </c>
      <c r="E15" s="61">
        <v>1</v>
      </c>
      <c r="F15" s="61">
        <v>0</v>
      </c>
      <c r="G15" s="61">
        <v>1</v>
      </c>
      <c r="H15" s="61">
        <v>1</v>
      </c>
      <c r="I15" s="61">
        <v>1</v>
      </c>
      <c r="J15" s="61">
        <v>1</v>
      </c>
      <c r="K15" s="61">
        <v>1</v>
      </c>
      <c r="L15" s="61">
        <v>1</v>
      </c>
      <c r="M15" s="61">
        <v>0</v>
      </c>
      <c r="N15" s="61">
        <v>0</v>
      </c>
      <c r="O15" s="61">
        <v>1</v>
      </c>
      <c r="P15" s="61">
        <v>1</v>
      </c>
      <c r="Q15" s="61">
        <v>1</v>
      </c>
      <c r="R15" s="61">
        <v>1</v>
      </c>
      <c r="S15" s="61">
        <v>1</v>
      </c>
      <c r="T15" s="61">
        <v>1</v>
      </c>
      <c r="U15" s="61">
        <v>1</v>
      </c>
      <c r="V15" s="61">
        <v>0</v>
      </c>
      <c r="W15" s="61">
        <v>0</v>
      </c>
      <c r="X15" s="61">
        <v>0</v>
      </c>
      <c r="Y15" s="61">
        <v>0</v>
      </c>
      <c r="Z15" s="61">
        <v>1</v>
      </c>
      <c r="AA15" s="61">
        <v>0</v>
      </c>
      <c r="AB15" s="61">
        <v>0</v>
      </c>
      <c r="AC15" s="61">
        <v>1</v>
      </c>
      <c r="AD15" s="61">
        <v>0</v>
      </c>
      <c r="AE15" s="61">
        <v>0</v>
      </c>
      <c r="AF15" s="61">
        <v>1</v>
      </c>
      <c r="AG15" s="61">
        <v>1</v>
      </c>
      <c r="AH15" s="61">
        <v>1</v>
      </c>
      <c r="AI15" s="61">
        <v>1</v>
      </c>
      <c r="AJ15" s="61">
        <v>1</v>
      </c>
      <c r="AK15" s="61">
        <v>0</v>
      </c>
      <c r="AL15" s="61">
        <v>1</v>
      </c>
      <c r="AM15" s="61">
        <v>0</v>
      </c>
      <c r="AN15" s="61">
        <v>1</v>
      </c>
      <c r="AO15" s="61">
        <v>1</v>
      </c>
      <c r="AP15" s="61">
        <v>0</v>
      </c>
      <c r="AQ15" s="61">
        <v>1</v>
      </c>
      <c r="AR15" s="61">
        <v>1</v>
      </c>
      <c r="AS15" s="61">
        <v>0</v>
      </c>
      <c r="AT15" s="61">
        <v>0</v>
      </c>
      <c r="AU15" s="61">
        <v>0</v>
      </c>
      <c r="AV15" s="61">
        <v>1</v>
      </c>
      <c r="AW15" s="61">
        <v>1</v>
      </c>
      <c r="AX15" s="61">
        <v>1</v>
      </c>
      <c r="AY15" s="61">
        <v>1</v>
      </c>
      <c r="AZ15" s="61">
        <v>1</v>
      </c>
      <c r="BA15" s="61">
        <v>1</v>
      </c>
      <c r="BB15" s="61">
        <v>1</v>
      </c>
      <c r="BC15" s="61">
        <v>1</v>
      </c>
      <c r="BD15" s="61">
        <v>0</v>
      </c>
      <c r="BE15" s="61">
        <v>0</v>
      </c>
      <c r="BF15" s="61">
        <v>1</v>
      </c>
      <c r="BG15" s="61">
        <v>1</v>
      </c>
      <c r="BH15" s="61">
        <v>1</v>
      </c>
      <c r="BI15" s="61">
        <v>1</v>
      </c>
      <c r="BJ15" s="61">
        <v>1</v>
      </c>
      <c r="BK15" s="61">
        <v>1</v>
      </c>
      <c r="BL15" s="61">
        <v>1</v>
      </c>
      <c r="BM15" s="61">
        <v>0</v>
      </c>
      <c r="BN15" s="61">
        <v>0</v>
      </c>
      <c r="BO15" s="61">
        <v>0</v>
      </c>
      <c r="BP15" s="61">
        <v>0</v>
      </c>
      <c r="BQ15" s="61">
        <v>1</v>
      </c>
      <c r="BR15" s="61">
        <v>0</v>
      </c>
      <c r="BS15" s="61">
        <v>0</v>
      </c>
      <c r="BT15" s="61">
        <v>1</v>
      </c>
      <c r="BU15" s="61">
        <v>0</v>
      </c>
      <c r="BV15" s="61">
        <v>0</v>
      </c>
      <c r="BW15" s="61">
        <v>1</v>
      </c>
      <c r="BX15" s="61">
        <v>1</v>
      </c>
      <c r="BY15" s="61">
        <v>1</v>
      </c>
      <c r="BZ15" s="61">
        <v>1</v>
      </c>
      <c r="CA15" s="61">
        <v>1</v>
      </c>
      <c r="CB15" s="61">
        <v>0</v>
      </c>
      <c r="CC15" s="61">
        <v>0</v>
      </c>
      <c r="CD15" s="61">
        <v>1</v>
      </c>
      <c r="CE15" s="61">
        <v>1</v>
      </c>
      <c r="CF15" s="61">
        <v>1</v>
      </c>
      <c r="CG15" s="61">
        <v>1</v>
      </c>
      <c r="CH15" s="61">
        <v>1</v>
      </c>
      <c r="CI15" s="61">
        <v>1</v>
      </c>
      <c r="CJ15" s="61">
        <v>1</v>
      </c>
      <c r="CK15" s="61">
        <v>0</v>
      </c>
      <c r="CL15" s="61">
        <v>0</v>
      </c>
      <c r="CM15" s="61">
        <v>0</v>
      </c>
      <c r="CN15" s="61">
        <v>0</v>
      </c>
      <c r="CO15" s="61">
        <v>1</v>
      </c>
      <c r="CP15" s="61">
        <v>0</v>
      </c>
      <c r="CQ15" s="61">
        <v>0</v>
      </c>
      <c r="CR15" s="61">
        <v>1</v>
      </c>
      <c r="CS15" s="61">
        <v>0</v>
      </c>
      <c r="CT15" s="61">
        <v>0</v>
      </c>
      <c r="CU15" s="61">
        <v>1</v>
      </c>
      <c r="CV15" s="61">
        <v>1</v>
      </c>
      <c r="CW15" s="61">
        <v>1</v>
      </c>
      <c r="CX15" s="61">
        <v>1</v>
      </c>
      <c r="CY15" s="61">
        <v>1</v>
      </c>
      <c r="CZ15" s="61">
        <v>0</v>
      </c>
      <c r="DA15" s="61">
        <v>1</v>
      </c>
      <c r="DB15" s="61">
        <v>0</v>
      </c>
      <c r="DC15" s="61">
        <v>1</v>
      </c>
      <c r="DD15" s="61">
        <v>1</v>
      </c>
      <c r="DE15" s="61">
        <v>0</v>
      </c>
      <c r="DF15" s="61">
        <v>1</v>
      </c>
      <c r="DG15" s="61">
        <v>1</v>
      </c>
      <c r="DH15" s="4">
        <f t="shared" si="0"/>
        <v>68</v>
      </c>
      <c r="DI15" s="15">
        <f t="shared" si="1"/>
        <v>0.62962962962962965</v>
      </c>
    </row>
    <row r="16" spans="1:113" x14ac:dyDescent="0.35">
      <c r="A16" s="14"/>
      <c r="B16" s="14"/>
      <c r="C16" s="66">
        <v>2021</v>
      </c>
      <c r="D16" s="61">
        <v>1</v>
      </c>
      <c r="E16" s="61">
        <v>1</v>
      </c>
      <c r="F16" s="61">
        <v>0</v>
      </c>
      <c r="G16" s="61">
        <v>1</v>
      </c>
      <c r="H16" s="61">
        <v>1</v>
      </c>
      <c r="I16" s="61">
        <v>1</v>
      </c>
      <c r="J16" s="61">
        <v>0</v>
      </c>
      <c r="K16" s="61">
        <v>1</v>
      </c>
      <c r="L16" s="61">
        <v>1</v>
      </c>
      <c r="M16" s="61">
        <v>0</v>
      </c>
      <c r="N16" s="61">
        <v>0</v>
      </c>
      <c r="O16" s="61">
        <v>1</v>
      </c>
      <c r="P16" s="61">
        <v>1</v>
      </c>
      <c r="Q16" s="61">
        <v>1</v>
      </c>
      <c r="R16" s="61">
        <v>1</v>
      </c>
      <c r="S16" s="61">
        <v>0</v>
      </c>
      <c r="T16" s="61">
        <v>1</v>
      </c>
      <c r="U16" s="61">
        <v>1</v>
      </c>
      <c r="V16" s="61">
        <v>0</v>
      </c>
      <c r="W16" s="61">
        <v>0</v>
      </c>
      <c r="X16" s="61">
        <v>0</v>
      </c>
      <c r="Y16" s="61">
        <v>0</v>
      </c>
      <c r="Z16" s="61">
        <v>0</v>
      </c>
      <c r="AA16" s="61">
        <v>0</v>
      </c>
      <c r="AB16" s="61">
        <v>0</v>
      </c>
      <c r="AC16" s="61">
        <v>0</v>
      </c>
      <c r="AD16" s="61">
        <v>1</v>
      </c>
      <c r="AE16" s="61">
        <v>0</v>
      </c>
      <c r="AF16" s="61">
        <v>1</v>
      </c>
      <c r="AG16" s="61">
        <v>0</v>
      </c>
      <c r="AH16" s="61">
        <v>1</v>
      </c>
      <c r="AI16" s="61">
        <v>0</v>
      </c>
      <c r="AJ16" s="61">
        <v>1</v>
      </c>
      <c r="AK16" s="61">
        <v>0</v>
      </c>
      <c r="AL16" s="61">
        <v>1</v>
      </c>
      <c r="AM16" s="61">
        <v>0</v>
      </c>
      <c r="AN16" s="61">
        <v>0</v>
      </c>
      <c r="AO16" s="61">
        <v>0</v>
      </c>
      <c r="AP16" s="61">
        <v>0</v>
      </c>
      <c r="AQ16" s="61">
        <v>1</v>
      </c>
      <c r="AR16" s="61">
        <v>1</v>
      </c>
      <c r="AS16" s="61">
        <v>0</v>
      </c>
      <c r="AT16" s="61">
        <v>0</v>
      </c>
      <c r="AU16" s="61">
        <v>0</v>
      </c>
      <c r="AV16" s="61">
        <v>1</v>
      </c>
      <c r="AW16" s="61">
        <v>1</v>
      </c>
      <c r="AX16" s="61">
        <v>1</v>
      </c>
      <c r="AY16" s="61">
        <v>1</v>
      </c>
      <c r="AZ16" s="61">
        <v>1</v>
      </c>
      <c r="BA16" s="61">
        <v>0</v>
      </c>
      <c r="BB16" s="61">
        <v>1</v>
      </c>
      <c r="BC16" s="61">
        <v>1</v>
      </c>
      <c r="BD16" s="61">
        <v>0</v>
      </c>
      <c r="BE16" s="61">
        <v>0</v>
      </c>
      <c r="BF16" s="61">
        <v>1</v>
      </c>
      <c r="BG16" s="61">
        <v>1</v>
      </c>
      <c r="BH16" s="61">
        <v>1</v>
      </c>
      <c r="BI16" s="61">
        <v>1</v>
      </c>
      <c r="BJ16" s="61">
        <v>0</v>
      </c>
      <c r="BK16" s="61">
        <v>1</v>
      </c>
      <c r="BL16" s="61">
        <v>1</v>
      </c>
      <c r="BM16" s="61">
        <v>0</v>
      </c>
      <c r="BN16" s="61">
        <v>0</v>
      </c>
      <c r="BO16" s="61">
        <v>0</v>
      </c>
      <c r="BP16" s="61">
        <v>0</v>
      </c>
      <c r="BQ16" s="61">
        <v>0</v>
      </c>
      <c r="BR16" s="61">
        <v>0</v>
      </c>
      <c r="BS16" s="61">
        <v>0</v>
      </c>
      <c r="BT16" s="61">
        <v>0</v>
      </c>
      <c r="BU16" s="61">
        <v>1</v>
      </c>
      <c r="BV16" s="61">
        <v>0</v>
      </c>
      <c r="BW16" s="61">
        <v>1</v>
      </c>
      <c r="BX16" s="61">
        <v>0</v>
      </c>
      <c r="BY16" s="61">
        <v>1</v>
      </c>
      <c r="BZ16" s="61">
        <v>0</v>
      </c>
      <c r="CA16" s="61">
        <v>1</v>
      </c>
      <c r="CB16" s="61">
        <v>0</v>
      </c>
      <c r="CC16" s="61">
        <v>0</v>
      </c>
      <c r="CD16" s="61">
        <v>1</v>
      </c>
      <c r="CE16" s="61">
        <v>1</v>
      </c>
      <c r="CF16" s="61">
        <v>1</v>
      </c>
      <c r="CG16" s="61">
        <v>1</v>
      </c>
      <c r="CH16" s="61">
        <v>0</v>
      </c>
      <c r="CI16" s="61">
        <v>1</v>
      </c>
      <c r="CJ16" s="61">
        <v>1</v>
      </c>
      <c r="CK16" s="61">
        <v>0</v>
      </c>
      <c r="CL16" s="61">
        <v>0</v>
      </c>
      <c r="CM16" s="61">
        <v>0</v>
      </c>
      <c r="CN16" s="61">
        <v>0</v>
      </c>
      <c r="CO16" s="61">
        <v>0</v>
      </c>
      <c r="CP16" s="61">
        <v>0</v>
      </c>
      <c r="CQ16" s="61">
        <v>0</v>
      </c>
      <c r="CR16" s="61">
        <v>0</v>
      </c>
      <c r="CS16" s="61">
        <v>1</v>
      </c>
      <c r="CT16" s="61">
        <v>0</v>
      </c>
      <c r="CU16" s="61">
        <v>1</v>
      </c>
      <c r="CV16" s="61">
        <v>0</v>
      </c>
      <c r="CW16" s="61">
        <v>1</v>
      </c>
      <c r="CX16" s="61">
        <v>0</v>
      </c>
      <c r="CY16" s="61">
        <v>1</v>
      </c>
      <c r="CZ16" s="61">
        <v>0</v>
      </c>
      <c r="DA16" s="61">
        <v>1</v>
      </c>
      <c r="DB16" s="61">
        <v>0</v>
      </c>
      <c r="DC16" s="61">
        <v>0</v>
      </c>
      <c r="DD16" s="61">
        <v>0</v>
      </c>
      <c r="DE16" s="61">
        <v>0</v>
      </c>
      <c r="DF16" s="61">
        <v>1</v>
      </c>
      <c r="DG16" s="61">
        <v>1</v>
      </c>
      <c r="DH16" s="4">
        <f t="shared" si="0"/>
        <v>50</v>
      </c>
      <c r="DI16" s="15">
        <f t="shared" si="1"/>
        <v>0.46296296296296297</v>
      </c>
    </row>
    <row r="17" spans="1:113" x14ac:dyDescent="0.35">
      <c r="A17" s="14"/>
      <c r="B17" s="14"/>
      <c r="C17" s="66">
        <v>2022</v>
      </c>
      <c r="D17" s="61">
        <v>1</v>
      </c>
      <c r="E17" s="61">
        <v>1</v>
      </c>
      <c r="F17" s="61">
        <v>0</v>
      </c>
      <c r="G17" s="61">
        <v>1</v>
      </c>
      <c r="H17" s="61">
        <v>0</v>
      </c>
      <c r="I17" s="61">
        <v>1</v>
      </c>
      <c r="J17" s="61">
        <v>0</v>
      </c>
      <c r="K17" s="61">
        <v>1</v>
      </c>
      <c r="L17" s="61">
        <v>0</v>
      </c>
      <c r="M17" s="61">
        <v>0</v>
      </c>
      <c r="N17" s="61">
        <v>0</v>
      </c>
      <c r="O17" s="61">
        <v>1</v>
      </c>
      <c r="P17" s="61">
        <v>1</v>
      </c>
      <c r="Q17" s="61">
        <v>1</v>
      </c>
      <c r="R17" s="61">
        <v>1</v>
      </c>
      <c r="S17" s="61">
        <v>0</v>
      </c>
      <c r="T17" s="61">
        <v>1</v>
      </c>
      <c r="U17" s="61">
        <v>11</v>
      </c>
      <c r="V17" s="61">
        <v>0</v>
      </c>
      <c r="W17" s="61">
        <v>0</v>
      </c>
      <c r="X17" s="61">
        <v>0</v>
      </c>
      <c r="Y17" s="61">
        <v>0</v>
      </c>
      <c r="Z17" s="61">
        <v>0</v>
      </c>
      <c r="AA17" s="61">
        <v>0</v>
      </c>
      <c r="AB17" s="61">
        <v>0</v>
      </c>
      <c r="AC17" s="61">
        <v>0</v>
      </c>
      <c r="AD17" s="61">
        <v>0</v>
      </c>
      <c r="AE17" s="61">
        <v>0</v>
      </c>
      <c r="AF17" s="61">
        <v>0</v>
      </c>
      <c r="AG17" s="61">
        <v>1</v>
      </c>
      <c r="AH17" s="61">
        <v>1</v>
      </c>
      <c r="AI17" s="61">
        <v>1</v>
      </c>
      <c r="AJ17" s="61">
        <v>1</v>
      </c>
      <c r="AK17" s="61">
        <v>1</v>
      </c>
      <c r="AL17" s="61">
        <v>1</v>
      </c>
      <c r="AM17" s="61">
        <v>0</v>
      </c>
      <c r="AN17" s="61">
        <v>1</v>
      </c>
      <c r="AO17" s="61">
        <v>1</v>
      </c>
      <c r="AP17" s="61">
        <v>0</v>
      </c>
      <c r="AQ17" s="61">
        <v>1</v>
      </c>
      <c r="AR17" s="61">
        <v>1</v>
      </c>
      <c r="AS17" s="61">
        <v>0</v>
      </c>
      <c r="AT17" s="61">
        <v>0</v>
      </c>
      <c r="AU17" s="61">
        <v>0</v>
      </c>
      <c r="AV17" s="61">
        <v>1</v>
      </c>
      <c r="AW17" s="61">
        <v>0</v>
      </c>
      <c r="AX17" s="61">
        <v>1</v>
      </c>
      <c r="AY17" s="61">
        <v>0</v>
      </c>
      <c r="AZ17" s="61">
        <v>1</v>
      </c>
      <c r="BA17" s="61">
        <v>0</v>
      </c>
      <c r="BB17" s="61">
        <v>1</v>
      </c>
      <c r="BC17" s="61">
        <v>0</v>
      </c>
      <c r="BD17" s="61">
        <v>0</v>
      </c>
      <c r="BE17" s="61">
        <v>0</v>
      </c>
      <c r="BF17" s="61">
        <v>1</v>
      </c>
      <c r="BG17" s="61">
        <v>1</v>
      </c>
      <c r="BH17" s="61">
        <v>1</v>
      </c>
      <c r="BI17" s="61">
        <v>1</v>
      </c>
      <c r="BJ17" s="61">
        <v>0</v>
      </c>
      <c r="BK17" s="61">
        <v>1</v>
      </c>
      <c r="BL17" s="61">
        <v>11</v>
      </c>
      <c r="BM17" s="61">
        <v>0</v>
      </c>
      <c r="BN17" s="61">
        <v>0</v>
      </c>
      <c r="BO17" s="61">
        <v>0</v>
      </c>
      <c r="BP17" s="61">
        <v>0</v>
      </c>
      <c r="BQ17" s="61">
        <v>0</v>
      </c>
      <c r="BR17" s="61">
        <v>0</v>
      </c>
      <c r="BS17" s="61">
        <v>0</v>
      </c>
      <c r="BT17" s="61">
        <v>0</v>
      </c>
      <c r="BU17" s="61">
        <v>0</v>
      </c>
      <c r="BV17" s="61">
        <v>0</v>
      </c>
      <c r="BW17" s="61">
        <v>0</v>
      </c>
      <c r="BX17" s="61">
        <v>1</v>
      </c>
      <c r="BY17" s="61">
        <v>1</v>
      </c>
      <c r="BZ17" s="61">
        <v>1</v>
      </c>
      <c r="CA17" s="61">
        <v>1</v>
      </c>
      <c r="CB17" s="61">
        <v>1</v>
      </c>
      <c r="CC17" s="61">
        <v>0</v>
      </c>
      <c r="CD17" s="61">
        <v>1</v>
      </c>
      <c r="CE17" s="61">
        <v>1</v>
      </c>
      <c r="CF17" s="61">
        <v>1</v>
      </c>
      <c r="CG17" s="61">
        <v>1</v>
      </c>
      <c r="CH17" s="61">
        <v>0</v>
      </c>
      <c r="CI17" s="61">
        <v>1</v>
      </c>
      <c r="CJ17" s="61">
        <v>11</v>
      </c>
      <c r="CK17" s="61">
        <v>0</v>
      </c>
      <c r="CL17" s="61">
        <v>0</v>
      </c>
      <c r="CM17" s="61">
        <v>0</v>
      </c>
      <c r="CN17" s="61">
        <v>0</v>
      </c>
      <c r="CO17" s="61">
        <v>0</v>
      </c>
      <c r="CP17" s="61">
        <v>0</v>
      </c>
      <c r="CQ17" s="61">
        <v>0</v>
      </c>
      <c r="CR17" s="61">
        <v>0</v>
      </c>
      <c r="CS17" s="61">
        <v>0</v>
      </c>
      <c r="CT17" s="61">
        <v>0</v>
      </c>
      <c r="CU17" s="61">
        <v>0</v>
      </c>
      <c r="CV17" s="61">
        <v>1</v>
      </c>
      <c r="CW17" s="61">
        <v>1</v>
      </c>
      <c r="CX17" s="61">
        <v>1</v>
      </c>
      <c r="CY17" s="61">
        <v>1</v>
      </c>
      <c r="CZ17" s="61">
        <v>1</v>
      </c>
      <c r="DA17" s="61">
        <v>1</v>
      </c>
      <c r="DB17" s="61">
        <v>0</v>
      </c>
      <c r="DC17" s="61">
        <v>1</v>
      </c>
      <c r="DD17" s="61">
        <v>1</v>
      </c>
      <c r="DE17" s="61">
        <v>0</v>
      </c>
      <c r="DF17" s="61">
        <v>1</v>
      </c>
      <c r="DG17" s="61">
        <v>1</v>
      </c>
      <c r="DH17" s="4">
        <f t="shared" si="0"/>
        <v>82</v>
      </c>
      <c r="DI17" s="15">
        <f t="shared" si="1"/>
        <v>0.7592592592592593</v>
      </c>
    </row>
    <row r="18" spans="1:113" x14ac:dyDescent="0.35">
      <c r="A18" s="4">
        <v>4</v>
      </c>
      <c r="B18" s="21" t="s">
        <v>43</v>
      </c>
      <c r="C18" s="66">
        <v>2018</v>
      </c>
      <c r="D18" s="61">
        <v>1</v>
      </c>
      <c r="E18" s="61">
        <v>1</v>
      </c>
      <c r="F18" s="61">
        <v>0</v>
      </c>
      <c r="G18" s="61">
        <v>1</v>
      </c>
      <c r="H18" s="61">
        <v>1</v>
      </c>
      <c r="I18" s="61">
        <v>1</v>
      </c>
      <c r="J18" s="61">
        <v>1</v>
      </c>
      <c r="K18" s="61">
        <v>1</v>
      </c>
      <c r="L18" s="61">
        <v>1</v>
      </c>
      <c r="M18" s="61">
        <v>0</v>
      </c>
      <c r="N18" s="61">
        <v>0</v>
      </c>
      <c r="O18" s="61">
        <v>1</v>
      </c>
      <c r="P18" s="61">
        <v>1</v>
      </c>
      <c r="Q18" s="61">
        <v>1</v>
      </c>
      <c r="R18" s="61">
        <v>1</v>
      </c>
      <c r="S18" s="61">
        <v>1</v>
      </c>
      <c r="T18" s="61">
        <v>1</v>
      </c>
      <c r="U18" s="61">
        <v>1</v>
      </c>
      <c r="V18" s="61">
        <v>0</v>
      </c>
      <c r="W18" s="61">
        <v>0</v>
      </c>
      <c r="X18" s="61">
        <v>0</v>
      </c>
      <c r="Y18" s="61">
        <v>0</v>
      </c>
      <c r="Z18" s="61">
        <v>0</v>
      </c>
      <c r="AA18" s="61">
        <v>0</v>
      </c>
      <c r="AB18" s="61">
        <v>0</v>
      </c>
      <c r="AC18" s="61">
        <v>0</v>
      </c>
      <c r="AD18" s="61">
        <v>0</v>
      </c>
      <c r="AE18" s="61">
        <v>0</v>
      </c>
      <c r="AF18" s="61">
        <v>0</v>
      </c>
      <c r="AG18" s="61">
        <v>1</v>
      </c>
      <c r="AH18" s="61">
        <v>0</v>
      </c>
      <c r="AI18" s="61">
        <v>1</v>
      </c>
      <c r="AJ18" s="61">
        <v>0</v>
      </c>
      <c r="AK18" s="61">
        <v>0</v>
      </c>
      <c r="AL18" s="61">
        <v>1</v>
      </c>
      <c r="AM18" s="61">
        <v>0</v>
      </c>
      <c r="AN18" s="61">
        <v>0</v>
      </c>
      <c r="AO18" s="61">
        <v>0</v>
      </c>
      <c r="AP18" s="61">
        <v>0</v>
      </c>
      <c r="AQ18" s="61">
        <v>1</v>
      </c>
      <c r="AR18" s="61">
        <v>1</v>
      </c>
      <c r="AS18" s="61">
        <v>0</v>
      </c>
      <c r="AT18" s="61">
        <v>0</v>
      </c>
      <c r="AU18" s="61">
        <v>0</v>
      </c>
      <c r="AV18" s="61">
        <v>1</v>
      </c>
      <c r="AW18" s="61">
        <v>1</v>
      </c>
      <c r="AX18" s="61">
        <v>1</v>
      </c>
      <c r="AY18" s="61">
        <v>1</v>
      </c>
      <c r="AZ18" s="61">
        <v>1</v>
      </c>
      <c r="BA18" s="61">
        <v>1</v>
      </c>
      <c r="BB18" s="61">
        <v>1</v>
      </c>
      <c r="BC18" s="61">
        <v>1</v>
      </c>
      <c r="BD18" s="61">
        <v>0</v>
      </c>
      <c r="BE18" s="61">
        <v>0</v>
      </c>
      <c r="BF18" s="61">
        <v>1</v>
      </c>
      <c r="BG18" s="61">
        <v>1</v>
      </c>
      <c r="BH18" s="61">
        <v>1</v>
      </c>
      <c r="BI18" s="61">
        <v>1</v>
      </c>
      <c r="BJ18" s="61">
        <v>1</v>
      </c>
      <c r="BK18" s="61">
        <v>1</v>
      </c>
      <c r="BL18" s="61">
        <v>1</v>
      </c>
      <c r="BM18" s="61">
        <v>0</v>
      </c>
      <c r="BN18" s="61">
        <v>0</v>
      </c>
      <c r="BO18" s="61">
        <v>0</v>
      </c>
      <c r="BP18" s="61">
        <v>0</v>
      </c>
      <c r="BQ18" s="61">
        <v>0</v>
      </c>
      <c r="BR18" s="61">
        <v>0</v>
      </c>
      <c r="BS18" s="61">
        <v>0</v>
      </c>
      <c r="BT18" s="61">
        <v>0</v>
      </c>
      <c r="BU18" s="61">
        <v>0</v>
      </c>
      <c r="BV18" s="61">
        <v>0</v>
      </c>
      <c r="BW18" s="61">
        <v>0</v>
      </c>
      <c r="BX18" s="61">
        <v>1</v>
      </c>
      <c r="BY18" s="61">
        <v>0</v>
      </c>
      <c r="BZ18" s="61">
        <v>1</v>
      </c>
      <c r="CA18" s="61">
        <v>0</v>
      </c>
      <c r="CB18" s="61">
        <v>0</v>
      </c>
      <c r="CC18" s="61">
        <v>0</v>
      </c>
      <c r="CD18" s="61">
        <v>1</v>
      </c>
      <c r="CE18" s="61">
        <v>1</v>
      </c>
      <c r="CF18" s="61">
        <v>1</v>
      </c>
      <c r="CG18" s="61">
        <v>1</v>
      </c>
      <c r="CH18" s="61">
        <v>1</v>
      </c>
      <c r="CI18" s="61">
        <v>1</v>
      </c>
      <c r="CJ18" s="61">
        <v>1</v>
      </c>
      <c r="CK18" s="61">
        <v>0</v>
      </c>
      <c r="CL18" s="61">
        <v>0</v>
      </c>
      <c r="CM18" s="61">
        <v>0</v>
      </c>
      <c r="CN18" s="61">
        <v>0</v>
      </c>
      <c r="CO18" s="61">
        <v>0</v>
      </c>
      <c r="CP18" s="61">
        <v>0</v>
      </c>
      <c r="CQ18" s="61">
        <v>0</v>
      </c>
      <c r="CR18" s="61">
        <v>0</v>
      </c>
      <c r="CS18" s="61">
        <v>0</v>
      </c>
      <c r="CT18" s="61">
        <v>0</v>
      </c>
      <c r="CU18" s="61">
        <v>0</v>
      </c>
      <c r="CV18" s="61">
        <v>1</v>
      </c>
      <c r="CW18" s="61">
        <v>0</v>
      </c>
      <c r="CX18" s="61">
        <v>1</v>
      </c>
      <c r="CY18" s="61">
        <v>0</v>
      </c>
      <c r="CZ18" s="61">
        <v>0</v>
      </c>
      <c r="DA18" s="61">
        <v>1</v>
      </c>
      <c r="DB18" s="61">
        <v>0</v>
      </c>
      <c r="DC18" s="61">
        <v>0</v>
      </c>
      <c r="DD18" s="61">
        <v>0</v>
      </c>
      <c r="DE18" s="61">
        <v>0</v>
      </c>
      <c r="DF18" s="61">
        <v>1</v>
      </c>
      <c r="DG18" s="61">
        <v>1</v>
      </c>
      <c r="DH18" s="4">
        <f t="shared" si="0"/>
        <v>49</v>
      </c>
      <c r="DI18" s="15">
        <f t="shared" si="1"/>
        <v>0.45370370370370372</v>
      </c>
    </row>
    <row r="19" spans="1:113" x14ac:dyDescent="0.35">
      <c r="A19" s="14"/>
      <c r="B19" s="14"/>
      <c r="C19" s="66">
        <v>2019</v>
      </c>
      <c r="D19" s="61">
        <v>1</v>
      </c>
      <c r="E19" s="61">
        <v>1</v>
      </c>
      <c r="F19" s="61">
        <v>0</v>
      </c>
      <c r="G19" s="61">
        <v>1</v>
      </c>
      <c r="H19" s="61">
        <v>1</v>
      </c>
      <c r="I19" s="61">
        <v>1</v>
      </c>
      <c r="J19" s="61">
        <v>0</v>
      </c>
      <c r="K19" s="61">
        <v>1</v>
      </c>
      <c r="L19" s="61">
        <v>1</v>
      </c>
      <c r="M19" s="61">
        <v>0</v>
      </c>
      <c r="N19" s="61">
        <v>1</v>
      </c>
      <c r="O19" s="61">
        <v>1</v>
      </c>
      <c r="P19" s="61">
        <v>1</v>
      </c>
      <c r="Q19" s="61">
        <v>1</v>
      </c>
      <c r="R19" s="61">
        <v>1</v>
      </c>
      <c r="S19" s="61">
        <v>1</v>
      </c>
      <c r="T19" s="61">
        <v>1</v>
      </c>
      <c r="U19" s="61">
        <v>1</v>
      </c>
      <c r="V19" s="61">
        <v>0</v>
      </c>
      <c r="W19" s="61">
        <v>0</v>
      </c>
      <c r="X19" s="61">
        <v>0</v>
      </c>
      <c r="Y19" s="61">
        <v>0</v>
      </c>
      <c r="Z19" s="61">
        <v>0</v>
      </c>
      <c r="AA19" s="61">
        <v>0</v>
      </c>
      <c r="AB19" s="61">
        <v>0</v>
      </c>
      <c r="AC19" s="61">
        <v>0</v>
      </c>
      <c r="AD19" s="61">
        <v>1</v>
      </c>
      <c r="AE19" s="61">
        <v>0</v>
      </c>
      <c r="AF19" s="61">
        <v>0</v>
      </c>
      <c r="AG19" s="61">
        <v>1</v>
      </c>
      <c r="AH19" s="61">
        <v>1</v>
      </c>
      <c r="AI19" s="61">
        <v>1</v>
      </c>
      <c r="AJ19" s="61">
        <v>1</v>
      </c>
      <c r="AK19" s="61">
        <v>1</v>
      </c>
      <c r="AL19" s="61">
        <v>1</v>
      </c>
      <c r="AM19" s="61">
        <v>1</v>
      </c>
      <c r="AN19" s="61">
        <v>1</v>
      </c>
      <c r="AO19" s="61">
        <v>1</v>
      </c>
      <c r="AP19" s="61">
        <v>0</v>
      </c>
      <c r="AQ19" s="61">
        <v>1</v>
      </c>
      <c r="AR19" s="61">
        <v>1</v>
      </c>
      <c r="AS19" s="61">
        <v>0</v>
      </c>
      <c r="AT19" s="61">
        <v>0</v>
      </c>
      <c r="AU19" s="61">
        <v>0</v>
      </c>
      <c r="AV19" s="61">
        <v>1</v>
      </c>
      <c r="AW19" s="61">
        <v>1</v>
      </c>
      <c r="AX19" s="61">
        <v>1</v>
      </c>
      <c r="AY19" s="61">
        <v>1</v>
      </c>
      <c r="AZ19" s="61">
        <v>1</v>
      </c>
      <c r="BA19" s="61">
        <v>0</v>
      </c>
      <c r="BB19" s="61">
        <v>1</v>
      </c>
      <c r="BC19" s="61">
        <v>1</v>
      </c>
      <c r="BD19" s="61">
        <v>0</v>
      </c>
      <c r="BE19" s="61">
        <v>1</v>
      </c>
      <c r="BF19" s="61">
        <v>1</v>
      </c>
      <c r="BG19" s="61">
        <v>1</v>
      </c>
      <c r="BH19" s="61">
        <v>1</v>
      </c>
      <c r="BI19" s="61">
        <v>1</v>
      </c>
      <c r="BJ19" s="61">
        <v>1</v>
      </c>
      <c r="BK19" s="61">
        <v>1</v>
      </c>
      <c r="BL19" s="61">
        <v>1</v>
      </c>
      <c r="BM19" s="61">
        <v>0</v>
      </c>
      <c r="BN19" s="61">
        <v>0</v>
      </c>
      <c r="BO19" s="61">
        <v>0</v>
      </c>
      <c r="BP19" s="61">
        <v>0</v>
      </c>
      <c r="BQ19" s="61">
        <v>0</v>
      </c>
      <c r="BR19" s="61">
        <v>0</v>
      </c>
      <c r="BS19" s="61">
        <v>0</v>
      </c>
      <c r="BT19" s="61">
        <v>0</v>
      </c>
      <c r="BU19" s="61">
        <v>1</v>
      </c>
      <c r="BV19" s="61">
        <v>0</v>
      </c>
      <c r="BW19" s="61">
        <v>0</v>
      </c>
      <c r="BX19" s="61">
        <v>1</v>
      </c>
      <c r="BY19" s="61">
        <v>1</v>
      </c>
      <c r="BZ19" s="61">
        <v>1</v>
      </c>
      <c r="CA19" s="61">
        <v>1</v>
      </c>
      <c r="CB19" s="61">
        <v>1</v>
      </c>
      <c r="CC19" s="61">
        <v>1</v>
      </c>
      <c r="CD19" s="61">
        <v>1</v>
      </c>
      <c r="CE19" s="61">
        <v>1</v>
      </c>
      <c r="CF19" s="61">
        <v>1</v>
      </c>
      <c r="CG19" s="61">
        <v>1</v>
      </c>
      <c r="CH19" s="61">
        <v>1</v>
      </c>
      <c r="CI19" s="61">
        <v>1</v>
      </c>
      <c r="CJ19" s="61">
        <v>1</v>
      </c>
      <c r="CK19" s="61">
        <v>0</v>
      </c>
      <c r="CL19" s="61">
        <v>0</v>
      </c>
      <c r="CM19" s="61">
        <v>0</v>
      </c>
      <c r="CN19" s="61">
        <v>0</v>
      </c>
      <c r="CO19" s="61">
        <v>0</v>
      </c>
      <c r="CP19" s="61">
        <v>0</v>
      </c>
      <c r="CQ19" s="61">
        <v>0</v>
      </c>
      <c r="CR19" s="61">
        <v>0</v>
      </c>
      <c r="CS19" s="61">
        <v>1</v>
      </c>
      <c r="CT19" s="61">
        <v>0</v>
      </c>
      <c r="CU19" s="61">
        <v>0</v>
      </c>
      <c r="CV19" s="61">
        <v>1</v>
      </c>
      <c r="CW19" s="61">
        <v>1</v>
      </c>
      <c r="CX19" s="61">
        <v>1</v>
      </c>
      <c r="CY19" s="61">
        <v>1</v>
      </c>
      <c r="CZ19" s="61">
        <v>1</v>
      </c>
      <c r="DA19" s="61">
        <v>1</v>
      </c>
      <c r="DB19" s="61">
        <v>1</v>
      </c>
      <c r="DC19" s="61">
        <v>1</v>
      </c>
      <c r="DD19" s="61">
        <v>1</v>
      </c>
      <c r="DE19" s="61">
        <v>0</v>
      </c>
      <c r="DF19" s="61">
        <v>1</v>
      </c>
      <c r="DG19" s="61">
        <v>1</v>
      </c>
      <c r="DH19" s="4">
        <f t="shared" si="0"/>
        <v>68</v>
      </c>
      <c r="DI19" s="15">
        <f t="shared" si="1"/>
        <v>0.62962962962962965</v>
      </c>
    </row>
    <row r="20" spans="1:113" x14ac:dyDescent="0.35">
      <c r="A20" s="14"/>
      <c r="B20" s="14"/>
      <c r="C20" s="66">
        <v>2020</v>
      </c>
      <c r="D20" s="61">
        <v>1</v>
      </c>
      <c r="E20" s="61">
        <v>1</v>
      </c>
      <c r="F20" s="61">
        <v>0</v>
      </c>
      <c r="G20" s="61">
        <v>1</v>
      </c>
      <c r="H20" s="61">
        <v>0</v>
      </c>
      <c r="I20" s="61">
        <v>1</v>
      </c>
      <c r="J20" s="61">
        <v>0</v>
      </c>
      <c r="K20" s="61">
        <v>1</v>
      </c>
      <c r="L20" s="61">
        <v>1</v>
      </c>
      <c r="M20" s="61">
        <v>0</v>
      </c>
      <c r="N20" s="61">
        <v>1</v>
      </c>
      <c r="O20" s="61">
        <v>1</v>
      </c>
      <c r="P20" s="61">
        <v>1</v>
      </c>
      <c r="Q20" s="61">
        <v>1</v>
      </c>
      <c r="R20" s="61">
        <v>1</v>
      </c>
      <c r="S20" s="61">
        <v>1</v>
      </c>
      <c r="T20" s="61">
        <v>1</v>
      </c>
      <c r="U20" s="61">
        <v>1</v>
      </c>
      <c r="V20" s="61">
        <v>0</v>
      </c>
      <c r="W20" s="61">
        <v>0</v>
      </c>
      <c r="X20" s="61">
        <v>0</v>
      </c>
      <c r="Y20" s="61">
        <v>0</v>
      </c>
      <c r="Z20" s="61">
        <v>0</v>
      </c>
      <c r="AA20" s="61">
        <v>0</v>
      </c>
      <c r="AB20" s="61">
        <v>0</v>
      </c>
      <c r="AC20" s="61">
        <v>0</v>
      </c>
      <c r="AD20" s="61">
        <v>0</v>
      </c>
      <c r="AE20" s="61">
        <v>0</v>
      </c>
      <c r="AF20" s="61">
        <v>0</v>
      </c>
      <c r="AG20" s="61">
        <v>1</v>
      </c>
      <c r="AH20" s="61">
        <v>0</v>
      </c>
      <c r="AI20" s="61">
        <v>1</v>
      </c>
      <c r="AJ20" s="61">
        <v>1</v>
      </c>
      <c r="AK20" s="61">
        <v>1</v>
      </c>
      <c r="AL20" s="61">
        <v>1</v>
      </c>
      <c r="AM20" s="61">
        <v>0</v>
      </c>
      <c r="AN20" s="61">
        <v>1</v>
      </c>
      <c r="AO20" s="61">
        <v>1</v>
      </c>
      <c r="AP20" s="61">
        <v>0</v>
      </c>
      <c r="AQ20" s="61">
        <v>1</v>
      </c>
      <c r="AR20" s="61">
        <v>1</v>
      </c>
      <c r="AS20" s="61">
        <v>0</v>
      </c>
      <c r="AT20" s="61">
        <v>0</v>
      </c>
      <c r="AU20" s="61">
        <v>0</v>
      </c>
      <c r="AV20" s="61">
        <v>1</v>
      </c>
      <c r="AW20" s="61">
        <v>0</v>
      </c>
      <c r="AX20" s="61">
        <v>1</v>
      </c>
      <c r="AY20" s="61">
        <v>0</v>
      </c>
      <c r="AZ20" s="61">
        <v>1</v>
      </c>
      <c r="BA20" s="61">
        <v>0</v>
      </c>
      <c r="BB20" s="61">
        <v>1</v>
      </c>
      <c r="BC20" s="61">
        <v>1</v>
      </c>
      <c r="BD20" s="61">
        <v>0</v>
      </c>
      <c r="BE20" s="61">
        <v>1</v>
      </c>
      <c r="BF20" s="61">
        <v>1</v>
      </c>
      <c r="BG20" s="61">
        <v>1</v>
      </c>
      <c r="BH20" s="61">
        <v>1</v>
      </c>
      <c r="BI20" s="61">
        <v>1</v>
      </c>
      <c r="BJ20" s="61">
        <v>1</v>
      </c>
      <c r="BK20" s="61">
        <v>1</v>
      </c>
      <c r="BL20" s="61">
        <v>1</v>
      </c>
      <c r="BM20" s="61">
        <v>0</v>
      </c>
      <c r="BN20" s="61">
        <v>0</v>
      </c>
      <c r="BO20" s="61">
        <v>0</v>
      </c>
      <c r="BP20" s="61">
        <v>0</v>
      </c>
      <c r="BQ20" s="61">
        <v>0</v>
      </c>
      <c r="BR20" s="61">
        <v>0</v>
      </c>
      <c r="BS20" s="61">
        <v>0</v>
      </c>
      <c r="BT20" s="61">
        <v>0</v>
      </c>
      <c r="BU20" s="61">
        <v>0</v>
      </c>
      <c r="BV20" s="61">
        <v>0</v>
      </c>
      <c r="BW20" s="61">
        <v>0</v>
      </c>
      <c r="BX20" s="61">
        <v>1</v>
      </c>
      <c r="BY20" s="61">
        <v>0</v>
      </c>
      <c r="BZ20" s="61">
        <v>1</v>
      </c>
      <c r="CA20" s="61">
        <v>1</v>
      </c>
      <c r="CB20" s="61">
        <v>1</v>
      </c>
      <c r="CC20" s="61">
        <v>1</v>
      </c>
      <c r="CD20" s="61">
        <v>1</v>
      </c>
      <c r="CE20" s="61">
        <v>1</v>
      </c>
      <c r="CF20" s="61">
        <v>1</v>
      </c>
      <c r="CG20" s="61">
        <v>1</v>
      </c>
      <c r="CH20" s="61">
        <v>1</v>
      </c>
      <c r="CI20" s="61">
        <v>1</v>
      </c>
      <c r="CJ20" s="61">
        <v>1</v>
      </c>
      <c r="CK20" s="61">
        <v>0</v>
      </c>
      <c r="CL20" s="61">
        <v>0</v>
      </c>
      <c r="CM20" s="61">
        <v>0</v>
      </c>
      <c r="CN20" s="61">
        <v>0</v>
      </c>
      <c r="CO20" s="61">
        <v>0</v>
      </c>
      <c r="CP20" s="61">
        <v>0</v>
      </c>
      <c r="CQ20" s="61">
        <v>0</v>
      </c>
      <c r="CR20" s="61">
        <v>0</v>
      </c>
      <c r="CS20" s="61">
        <v>0</v>
      </c>
      <c r="CT20" s="61">
        <v>0</v>
      </c>
      <c r="CU20" s="61">
        <v>0</v>
      </c>
      <c r="CV20" s="61">
        <v>1</v>
      </c>
      <c r="CW20" s="61">
        <v>0</v>
      </c>
      <c r="CX20" s="61">
        <v>1</v>
      </c>
      <c r="CY20" s="61">
        <v>1</v>
      </c>
      <c r="CZ20" s="61">
        <v>1</v>
      </c>
      <c r="DA20" s="61">
        <v>1</v>
      </c>
      <c r="DB20" s="61">
        <v>0</v>
      </c>
      <c r="DC20" s="61">
        <v>1</v>
      </c>
      <c r="DD20" s="61">
        <v>1</v>
      </c>
      <c r="DE20" s="61">
        <v>0</v>
      </c>
      <c r="DF20" s="61">
        <v>1</v>
      </c>
      <c r="DG20" s="61">
        <v>1</v>
      </c>
      <c r="DH20" s="4">
        <f t="shared" si="0"/>
        <v>57</v>
      </c>
      <c r="DI20" s="15">
        <f t="shared" si="1"/>
        <v>0.52777777777777779</v>
      </c>
    </row>
    <row r="21" spans="1:113" x14ac:dyDescent="0.35">
      <c r="A21" s="14"/>
      <c r="B21" s="14"/>
      <c r="C21" s="66">
        <v>2021</v>
      </c>
      <c r="D21" s="61">
        <v>1</v>
      </c>
      <c r="E21" s="61">
        <v>1</v>
      </c>
      <c r="F21" s="61">
        <v>0</v>
      </c>
      <c r="G21" s="61">
        <v>1</v>
      </c>
      <c r="H21" s="61">
        <v>1</v>
      </c>
      <c r="I21" s="61">
        <v>1</v>
      </c>
      <c r="J21" s="61">
        <v>0</v>
      </c>
      <c r="K21" s="61">
        <v>1</v>
      </c>
      <c r="L21" s="61">
        <v>1</v>
      </c>
      <c r="M21" s="61">
        <v>0</v>
      </c>
      <c r="N21" s="61">
        <v>0</v>
      </c>
      <c r="O21" s="61">
        <v>1</v>
      </c>
      <c r="P21" s="61">
        <v>1</v>
      </c>
      <c r="Q21" s="61">
        <v>1</v>
      </c>
      <c r="R21" s="61">
        <v>1</v>
      </c>
      <c r="S21" s="61">
        <v>1</v>
      </c>
      <c r="T21" s="61">
        <v>1</v>
      </c>
      <c r="U21" s="61">
        <v>1</v>
      </c>
      <c r="V21" s="61">
        <v>0</v>
      </c>
      <c r="W21" s="61">
        <v>0</v>
      </c>
      <c r="X21" s="61">
        <v>0</v>
      </c>
      <c r="Y21" s="61">
        <v>0</v>
      </c>
      <c r="Z21" s="61">
        <v>0</v>
      </c>
      <c r="AA21" s="61">
        <v>0</v>
      </c>
      <c r="AB21" s="61">
        <v>0</v>
      </c>
      <c r="AC21" s="61">
        <v>0</v>
      </c>
      <c r="AD21" s="61">
        <v>0</v>
      </c>
      <c r="AE21" s="61">
        <v>0</v>
      </c>
      <c r="AF21" s="61">
        <v>0</v>
      </c>
      <c r="AG21" s="61">
        <v>1</v>
      </c>
      <c r="AH21" s="61">
        <v>0</v>
      </c>
      <c r="AI21" s="61">
        <v>1</v>
      </c>
      <c r="AJ21" s="61">
        <v>1</v>
      </c>
      <c r="AK21" s="61">
        <v>1</v>
      </c>
      <c r="AL21" s="61">
        <v>1</v>
      </c>
      <c r="AM21" s="61">
        <v>1</v>
      </c>
      <c r="AN21" s="61">
        <v>1</v>
      </c>
      <c r="AO21" s="61">
        <v>1</v>
      </c>
      <c r="AP21" s="61">
        <v>0</v>
      </c>
      <c r="AQ21" s="61">
        <v>1</v>
      </c>
      <c r="AR21" s="61">
        <v>1</v>
      </c>
      <c r="AS21" s="61">
        <v>0</v>
      </c>
      <c r="AT21" s="61">
        <v>0</v>
      </c>
      <c r="AU21" s="61">
        <v>0</v>
      </c>
      <c r="AV21" s="61">
        <v>1</v>
      </c>
      <c r="AW21" s="61">
        <v>1</v>
      </c>
      <c r="AX21" s="61">
        <v>1</v>
      </c>
      <c r="AY21" s="61">
        <v>1</v>
      </c>
      <c r="AZ21" s="61">
        <v>1</v>
      </c>
      <c r="BA21" s="61">
        <v>0</v>
      </c>
      <c r="BB21" s="61">
        <v>1</v>
      </c>
      <c r="BC21" s="61">
        <v>1</v>
      </c>
      <c r="BD21" s="61">
        <v>0</v>
      </c>
      <c r="BE21" s="61">
        <v>0</v>
      </c>
      <c r="BF21" s="61">
        <v>1</v>
      </c>
      <c r="BG21" s="61">
        <v>1</v>
      </c>
      <c r="BH21" s="61">
        <v>1</v>
      </c>
      <c r="BI21" s="61">
        <v>1</v>
      </c>
      <c r="BJ21" s="61">
        <v>1</v>
      </c>
      <c r="BK21" s="61">
        <v>1</v>
      </c>
      <c r="BL21" s="61">
        <v>1</v>
      </c>
      <c r="BM21" s="61">
        <v>0</v>
      </c>
      <c r="BN21" s="61">
        <v>0</v>
      </c>
      <c r="BO21" s="61">
        <v>0</v>
      </c>
      <c r="BP21" s="61">
        <v>0</v>
      </c>
      <c r="BQ21" s="61">
        <v>0</v>
      </c>
      <c r="BR21" s="61">
        <v>0</v>
      </c>
      <c r="BS21" s="61">
        <v>0</v>
      </c>
      <c r="BT21" s="61">
        <v>0</v>
      </c>
      <c r="BU21" s="61">
        <v>0</v>
      </c>
      <c r="BV21" s="61">
        <v>0</v>
      </c>
      <c r="BW21" s="61">
        <v>0</v>
      </c>
      <c r="BX21" s="61">
        <v>1</v>
      </c>
      <c r="BY21" s="61">
        <v>0</v>
      </c>
      <c r="BZ21" s="61">
        <v>1</v>
      </c>
      <c r="CA21" s="61">
        <v>1</v>
      </c>
      <c r="CB21" s="61">
        <v>1</v>
      </c>
      <c r="CC21" s="61">
        <v>0</v>
      </c>
      <c r="CD21" s="61">
        <v>1</v>
      </c>
      <c r="CE21" s="61">
        <v>1</v>
      </c>
      <c r="CF21" s="61">
        <v>1</v>
      </c>
      <c r="CG21" s="61">
        <v>1</v>
      </c>
      <c r="CH21" s="61">
        <v>1</v>
      </c>
      <c r="CI21" s="61">
        <v>1</v>
      </c>
      <c r="CJ21" s="61">
        <v>1</v>
      </c>
      <c r="CK21" s="61">
        <v>0</v>
      </c>
      <c r="CL21" s="61">
        <v>0</v>
      </c>
      <c r="CM21" s="61">
        <v>0</v>
      </c>
      <c r="CN21" s="61">
        <v>0</v>
      </c>
      <c r="CO21" s="61">
        <v>0</v>
      </c>
      <c r="CP21" s="61">
        <v>0</v>
      </c>
      <c r="CQ21" s="61">
        <v>0</v>
      </c>
      <c r="CR21" s="61">
        <v>0</v>
      </c>
      <c r="CS21" s="61">
        <v>0</v>
      </c>
      <c r="CT21" s="61">
        <v>0</v>
      </c>
      <c r="CU21" s="61">
        <v>0</v>
      </c>
      <c r="CV21" s="61">
        <v>1</v>
      </c>
      <c r="CW21" s="61">
        <v>0</v>
      </c>
      <c r="CX21" s="61">
        <v>1</v>
      </c>
      <c r="CY21" s="61">
        <v>1</v>
      </c>
      <c r="CZ21" s="61">
        <v>1</v>
      </c>
      <c r="DA21" s="61">
        <v>1</v>
      </c>
      <c r="DB21" s="61">
        <v>1</v>
      </c>
      <c r="DC21" s="61">
        <v>1</v>
      </c>
      <c r="DD21" s="61">
        <v>1</v>
      </c>
      <c r="DE21" s="61">
        <v>0</v>
      </c>
      <c r="DF21" s="61">
        <v>1</v>
      </c>
      <c r="DG21" s="61">
        <v>1</v>
      </c>
      <c r="DH21" s="4">
        <f t="shared" si="0"/>
        <v>59</v>
      </c>
      <c r="DI21" s="15">
        <f t="shared" si="1"/>
        <v>0.54629629629629628</v>
      </c>
    </row>
    <row r="22" spans="1:113" x14ac:dyDescent="0.35">
      <c r="A22" s="14"/>
      <c r="B22" s="14"/>
      <c r="C22" s="66">
        <v>2022</v>
      </c>
      <c r="D22" s="61">
        <v>1</v>
      </c>
      <c r="E22" s="61">
        <v>1</v>
      </c>
      <c r="F22" s="61">
        <v>0</v>
      </c>
      <c r="G22" s="61">
        <v>1</v>
      </c>
      <c r="H22" s="61">
        <v>1</v>
      </c>
      <c r="I22" s="61">
        <v>1</v>
      </c>
      <c r="J22" s="61">
        <v>0</v>
      </c>
      <c r="K22" s="61">
        <v>1</v>
      </c>
      <c r="L22" s="61">
        <v>0</v>
      </c>
      <c r="M22" s="61">
        <v>0</v>
      </c>
      <c r="N22" s="61">
        <v>0</v>
      </c>
      <c r="O22" s="61">
        <v>1</v>
      </c>
      <c r="P22" s="61">
        <v>1</v>
      </c>
      <c r="Q22" s="61">
        <v>1</v>
      </c>
      <c r="R22" s="61">
        <v>1</v>
      </c>
      <c r="S22" s="61">
        <v>0</v>
      </c>
      <c r="T22" s="61">
        <v>1</v>
      </c>
      <c r="U22" s="61">
        <v>1</v>
      </c>
      <c r="V22" s="61">
        <v>0</v>
      </c>
      <c r="W22" s="61">
        <v>0</v>
      </c>
      <c r="X22" s="61">
        <v>0</v>
      </c>
      <c r="Y22" s="61">
        <v>1</v>
      </c>
      <c r="Z22" s="61">
        <v>0</v>
      </c>
      <c r="AA22" s="61">
        <v>0</v>
      </c>
      <c r="AB22" s="61">
        <v>0</v>
      </c>
      <c r="AC22" s="61">
        <v>0</v>
      </c>
      <c r="AD22" s="61">
        <v>0</v>
      </c>
      <c r="AE22" s="61">
        <v>0</v>
      </c>
      <c r="AF22" s="61">
        <v>0</v>
      </c>
      <c r="AG22" s="61">
        <v>0</v>
      </c>
      <c r="AH22" s="61">
        <v>1</v>
      </c>
      <c r="AI22" s="61">
        <v>1</v>
      </c>
      <c r="AJ22" s="61">
        <v>1</v>
      </c>
      <c r="AK22" s="61">
        <v>0</v>
      </c>
      <c r="AL22" s="61">
        <v>1</v>
      </c>
      <c r="AM22" s="61">
        <v>0</v>
      </c>
      <c r="AN22" s="61">
        <v>0</v>
      </c>
      <c r="AO22" s="61">
        <v>0</v>
      </c>
      <c r="AP22" s="61">
        <v>0</v>
      </c>
      <c r="AQ22" s="61">
        <v>1</v>
      </c>
      <c r="AR22" s="61">
        <v>1</v>
      </c>
      <c r="AS22" s="61">
        <v>0</v>
      </c>
      <c r="AT22" s="61">
        <v>0</v>
      </c>
      <c r="AU22" s="61">
        <v>0</v>
      </c>
      <c r="AV22" s="61">
        <v>0</v>
      </c>
      <c r="AW22" s="61">
        <v>0</v>
      </c>
      <c r="AX22" s="61">
        <v>1</v>
      </c>
      <c r="AY22" s="61">
        <v>1</v>
      </c>
      <c r="AZ22" s="61">
        <v>1</v>
      </c>
      <c r="BA22" s="61">
        <v>0</v>
      </c>
      <c r="BB22" s="61">
        <v>1</v>
      </c>
      <c r="BC22" s="61">
        <v>0</v>
      </c>
      <c r="BD22" s="61">
        <v>0</v>
      </c>
      <c r="BE22" s="61">
        <v>0</v>
      </c>
      <c r="BF22" s="61">
        <v>1</v>
      </c>
      <c r="BG22" s="61">
        <v>1</v>
      </c>
      <c r="BH22" s="61">
        <v>1</v>
      </c>
      <c r="BI22" s="61">
        <v>1</v>
      </c>
      <c r="BJ22" s="61">
        <v>0</v>
      </c>
      <c r="BK22" s="61">
        <v>1</v>
      </c>
      <c r="BL22" s="61">
        <v>1</v>
      </c>
      <c r="BM22" s="61">
        <v>0</v>
      </c>
      <c r="BN22" s="61">
        <v>0</v>
      </c>
      <c r="BO22" s="61">
        <v>0</v>
      </c>
      <c r="BP22" s="61">
        <v>1</v>
      </c>
      <c r="BQ22" s="61">
        <v>0</v>
      </c>
      <c r="BR22" s="61">
        <v>0</v>
      </c>
      <c r="BS22" s="61">
        <v>0</v>
      </c>
      <c r="BT22" s="61">
        <v>0</v>
      </c>
      <c r="BU22" s="61">
        <v>0</v>
      </c>
      <c r="BV22" s="61">
        <v>0</v>
      </c>
      <c r="BW22" s="61">
        <v>0</v>
      </c>
      <c r="BX22" s="61">
        <v>0</v>
      </c>
      <c r="BY22" s="61">
        <v>1</v>
      </c>
      <c r="BZ22" s="61">
        <v>1</v>
      </c>
      <c r="CA22" s="61">
        <v>1</v>
      </c>
      <c r="CB22" s="61">
        <v>0</v>
      </c>
      <c r="CC22" s="61">
        <v>0</v>
      </c>
      <c r="CD22" s="61">
        <v>1</v>
      </c>
      <c r="CE22" s="61">
        <v>1</v>
      </c>
      <c r="CF22" s="61">
        <v>1</v>
      </c>
      <c r="CG22" s="61">
        <v>1</v>
      </c>
      <c r="CH22" s="61">
        <v>0</v>
      </c>
      <c r="CI22" s="61">
        <v>1</v>
      </c>
      <c r="CJ22" s="61">
        <v>1</v>
      </c>
      <c r="CK22" s="61">
        <v>0</v>
      </c>
      <c r="CL22" s="61">
        <v>0</v>
      </c>
      <c r="CM22" s="61">
        <v>0</v>
      </c>
      <c r="CN22" s="61">
        <v>1</v>
      </c>
      <c r="CO22" s="61">
        <v>0</v>
      </c>
      <c r="CP22" s="61">
        <v>0</v>
      </c>
      <c r="CQ22" s="61">
        <v>0</v>
      </c>
      <c r="CR22" s="61">
        <v>0</v>
      </c>
      <c r="CS22" s="61">
        <v>0</v>
      </c>
      <c r="CT22" s="61">
        <v>0</v>
      </c>
      <c r="CU22" s="61">
        <v>0</v>
      </c>
      <c r="CV22" s="61">
        <v>0</v>
      </c>
      <c r="CW22" s="61">
        <v>1</v>
      </c>
      <c r="CX22" s="61">
        <v>1</v>
      </c>
      <c r="CY22" s="61">
        <v>1</v>
      </c>
      <c r="CZ22" s="61">
        <v>0</v>
      </c>
      <c r="DA22" s="61">
        <v>1</v>
      </c>
      <c r="DB22" s="61">
        <v>0</v>
      </c>
      <c r="DC22" s="61">
        <v>0</v>
      </c>
      <c r="DD22" s="61">
        <v>0</v>
      </c>
      <c r="DE22" s="61">
        <v>0</v>
      </c>
      <c r="DF22" s="61">
        <v>1</v>
      </c>
      <c r="DG22" s="61">
        <v>1</v>
      </c>
      <c r="DH22" s="4">
        <f t="shared" si="0"/>
        <v>46</v>
      </c>
      <c r="DI22" s="15">
        <f t="shared" si="1"/>
        <v>0.42592592592592593</v>
      </c>
    </row>
    <row r="23" spans="1:113" x14ac:dyDescent="0.35">
      <c r="A23" s="4">
        <v>5</v>
      </c>
      <c r="B23" s="21" t="s">
        <v>91</v>
      </c>
      <c r="C23" s="66">
        <v>2018</v>
      </c>
      <c r="D23" s="61">
        <v>1</v>
      </c>
      <c r="E23" s="61">
        <v>0</v>
      </c>
      <c r="F23" s="61">
        <v>0</v>
      </c>
      <c r="G23" s="61">
        <v>1</v>
      </c>
      <c r="H23" s="61">
        <v>1</v>
      </c>
      <c r="I23" s="61">
        <v>1</v>
      </c>
      <c r="J23" s="61">
        <v>0</v>
      </c>
      <c r="K23" s="61">
        <v>1</v>
      </c>
      <c r="L23" s="61">
        <v>1</v>
      </c>
      <c r="M23" s="61">
        <v>0</v>
      </c>
      <c r="N23" s="61">
        <v>0</v>
      </c>
      <c r="O23" s="61">
        <v>1</v>
      </c>
      <c r="P23" s="61">
        <v>1</v>
      </c>
      <c r="Q23" s="61">
        <v>1</v>
      </c>
      <c r="R23" s="61">
        <v>0</v>
      </c>
      <c r="S23" s="61">
        <v>0</v>
      </c>
      <c r="T23" s="61">
        <v>1</v>
      </c>
      <c r="U23" s="61">
        <v>1</v>
      </c>
      <c r="V23" s="61">
        <v>0</v>
      </c>
      <c r="W23" s="61">
        <v>0</v>
      </c>
      <c r="X23" s="61">
        <v>0</v>
      </c>
      <c r="Y23" s="61">
        <v>0</v>
      </c>
      <c r="Z23" s="61">
        <v>1</v>
      </c>
      <c r="AA23" s="61">
        <v>0</v>
      </c>
      <c r="AB23" s="61">
        <v>0</v>
      </c>
      <c r="AC23" s="61">
        <v>0</v>
      </c>
      <c r="AD23" s="61">
        <v>0</v>
      </c>
      <c r="AE23" s="61">
        <v>0</v>
      </c>
      <c r="AF23" s="61">
        <v>0</v>
      </c>
      <c r="AG23" s="61">
        <v>1</v>
      </c>
      <c r="AH23" s="61">
        <v>0</v>
      </c>
      <c r="AI23" s="61">
        <v>1</v>
      </c>
      <c r="AJ23" s="61">
        <v>1</v>
      </c>
      <c r="AK23" s="61">
        <v>0</v>
      </c>
      <c r="AL23" s="61">
        <v>1</v>
      </c>
      <c r="AM23" s="61">
        <v>0</v>
      </c>
      <c r="AN23" s="61">
        <v>1</v>
      </c>
      <c r="AO23" s="61">
        <v>1</v>
      </c>
      <c r="AP23" s="61">
        <v>0</v>
      </c>
      <c r="AQ23" s="61">
        <v>1</v>
      </c>
      <c r="AR23" s="61">
        <v>1</v>
      </c>
      <c r="AS23" s="61">
        <v>0</v>
      </c>
      <c r="AT23" s="61">
        <v>0</v>
      </c>
      <c r="AU23" s="61">
        <v>0</v>
      </c>
      <c r="AV23" s="61">
        <v>1</v>
      </c>
      <c r="AW23" s="61">
        <v>1</v>
      </c>
      <c r="AX23" s="61">
        <v>1</v>
      </c>
      <c r="AY23" s="61">
        <v>1</v>
      </c>
      <c r="AZ23" s="61">
        <v>1</v>
      </c>
      <c r="BA23" s="61">
        <v>0</v>
      </c>
      <c r="BB23" s="61">
        <v>1</v>
      </c>
      <c r="BC23" s="61">
        <v>1</v>
      </c>
      <c r="BD23" s="61">
        <v>0</v>
      </c>
      <c r="BE23" s="61">
        <v>0</v>
      </c>
      <c r="BF23" s="61">
        <v>1</v>
      </c>
      <c r="BG23" s="61">
        <v>1</v>
      </c>
      <c r="BH23" s="61">
        <v>1</v>
      </c>
      <c r="BI23" s="61">
        <v>0</v>
      </c>
      <c r="BJ23" s="61">
        <v>0</v>
      </c>
      <c r="BK23" s="61">
        <v>1</v>
      </c>
      <c r="BL23" s="61">
        <v>1</v>
      </c>
      <c r="BM23" s="61">
        <v>0</v>
      </c>
      <c r="BN23" s="61">
        <v>0</v>
      </c>
      <c r="BO23" s="61">
        <v>0</v>
      </c>
      <c r="BP23" s="61">
        <v>0</v>
      </c>
      <c r="BQ23" s="61">
        <v>1</v>
      </c>
      <c r="BR23" s="61">
        <v>0</v>
      </c>
      <c r="BS23" s="61">
        <v>0</v>
      </c>
      <c r="BT23" s="61">
        <v>0</v>
      </c>
      <c r="BU23" s="61">
        <v>0</v>
      </c>
      <c r="BV23" s="61">
        <v>0</v>
      </c>
      <c r="BW23" s="61">
        <v>0</v>
      </c>
      <c r="BX23" s="61">
        <v>1</v>
      </c>
      <c r="BY23" s="61">
        <v>0</v>
      </c>
      <c r="BZ23" s="61">
        <v>1</v>
      </c>
      <c r="CA23" s="61">
        <v>1</v>
      </c>
      <c r="CB23" s="61">
        <v>0</v>
      </c>
      <c r="CC23" s="61">
        <v>0</v>
      </c>
      <c r="CD23" s="61">
        <v>1</v>
      </c>
      <c r="CE23" s="61">
        <v>1</v>
      </c>
      <c r="CF23" s="61">
        <v>1</v>
      </c>
      <c r="CG23" s="61">
        <v>0</v>
      </c>
      <c r="CH23" s="61">
        <v>0</v>
      </c>
      <c r="CI23" s="61">
        <v>1</v>
      </c>
      <c r="CJ23" s="61">
        <v>1</v>
      </c>
      <c r="CK23" s="61">
        <v>0</v>
      </c>
      <c r="CL23" s="61">
        <v>0</v>
      </c>
      <c r="CM23" s="61">
        <v>0</v>
      </c>
      <c r="CN23" s="61">
        <v>0</v>
      </c>
      <c r="CO23" s="61">
        <v>1</v>
      </c>
      <c r="CP23" s="61">
        <v>0</v>
      </c>
      <c r="CQ23" s="61">
        <v>0</v>
      </c>
      <c r="CR23" s="61">
        <v>0</v>
      </c>
      <c r="CS23" s="61">
        <v>0</v>
      </c>
      <c r="CT23" s="61">
        <v>0</v>
      </c>
      <c r="CU23" s="61">
        <v>0</v>
      </c>
      <c r="CV23" s="61">
        <v>1</v>
      </c>
      <c r="CW23" s="61">
        <v>0</v>
      </c>
      <c r="CX23" s="61">
        <v>1</v>
      </c>
      <c r="CY23" s="61">
        <v>1</v>
      </c>
      <c r="CZ23" s="61">
        <v>0</v>
      </c>
      <c r="DA23" s="61">
        <v>1</v>
      </c>
      <c r="DB23" s="61">
        <v>0</v>
      </c>
      <c r="DC23" s="61">
        <v>1</v>
      </c>
      <c r="DD23" s="61">
        <v>1</v>
      </c>
      <c r="DE23" s="61">
        <v>0</v>
      </c>
      <c r="DF23" s="61">
        <v>1</v>
      </c>
      <c r="DG23" s="61">
        <v>1</v>
      </c>
      <c r="DH23" s="4">
        <f t="shared" si="0"/>
        <v>50</v>
      </c>
      <c r="DI23" s="15">
        <f t="shared" si="1"/>
        <v>0.46296296296296297</v>
      </c>
    </row>
    <row r="24" spans="1:113" x14ac:dyDescent="0.35">
      <c r="A24" s="14"/>
      <c r="B24" s="14"/>
      <c r="C24" s="66">
        <v>2019</v>
      </c>
      <c r="D24" s="61">
        <v>1</v>
      </c>
      <c r="E24" s="61">
        <v>1</v>
      </c>
      <c r="F24" s="61">
        <v>0</v>
      </c>
      <c r="G24" s="61">
        <v>1</v>
      </c>
      <c r="H24" s="61">
        <v>1</v>
      </c>
      <c r="I24" s="61">
        <v>1</v>
      </c>
      <c r="J24" s="61">
        <v>1</v>
      </c>
      <c r="K24" s="61">
        <v>1</v>
      </c>
      <c r="L24" s="61">
        <v>0</v>
      </c>
      <c r="M24" s="61">
        <v>0</v>
      </c>
      <c r="N24" s="61">
        <v>0</v>
      </c>
      <c r="O24" s="61">
        <v>1</v>
      </c>
      <c r="P24" s="61">
        <v>1</v>
      </c>
      <c r="Q24" s="61">
        <v>1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61">
        <v>0</v>
      </c>
      <c r="Z24" s="61">
        <v>0</v>
      </c>
      <c r="AA24" s="61">
        <v>0</v>
      </c>
      <c r="AB24" s="61">
        <v>0</v>
      </c>
      <c r="AC24" s="61">
        <v>0</v>
      </c>
      <c r="AD24" s="61">
        <v>1</v>
      </c>
      <c r="AE24" s="61">
        <v>0</v>
      </c>
      <c r="AF24" s="61">
        <v>0</v>
      </c>
      <c r="AG24" s="61">
        <v>0</v>
      </c>
      <c r="AH24" s="61">
        <v>0</v>
      </c>
      <c r="AI24" s="61">
        <v>1</v>
      </c>
      <c r="AJ24" s="61">
        <v>1</v>
      </c>
      <c r="AK24" s="61">
        <v>0</v>
      </c>
      <c r="AL24" s="61">
        <v>1</v>
      </c>
      <c r="AM24" s="61">
        <v>1</v>
      </c>
      <c r="AN24" s="61">
        <v>1</v>
      </c>
      <c r="AO24" s="61">
        <v>0</v>
      </c>
      <c r="AP24" s="61">
        <v>0</v>
      </c>
      <c r="AQ24" s="61">
        <v>1</v>
      </c>
      <c r="AR24" s="61">
        <v>1</v>
      </c>
      <c r="AS24" s="61">
        <v>0</v>
      </c>
      <c r="AT24" s="61">
        <v>0</v>
      </c>
      <c r="AU24" s="61">
        <v>0</v>
      </c>
      <c r="AV24" s="61">
        <v>0</v>
      </c>
      <c r="AW24" s="61">
        <v>0</v>
      </c>
      <c r="AX24" s="61">
        <v>1</v>
      </c>
      <c r="AY24" s="61">
        <v>1</v>
      </c>
      <c r="AZ24" s="61">
        <v>1</v>
      </c>
      <c r="BA24" s="61">
        <v>1</v>
      </c>
      <c r="BB24" s="61">
        <v>1</v>
      </c>
      <c r="BC24" s="61">
        <v>0</v>
      </c>
      <c r="BD24" s="61">
        <v>0</v>
      </c>
      <c r="BE24" s="61">
        <v>0</v>
      </c>
      <c r="BF24" s="61">
        <v>1</v>
      </c>
      <c r="BG24" s="61">
        <v>1</v>
      </c>
      <c r="BH24" s="61">
        <v>1</v>
      </c>
      <c r="BI24" s="61">
        <v>0</v>
      </c>
      <c r="BJ24" s="61">
        <v>0</v>
      </c>
      <c r="BK24" s="61">
        <v>0</v>
      </c>
      <c r="BL24" s="61">
        <v>0</v>
      </c>
      <c r="BM24" s="61">
        <v>0</v>
      </c>
      <c r="BN24" s="61">
        <v>0</v>
      </c>
      <c r="BO24" s="61">
        <v>0</v>
      </c>
      <c r="BP24" s="61">
        <v>0</v>
      </c>
      <c r="BQ24" s="61">
        <v>0</v>
      </c>
      <c r="BR24" s="61">
        <v>0</v>
      </c>
      <c r="BS24" s="61">
        <v>0</v>
      </c>
      <c r="BT24" s="61">
        <v>0</v>
      </c>
      <c r="BU24" s="61">
        <v>1</v>
      </c>
      <c r="BV24" s="61">
        <v>0</v>
      </c>
      <c r="BW24" s="61">
        <v>0</v>
      </c>
      <c r="BX24" s="61">
        <v>0</v>
      </c>
      <c r="BY24" s="61">
        <v>0</v>
      </c>
      <c r="BZ24" s="61">
        <v>1</v>
      </c>
      <c r="CA24" s="61">
        <v>1</v>
      </c>
      <c r="CB24" s="61">
        <v>0</v>
      </c>
      <c r="CC24" s="61">
        <v>0</v>
      </c>
      <c r="CD24" s="61">
        <v>1</v>
      </c>
      <c r="CE24" s="61">
        <v>1</v>
      </c>
      <c r="CF24" s="61">
        <v>1</v>
      </c>
      <c r="CG24" s="61">
        <v>0</v>
      </c>
      <c r="CH24" s="61">
        <v>0</v>
      </c>
      <c r="CI24" s="61">
        <v>0</v>
      </c>
      <c r="CJ24" s="61">
        <v>0</v>
      </c>
      <c r="CK24" s="61">
        <v>0</v>
      </c>
      <c r="CL24" s="61">
        <v>0</v>
      </c>
      <c r="CM24" s="61">
        <v>0</v>
      </c>
      <c r="CN24" s="61">
        <v>0</v>
      </c>
      <c r="CO24" s="61">
        <v>0</v>
      </c>
      <c r="CP24" s="61">
        <v>0</v>
      </c>
      <c r="CQ24" s="61">
        <v>0</v>
      </c>
      <c r="CR24" s="61">
        <v>0</v>
      </c>
      <c r="CS24" s="61">
        <v>1</v>
      </c>
      <c r="CT24" s="61">
        <v>0</v>
      </c>
      <c r="CU24" s="61">
        <v>0</v>
      </c>
      <c r="CV24" s="61">
        <v>0</v>
      </c>
      <c r="CW24" s="61">
        <v>0</v>
      </c>
      <c r="CX24" s="61">
        <v>1</v>
      </c>
      <c r="CY24" s="61">
        <v>1</v>
      </c>
      <c r="CZ24" s="61">
        <v>0</v>
      </c>
      <c r="DA24" s="61">
        <v>1</v>
      </c>
      <c r="DB24" s="61">
        <v>1</v>
      </c>
      <c r="DC24" s="61">
        <v>1</v>
      </c>
      <c r="DD24" s="61">
        <v>0</v>
      </c>
      <c r="DE24" s="61">
        <v>0</v>
      </c>
      <c r="DF24" s="61">
        <v>1</v>
      </c>
      <c r="DG24" s="61">
        <v>1</v>
      </c>
      <c r="DH24" s="4">
        <f t="shared" si="0"/>
        <v>40</v>
      </c>
      <c r="DI24" s="15">
        <f t="shared" si="1"/>
        <v>0.37037037037037035</v>
      </c>
    </row>
    <row r="25" spans="1:113" x14ac:dyDescent="0.35">
      <c r="A25" s="14"/>
      <c r="B25" s="14"/>
      <c r="C25" s="66">
        <v>2020</v>
      </c>
      <c r="D25" s="61">
        <v>1</v>
      </c>
      <c r="E25" s="61">
        <v>1</v>
      </c>
      <c r="F25" s="61">
        <v>0</v>
      </c>
      <c r="G25" s="61">
        <v>1</v>
      </c>
      <c r="H25" s="61">
        <v>0</v>
      </c>
      <c r="I25" s="61">
        <v>1</v>
      </c>
      <c r="J25" s="61">
        <v>1</v>
      </c>
      <c r="K25" s="61">
        <v>1</v>
      </c>
      <c r="L25" s="61">
        <v>1</v>
      </c>
      <c r="M25" s="61">
        <v>0</v>
      </c>
      <c r="N25" s="61">
        <v>0</v>
      </c>
      <c r="O25" s="61">
        <v>1</v>
      </c>
      <c r="P25" s="61">
        <v>1</v>
      </c>
      <c r="Q25" s="61">
        <v>1</v>
      </c>
      <c r="R25" s="61">
        <v>1</v>
      </c>
      <c r="S25" s="61">
        <v>1</v>
      </c>
      <c r="T25" s="61">
        <v>1</v>
      </c>
      <c r="U25" s="61">
        <v>1</v>
      </c>
      <c r="V25" s="61">
        <v>0</v>
      </c>
      <c r="W25" s="61">
        <v>0</v>
      </c>
      <c r="X25" s="61">
        <v>0</v>
      </c>
      <c r="Y25" s="61">
        <v>0</v>
      </c>
      <c r="Z25" s="61">
        <v>1</v>
      </c>
      <c r="AA25" s="61">
        <v>0</v>
      </c>
      <c r="AB25" s="61">
        <v>0</v>
      </c>
      <c r="AC25" s="61">
        <v>1</v>
      </c>
      <c r="AD25" s="61">
        <v>0</v>
      </c>
      <c r="AE25" s="61">
        <v>0</v>
      </c>
      <c r="AF25" s="61">
        <v>0</v>
      </c>
      <c r="AG25" s="61">
        <v>1</v>
      </c>
      <c r="AH25" s="61">
        <v>1</v>
      </c>
      <c r="AI25" s="61">
        <v>0</v>
      </c>
      <c r="AJ25" s="61">
        <v>1</v>
      </c>
      <c r="AK25" s="61">
        <v>1</v>
      </c>
      <c r="AL25" s="61">
        <v>1</v>
      </c>
      <c r="AM25" s="61">
        <v>0</v>
      </c>
      <c r="AN25" s="61">
        <v>1</v>
      </c>
      <c r="AO25" s="61">
        <v>1</v>
      </c>
      <c r="AP25" s="61">
        <v>0</v>
      </c>
      <c r="AQ25" s="61">
        <v>1</v>
      </c>
      <c r="AR25" s="61">
        <v>1</v>
      </c>
      <c r="AS25" s="61">
        <v>0</v>
      </c>
      <c r="AT25" s="61">
        <v>0</v>
      </c>
      <c r="AU25" s="61">
        <v>0</v>
      </c>
      <c r="AV25" s="61">
        <v>1</v>
      </c>
      <c r="AW25" s="61">
        <v>1</v>
      </c>
      <c r="AX25" s="61">
        <v>1</v>
      </c>
      <c r="AY25" s="61">
        <v>0</v>
      </c>
      <c r="AZ25" s="61">
        <v>1</v>
      </c>
      <c r="BA25" s="61">
        <v>1</v>
      </c>
      <c r="BB25" s="61">
        <v>1</v>
      </c>
      <c r="BC25" s="61">
        <v>1</v>
      </c>
      <c r="BD25" s="61">
        <v>0</v>
      </c>
      <c r="BE25" s="61">
        <v>0</v>
      </c>
      <c r="BF25" s="61">
        <v>1</v>
      </c>
      <c r="BG25" s="61">
        <v>1</v>
      </c>
      <c r="BH25" s="61">
        <v>1</v>
      </c>
      <c r="BI25" s="61">
        <v>1</v>
      </c>
      <c r="BJ25" s="61">
        <v>1</v>
      </c>
      <c r="BK25" s="61">
        <v>1</v>
      </c>
      <c r="BL25" s="61">
        <v>1</v>
      </c>
      <c r="BM25" s="61">
        <v>0</v>
      </c>
      <c r="BN25" s="61">
        <v>0</v>
      </c>
      <c r="BO25" s="61">
        <v>0</v>
      </c>
      <c r="BP25" s="61">
        <v>0</v>
      </c>
      <c r="BQ25" s="61">
        <v>1</v>
      </c>
      <c r="BR25" s="61">
        <v>0</v>
      </c>
      <c r="BS25" s="61">
        <v>0</v>
      </c>
      <c r="BT25" s="61">
        <v>1</v>
      </c>
      <c r="BU25" s="61">
        <v>0</v>
      </c>
      <c r="BV25" s="61">
        <v>0</v>
      </c>
      <c r="BW25" s="61">
        <v>0</v>
      </c>
      <c r="BX25" s="61">
        <v>1</v>
      </c>
      <c r="BY25" s="61">
        <v>1</v>
      </c>
      <c r="BZ25" s="61">
        <v>0</v>
      </c>
      <c r="CA25" s="61">
        <v>1</v>
      </c>
      <c r="CB25" s="61">
        <v>1</v>
      </c>
      <c r="CC25" s="61">
        <v>0</v>
      </c>
      <c r="CD25" s="61">
        <v>1</v>
      </c>
      <c r="CE25" s="61">
        <v>1</v>
      </c>
      <c r="CF25" s="61">
        <v>1</v>
      </c>
      <c r="CG25" s="61">
        <v>1</v>
      </c>
      <c r="CH25" s="61">
        <v>1</v>
      </c>
      <c r="CI25" s="61">
        <v>1</v>
      </c>
      <c r="CJ25" s="61">
        <v>1</v>
      </c>
      <c r="CK25" s="61">
        <v>0</v>
      </c>
      <c r="CL25" s="61">
        <v>0</v>
      </c>
      <c r="CM25" s="61">
        <v>0</v>
      </c>
      <c r="CN25" s="61">
        <v>0</v>
      </c>
      <c r="CO25" s="61">
        <v>1</v>
      </c>
      <c r="CP25" s="61">
        <v>0</v>
      </c>
      <c r="CQ25" s="61">
        <v>0</v>
      </c>
      <c r="CR25" s="61">
        <v>1</v>
      </c>
      <c r="CS25" s="61">
        <v>0</v>
      </c>
      <c r="CT25" s="61">
        <v>0</v>
      </c>
      <c r="CU25" s="61">
        <v>0</v>
      </c>
      <c r="CV25" s="61">
        <v>1</v>
      </c>
      <c r="CW25" s="61">
        <v>1</v>
      </c>
      <c r="CX25" s="61">
        <v>0</v>
      </c>
      <c r="CY25" s="61">
        <v>1</v>
      </c>
      <c r="CZ25" s="61">
        <v>1</v>
      </c>
      <c r="DA25" s="61">
        <v>1</v>
      </c>
      <c r="DB25" s="61">
        <v>0</v>
      </c>
      <c r="DC25" s="61">
        <v>1</v>
      </c>
      <c r="DD25" s="61">
        <v>1</v>
      </c>
      <c r="DE25" s="61">
        <v>0</v>
      </c>
      <c r="DF25" s="61">
        <v>1</v>
      </c>
      <c r="DG25" s="61">
        <v>1</v>
      </c>
      <c r="DH25" s="4">
        <f t="shared" si="0"/>
        <v>63</v>
      </c>
      <c r="DI25" s="15">
        <f t="shared" si="1"/>
        <v>0.58333333333333337</v>
      </c>
    </row>
    <row r="26" spans="1:113" x14ac:dyDescent="0.35">
      <c r="A26" s="14"/>
      <c r="B26" s="14"/>
      <c r="C26" s="66">
        <v>2021</v>
      </c>
      <c r="D26" s="61">
        <v>1</v>
      </c>
      <c r="E26" s="61">
        <v>1</v>
      </c>
      <c r="F26" s="61">
        <v>0</v>
      </c>
      <c r="G26" s="61">
        <v>1</v>
      </c>
      <c r="H26" s="61">
        <v>1</v>
      </c>
      <c r="I26" s="61">
        <v>1</v>
      </c>
      <c r="J26" s="61">
        <v>0</v>
      </c>
      <c r="K26" s="61">
        <v>1</v>
      </c>
      <c r="L26" s="61">
        <v>1</v>
      </c>
      <c r="M26" s="61">
        <v>0</v>
      </c>
      <c r="N26" s="61">
        <v>0</v>
      </c>
      <c r="O26" s="61">
        <v>1</v>
      </c>
      <c r="P26" s="61">
        <v>1</v>
      </c>
      <c r="Q26" s="61">
        <v>1</v>
      </c>
      <c r="R26" s="61">
        <v>1</v>
      </c>
      <c r="S26" s="61">
        <v>1</v>
      </c>
      <c r="T26" s="61">
        <v>1</v>
      </c>
      <c r="U26" s="61">
        <v>1</v>
      </c>
      <c r="V26" s="61">
        <v>0</v>
      </c>
      <c r="W26" s="61">
        <v>0</v>
      </c>
      <c r="X26" s="61">
        <v>0</v>
      </c>
      <c r="Y26" s="61">
        <v>0</v>
      </c>
      <c r="Z26" s="61">
        <v>0</v>
      </c>
      <c r="AA26" s="61">
        <v>0</v>
      </c>
      <c r="AB26" s="61">
        <v>0</v>
      </c>
      <c r="AC26" s="61">
        <v>0</v>
      </c>
      <c r="AD26" s="61">
        <v>0</v>
      </c>
      <c r="AE26" s="61">
        <v>1</v>
      </c>
      <c r="AF26" s="61">
        <v>0</v>
      </c>
      <c r="AG26" s="61">
        <v>1</v>
      </c>
      <c r="AH26" s="61">
        <v>0</v>
      </c>
      <c r="AI26" s="61">
        <v>1</v>
      </c>
      <c r="AJ26" s="61">
        <v>1</v>
      </c>
      <c r="AK26" s="61">
        <v>0</v>
      </c>
      <c r="AL26" s="61">
        <v>0</v>
      </c>
      <c r="AM26" s="61">
        <v>0</v>
      </c>
      <c r="AN26" s="61">
        <v>1</v>
      </c>
      <c r="AO26" s="61">
        <v>1</v>
      </c>
      <c r="AP26" s="61">
        <v>0</v>
      </c>
      <c r="AQ26" s="61">
        <v>1</v>
      </c>
      <c r="AR26" s="61">
        <v>1</v>
      </c>
      <c r="AS26" s="61">
        <v>0</v>
      </c>
      <c r="AT26" s="61">
        <v>0</v>
      </c>
      <c r="AU26" s="61">
        <v>0</v>
      </c>
      <c r="AV26" s="61">
        <v>1</v>
      </c>
      <c r="AW26" s="61">
        <v>0</v>
      </c>
      <c r="AX26" s="61">
        <v>1</v>
      </c>
      <c r="AY26" s="61">
        <v>1</v>
      </c>
      <c r="AZ26" s="61">
        <v>1</v>
      </c>
      <c r="BA26" s="61">
        <v>0</v>
      </c>
      <c r="BB26" s="61">
        <v>1</v>
      </c>
      <c r="BC26" s="61">
        <v>1</v>
      </c>
      <c r="BD26" s="61">
        <v>0</v>
      </c>
      <c r="BE26" s="61">
        <v>0</v>
      </c>
      <c r="BF26" s="61">
        <v>1</v>
      </c>
      <c r="BG26" s="61">
        <v>1</v>
      </c>
      <c r="BH26" s="61">
        <v>1</v>
      </c>
      <c r="BI26" s="61">
        <v>1</v>
      </c>
      <c r="BJ26" s="61">
        <v>1</v>
      </c>
      <c r="BK26" s="61">
        <v>1</v>
      </c>
      <c r="BL26" s="61">
        <v>1</v>
      </c>
      <c r="BM26" s="61">
        <v>0</v>
      </c>
      <c r="BN26" s="61">
        <v>0</v>
      </c>
      <c r="BO26" s="61">
        <v>0</v>
      </c>
      <c r="BP26" s="61">
        <v>0</v>
      </c>
      <c r="BQ26" s="61">
        <v>0</v>
      </c>
      <c r="BR26" s="61">
        <v>0</v>
      </c>
      <c r="BS26" s="61">
        <v>0</v>
      </c>
      <c r="BT26" s="61">
        <v>0</v>
      </c>
      <c r="BU26" s="61">
        <v>0</v>
      </c>
      <c r="BV26" s="61">
        <v>1</v>
      </c>
      <c r="BW26" s="61">
        <v>0</v>
      </c>
      <c r="BX26" s="61">
        <v>1</v>
      </c>
      <c r="BY26" s="61">
        <v>0</v>
      </c>
      <c r="BZ26" s="61">
        <v>1</v>
      </c>
      <c r="CA26" s="61">
        <v>1</v>
      </c>
      <c r="CB26" s="61">
        <v>0</v>
      </c>
      <c r="CC26" s="61">
        <v>0</v>
      </c>
      <c r="CD26" s="61">
        <v>1</v>
      </c>
      <c r="CE26" s="61">
        <v>1</v>
      </c>
      <c r="CF26" s="61">
        <v>1</v>
      </c>
      <c r="CG26" s="61">
        <v>1</v>
      </c>
      <c r="CH26" s="61">
        <v>1</v>
      </c>
      <c r="CI26" s="61">
        <v>1</v>
      </c>
      <c r="CJ26" s="61">
        <v>1</v>
      </c>
      <c r="CK26" s="61">
        <v>0</v>
      </c>
      <c r="CL26" s="61">
        <v>0</v>
      </c>
      <c r="CM26" s="61">
        <v>0</v>
      </c>
      <c r="CN26" s="61">
        <v>0</v>
      </c>
      <c r="CO26" s="61">
        <v>0</v>
      </c>
      <c r="CP26" s="61">
        <v>0</v>
      </c>
      <c r="CQ26" s="61">
        <v>0</v>
      </c>
      <c r="CR26" s="61">
        <v>0</v>
      </c>
      <c r="CS26" s="61">
        <v>0</v>
      </c>
      <c r="CT26" s="61">
        <v>1</v>
      </c>
      <c r="CU26" s="61">
        <v>0</v>
      </c>
      <c r="CV26" s="61">
        <v>1</v>
      </c>
      <c r="CW26" s="61">
        <v>0</v>
      </c>
      <c r="CX26" s="61">
        <v>1</v>
      </c>
      <c r="CY26" s="61">
        <v>1</v>
      </c>
      <c r="CZ26" s="61">
        <v>0</v>
      </c>
      <c r="DA26" s="61">
        <v>0</v>
      </c>
      <c r="DB26" s="61">
        <v>0</v>
      </c>
      <c r="DC26" s="61">
        <v>1</v>
      </c>
      <c r="DD26" s="61">
        <v>1</v>
      </c>
      <c r="DE26" s="61">
        <v>0</v>
      </c>
      <c r="DF26" s="61">
        <v>1</v>
      </c>
      <c r="DG26" s="61">
        <v>1</v>
      </c>
      <c r="DH26" s="4">
        <f t="shared" si="0"/>
        <v>54</v>
      </c>
      <c r="DI26" s="15">
        <f t="shared" si="1"/>
        <v>0.5</v>
      </c>
    </row>
    <row r="27" spans="1:113" x14ac:dyDescent="0.35">
      <c r="A27" s="14"/>
      <c r="B27" s="14"/>
      <c r="C27" s="66">
        <v>2022</v>
      </c>
      <c r="D27" s="61">
        <v>1</v>
      </c>
      <c r="E27" s="61">
        <v>0</v>
      </c>
      <c r="F27" s="61">
        <v>0</v>
      </c>
      <c r="G27" s="61">
        <v>1</v>
      </c>
      <c r="H27" s="61">
        <v>0</v>
      </c>
      <c r="I27" s="61">
        <v>1</v>
      </c>
      <c r="J27" s="61">
        <v>0</v>
      </c>
      <c r="K27" s="61">
        <v>1</v>
      </c>
      <c r="L27" s="61">
        <v>1</v>
      </c>
      <c r="M27" s="61">
        <v>0</v>
      </c>
      <c r="N27" s="61">
        <v>0</v>
      </c>
      <c r="O27" s="61">
        <v>1</v>
      </c>
      <c r="P27" s="61">
        <v>1</v>
      </c>
      <c r="Q27" s="61">
        <v>1</v>
      </c>
      <c r="R27" s="61">
        <v>0</v>
      </c>
      <c r="S27" s="61">
        <v>1</v>
      </c>
      <c r="T27" s="61">
        <v>1</v>
      </c>
      <c r="U27" s="61">
        <v>1</v>
      </c>
      <c r="V27" s="61">
        <v>0</v>
      </c>
      <c r="W27" s="61">
        <v>0</v>
      </c>
      <c r="X27" s="61">
        <v>0</v>
      </c>
      <c r="Y27" s="61">
        <v>0</v>
      </c>
      <c r="Z27" s="61">
        <v>1</v>
      </c>
      <c r="AA27" s="61">
        <v>0</v>
      </c>
      <c r="AB27" s="61">
        <v>0</v>
      </c>
      <c r="AC27" s="61">
        <v>0</v>
      </c>
      <c r="AD27" s="61">
        <v>0</v>
      </c>
      <c r="AE27" s="61">
        <v>1</v>
      </c>
      <c r="AF27" s="61">
        <v>0</v>
      </c>
      <c r="AG27" s="61">
        <v>1</v>
      </c>
      <c r="AH27" s="61">
        <v>1</v>
      </c>
      <c r="AI27" s="61">
        <v>1</v>
      </c>
      <c r="AJ27" s="61">
        <v>1</v>
      </c>
      <c r="AK27" s="61">
        <v>0</v>
      </c>
      <c r="AL27" s="61">
        <v>1</v>
      </c>
      <c r="AM27" s="61">
        <v>0</v>
      </c>
      <c r="AN27" s="61">
        <v>1</v>
      </c>
      <c r="AO27" s="61">
        <v>0</v>
      </c>
      <c r="AP27" s="61">
        <v>0</v>
      </c>
      <c r="AQ27" s="61">
        <v>1</v>
      </c>
      <c r="AR27" s="61">
        <v>1</v>
      </c>
      <c r="AS27" s="61">
        <v>0</v>
      </c>
      <c r="AT27" s="61">
        <v>0</v>
      </c>
      <c r="AU27" s="61">
        <v>0</v>
      </c>
      <c r="AV27" s="61">
        <v>1</v>
      </c>
      <c r="AW27" s="61">
        <v>1</v>
      </c>
      <c r="AX27" s="61">
        <v>1</v>
      </c>
      <c r="AY27" s="61">
        <v>0</v>
      </c>
      <c r="AZ27" s="61">
        <v>1</v>
      </c>
      <c r="BA27" s="61">
        <v>0</v>
      </c>
      <c r="BB27" s="61">
        <v>1</v>
      </c>
      <c r="BC27" s="61">
        <v>1</v>
      </c>
      <c r="BD27" s="61">
        <v>0</v>
      </c>
      <c r="BE27" s="61">
        <v>0</v>
      </c>
      <c r="BF27" s="61">
        <v>1</v>
      </c>
      <c r="BG27" s="61">
        <v>1</v>
      </c>
      <c r="BH27" s="61">
        <v>1</v>
      </c>
      <c r="BI27" s="61">
        <v>0</v>
      </c>
      <c r="BJ27" s="61">
        <v>1</v>
      </c>
      <c r="BK27" s="61">
        <v>1</v>
      </c>
      <c r="BL27" s="61">
        <v>1</v>
      </c>
      <c r="BM27" s="61">
        <v>0</v>
      </c>
      <c r="BN27" s="61">
        <v>0</v>
      </c>
      <c r="BO27" s="61">
        <v>0</v>
      </c>
      <c r="BP27" s="61">
        <v>0</v>
      </c>
      <c r="BQ27" s="61">
        <v>1</v>
      </c>
      <c r="BR27" s="61">
        <v>0</v>
      </c>
      <c r="BS27" s="61">
        <v>0</v>
      </c>
      <c r="BT27" s="61">
        <v>0</v>
      </c>
      <c r="BU27" s="61">
        <v>0</v>
      </c>
      <c r="BV27" s="61">
        <v>1</v>
      </c>
      <c r="BW27" s="61">
        <v>0</v>
      </c>
      <c r="BX27" s="61">
        <v>1</v>
      </c>
      <c r="BY27" s="61">
        <v>1</v>
      </c>
      <c r="BZ27" s="61">
        <v>1</v>
      </c>
      <c r="CA27" s="61">
        <v>1</v>
      </c>
      <c r="CB27" s="61">
        <v>0</v>
      </c>
      <c r="CC27" s="61">
        <v>0</v>
      </c>
      <c r="CD27" s="61">
        <v>1</v>
      </c>
      <c r="CE27" s="61">
        <v>1</v>
      </c>
      <c r="CF27" s="61">
        <v>1</v>
      </c>
      <c r="CG27" s="61">
        <v>0</v>
      </c>
      <c r="CH27" s="61">
        <v>1</v>
      </c>
      <c r="CI27" s="61">
        <v>1</v>
      </c>
      <c r="CJ27" s="61">
        <v>1</v>
      </c>
      <c r="CK27" s="61">
        <v>0</v>
      </c>
      <c r="CL27" s="61">
        <v>0</v>
      </c>
      <c r="CM27" s="61">
        <v>0</v>
      </c>
      <c r="CN27" s="61">
        <v>0</v>
      </c>
      <c r="CO27" s="61">
        <v>1</v>
      </c>
      <c r="CP27" s="61">
        <v>0</v>
      </c>
      <c r="CQ27" s="61">
        <v>0</v>
      </c>
      <c r="CR27" s="61">
        <v>0</v>
      </c>
      <c r="CS27" s="61">
        <v>0</v>
      </c>
      <c r="CT27" s="61">
        <v>1</v>
      </c>
      <c r="CU27" s="61">
        <v>0</v>
      </c>
      <c r="CV27" s="61">
        <v>1</v>
      </c>
      <c r="CW27" s="61">
        <v>1</v>
      </c>
      <c r="CX27" s="61">
        <v>1</v>
      </c>
      <c r="CY27" s="61">
        <v>1</v>
      </c>
      <c r="CZ27" s="61">
        <v>0</v>
      </c>
      <c r="DA27" s="61">
        <v>1</v>
      </c>
      <c r="DB27" s="61">
        <v>0</v>
      </c>
      <c r="DC27" s="61">
        <v>1</v>
      </c>
      <c r="DD27" s="61">
        <v>0</v>
      </c>
      <c r="DE27" s="61">
        <v>0</v>
      </c>
      <c r="DF27" s="61">
        <v>1</v>
      </c>
      <c r="DG27" s="61">
        <v>1</v>
      </c>
      <c r="DH27" s="4">
        <f t="shared" si="0"/>
        <v>55</v>
      </c>
      <c r="DI27" s="15">
        <f t="shared" si="1"/>
        <v>0.5092592592592593</v>
      </c>
    </row>
    <row r="28" spans="1:113" x14ac:dyDescent="0.35">
      <c r="A28" s="4">
        <v>6</v>
      </c>
      <c r="B28" s="21" t="s">
        <v>17</v>
      </c>
      <c r="C28" s="66">
        <v>2018</v>
      </c>
      <c r="D28" s="61">
        <v>1</v>
      </c>
      <c r="E28" s="61">
        <v>1</v>
      </c>
      <c r="F28" s="61">
        <v>0</v>
      </c>
      <c r="G28" s="61">
        <v>1</v>
      </c>
      <c r="H28" s="61">
        <v>1</v>
      </c>
      <c r="I28" s="61">
        <v>1</v>
      </c>
      <c r="J28" s="61">
        <v>1</v>
      </c>
      <c r="K28" s="61">
        <v>1</v>
      </c>
      <c r="L28" s="61">
        <v>1</v>
      </c>
      <c r="M28" s="61">
        <v>0</v>
      </c>
      <c r="N28" s="61">
        <v>0</v>
      </c>
      <c r="O28" s="61">
        <v>1</v>
      </c>
      <c r="P28" s="61">
        <v>1</v>
      </c>
      <c r="Q28" s="61">
        <v>1</v>
      </c>
      <c r="R28" s="61">
        <v>1</v>
      </c>
      <c r="S28" s="61">
        <v>1</v>
      </c>
      <c r="T28" s="61">
        <v>1</v>
      </c>
      <c r="U28" s="61">
        <v>1</v>
      </c>
      <c r="V28" s="61">
        <v>0</v>
      </c>
      <c r="W28" s="61">
        <v>0</v>
      </c>
      <c r="X28" s="61">
        <v>0</v>
      </c>
      <c r="Y28" s="61">
        <v>0</v>
      </c>
      <c r="Z28" s="61">
        <v>1</v>
      </c>
      <c r="AA28" s="61">
        <v>0</v>
      </c>
      <c r="AB28" s="61">
        <v>0</v>
      </c>
      <c r="AC28" s="61">
        <v>1</v>
      </c>
      <c r="AD28" s="61">
        <v>0</v>
      </c>
      <c r="AE28" s="61">
        <v>0</v>
      </c>
      <c r="AF28" s="61">
        <v>1</v>
      </c>
      <c r="AG28" s="61">
        <v>1</v>
      </c>
      <c r="AH28" s="61">
        <v>1</v>
      </c>
      <c r="AI28" s="61">
        <v>1</v>
      </c>
      <c r="AJ28" s="61">
        <v>1</v>
      </c>
      <c r="AK28" s="61">
        <v>0</v>
      </c>
      <c r="AL28" s="61">
        <v>1</v>
      </c>
      <c r="AM28" s="61">
        <v>0</v>
      </c>
      <c r="AN28" s="61">
        <v>1</v>
      </c>
      <c r="AO28" s="61">
        <v>1</v>
      </c>
      <c r="AP28" s="61">
        <v>0</v>
      </c>
      <c r="AQ28" s="61">
        <v>1</v>
      </c>
      <c r="AR28" s="61">
        <v>1</v>
      </c>
      <c r="AS28" s="61">
        <v>0</v>
      </c>
      <c r="AT28" s="61">
        <v>0</v>
      </c>
      <c r="AU28" s="61">
        <v>0</v>
      </c>
      <c r="AV28" s="61">
        <v>1</v>
      </c>
      <c r="AW28" s="61">
        <v>1</v>
      </c>
      <c r="AX28" s="61">
        <v>1</v>
      </c>
      <c r="AY28" s="61">
        <v>1</v>
      </c>
      <c r="AZ28" s="61">
        <v>1</v>
      </c>
      <c r="BA28" s="61">
        <v>1</v>
      </c>
      <c r="BB28" s="61">
        <v>1</v>
      </c>
      <c r="BC28" s="61">
        <v>1</v>
      </c>
      <c r="BD28" s="61">
        <v>0</v>
      </c>
      <c r="BE28" s="61">
        <v>0</v>
      </c>
      <c r="BF28" s="61">
        <v>1</v>
      </c>
      <c r="BG28" s="61">
        <v>1</v>
      </c>
      <c r="BH28" s="61">
        <v>1</v>
      </c>
      <c r="BI28" s="61">
        <v>1</v>
      </c>
      <c r="BJ28" s="61">
        <v>1</v>
      </c>
      <c r="BK28" s="61">
        <v>1</v>
      </c>
      <c r="BL28" s="61">
        <v>1</v>
      </c>
      <c r="BM28" s="61">
        <v>0</v>
      </c>
      <c r="BN28" s="61">
        <v>0</v>
      </c>
      <c r="BO28" s="61">
        <v>0</v>
      </c>
      <c r="BP28" s="61">
        <v>0</v>
      </c>
      <c r="BQ28" s="61">
        <v>1</v>
      </c>
      <c r="BR28" s="61">
        <v>0</v>
      </c>
      <c r="BS28" s="61">
        <v>0</v>
      </c>
      <c r="BT28" s="61">
        <v>1</v>
      </c>
      <c r="BU28" s="61">
        <v>0</v>
      </c>
      <c r="BV28" s="61">
        <v>0</v>
      </c>
      <c r="BW28" s="61">
        <v>1</v>
      </c>
      <c r="BX28" s="61">
        <v>1</v>
      </c>
      <c r="BY28" s="61">
        <v>1</v>
      </c>
      <c r="BZ28" s="61">
        <v>1</v>
      </c>
      <c r="CA28" s="61">
        <v>1</v>
      </c>
      <c r="CB28" s="61">
        <v>0</v>
      </c>
      <c r="CC28" s="61">
        <v>0</v>
      </c>
      <c r="CD28" s="61">
        <v>1</v>
      </c>
      <c r="CE28" s="61">
        <v>1</v>
      </c>
      <c r="CF28" s="61">
        <v>1</v>
      </c>
      <c r="CG28" s="61">
        <v>1</v>
      </c>
      <c r="CH28" s="61">
        <v>1</v>
      </c>
      <c r="CI28" s="61">
        <v>1</v>
      </c>
      <c r="CJ28" s="61">
        <v>1</v>
      </c>
      <c r="CK28" s="61">
        <v>0</v>
      </c>
      <c r="CL28" s="61">
        <v>0</v>
      </c>
      <c r="CM28" s="61">
        <v>0</v>
      </c>
      <c r="CN28" s="61">
        <v>0</v>
      </c>
      <c r="CO28" s="61">
        <v>1</v>
      </c>
      <c r="CP28" s="61">
        <v>0</v>
      </c>
      <c r="CQ28" s="61">
        <v>0</v>
      </c>
      <c r="CR28" s="61">
        <v>1</v>
      </c>
      <c r="CS28" s="61">
        <v>0</v>
      </c>
      <c r="CT28" s="61">
        <v>0</v>
      </c>
      <c r="CU28" s="61">
        <v>1</v>
      </c>
      <c r="CV28" s="61">
        <v>1</v>
      </c>
      <c r="CW28" s="61">
        <v>1</v>
      </c>
      <c r="CX28" s="61">
        <v>1</v>
      </c>
      <c r="CY28" s="61">
        <v>1</v>
      </c>
      <c r="CZ28" s="61">
        <v>0</v>
      </c>
      <c r="DA28" s="61">
        <v>1</v>
      </c>
      <c r="DB28" s="61">
        <v>0</v>
      </c>
      <c r="DC28" s="61">
        <v>1</v>
      </c>
      <c r="DD28" s="61">
        <v>1</v>
      </c>
      <c r="DE28" s="61">
        <v>0</v>
      </c>
      <c r="DF28" s="61">
        <v>1</v>
      </c>
      <c r="DG28" s="61">
        <v>1</v>
      </c>
      <c r="DH28" s="4">
        <f t="shared" si="0"/>
        <v>68</v>
      </c>
      <c r="DI28" s="15">
        <f t="shared" si="1"/>
        <v>0.62962962962962965</v>
      </c>
    </row>
    <row r="29" spans="1:113" x14ac:dyDescent="0.35">
      <c r="A29" s="14"/>
      <c r="B29" s="14"/>
      <c r="C29" s="66">
        <v>2019</v>
      </c>
      <c r="D29" s="61">
        <v>1</v>
      </c>
      <c r="E29" s="61">
        <v>1</v>
      </c>
      <c r="F29" s="61">
        <v>0</v>
      </c>
      <c r="G29" s="61">
        <v>1</v>
      </c>
      <c r="H29" s="61">
        <v>1</v>
      </c>
      <c r="I29" s="61">
        <v>1</v>
      </c>
      <c r="J29" s="61">
        <v>0</v>
      </c>
      <c r="K29" s="61">
        <v>1</v>
      </c>
      <c r="L29" s="61">
        <v>1</v>
      </c>
      <c r="M29" s="61">
        <v>0</v>
      </c>
      <c r="N29" s="61">
        <v>0</v>
      </c>
      <c r="O29" s="61">
        <v>1</v>
      </c>
      <c r="P29" s="61">
        <v>1</v>
      </c>
      <c r="Q29" s="61">
        <v>1</v>
      </c>
      <c r="R29" s="61">
        <v>1</v>
      </c>
      <c r="S29" s="61">
        <v>0</v>
      </c>
      <c r="T29" s="61">
        <v>1</v>
      </c>
      <c r="U29" s="61">
        <v>1</v>
      </c>
      <c r="V29" s="61">
        <v>0</v>
      </c>
      <c r="W29" s="61">
        <v>0</v>
      </c>
      <c r="X29" s="61">
        <v>0</v>
      </c>
      <c r="Y29" s="61">
        <v>0</v>
      </c>
      <c r="Z29" s="61">
        <v>0</v>
      </c>
      <c r="AA29" s="61">
        <v>0</v>
      </c>
      <c r="AB29" s="61">
        <v>0</v>
      </c>
      <c r="AC29" s="61">
        <v>0</v>
      </c>
      <c r="AD29" s="61">
        <v>1</v>
      </c>
      <c r="AE29" s="61">
        <v>0</v>
      </c>
      <c r="AF29" s="61">
        <v>1</v>
      </c>
      <c r="AG29" s="61">
        <v>0</v>
      </c>
      <c r="AH29" s="61">
        <v>1</v>
      </c>
      <c r="AI29" s="61">
        <v>0</v>
      </c>
      <c r="AJ29" s="61">
        <v>1</v>
      </c>
      <c r="AK29" s="61">
        <v>0</v>
      </c>
      <c r="AL29" s="61">
        <v>1</v>
      </c>
      <c r="AM29" s="61">
        <v>0</v>
      </c>
      <c r="AN29" s="61">
        <v>0</v>
      </c>
      <c r="AO29" s="61">
        <v>0</v>
      </c>
      <c r="AP29" s="61">
        <v>0</v>
      </c>
      <c r="AQ29" s="61">
        <v>1</v>
      </c>
      <c r="AR29" s="61">
        <v>1</v>
      </c>
      <c r="AS29" s="61">
        <v>0</v>
      </c>
      <c r="AT29" s="61">
        <v>0</v>
      </c>
      <c r="AU29" s="61">
        <v>0</v>
      </c>
      <c r="AV29" s="61">
        <v>1</v>
      </c>
      <c r="AW29" s="61">
        <v>1</v>
      </c>
      <c r="AX29" s="61">
        <v>1</v>
      </c>
      <c r="AY29" s="61">
        <v>1</v>
      </c>
      <c r="AZ29" s="61">
        <v>1</v>
      </c>
      <c r="BA29" s="61">
        <v>0</v>
      </c>
      <c r="BB29" s="61">
        <v>1</v>
      </c>
      <c r="BC29" s="61">
        <v>1</v>
      </c>
      <c r="BD29" s="61">
        <v>0</v>
      </c>
      <c r="BE29" s="61">
        <v>0</v>
      </c>
      <c r="BF29" s="61">
        <v>1</v>
      </c>
      <c r="BG29" s="61">
        <v>1</v>
      </c>
      <c r="BH29" s="61">
        <v>1</v>
      </c>
      <c r="BI29" s="61">
        <v>1</v>
      </c>
      <c r="BJ29" s="61">
        <v>0</v>
      </c>
      <c r="BK29" s="61">
        <v>1</v>
      </c>
      <c r="BL29" s="61">
        <v>1</v>
      </c>
      <c r="BM29" s="61">
        <v>0</v>
      </c>
      <c r="BN29" s="61">
        <v>0</v>
      </c>
      <c r="BO29" s="61">
        <v>0</v>
      </c>
      <c r="BP29" s="61">
        <v>0</v>
      </c>
      <c r="BQ29" s="61">
        <v>0</v>
      </c>
      <c r="BR29" s="61">
        <v>0</v>
      </c>
      <c r="BS29" s="61">
        <v>0</v>
      </c>
      <c r="BT29" s="61">
        <v>0</v>
      </c>
      <c r="BU29" s="61">
        <v>1</v>
      </c>
      <c r="BV29" s="61">
        <v>0</v>
      </c>
      <c r="BW29" s="61">
        <v>1</v>
      </c>
      <c r="BX29" s="61">
        <v>0</v>
      </c>
      <c r="BY29" s="61">
        <v>1</v>
      </c>
      <c r="BZ29" s="61">
        <v>0</v>
      </c>
      <c r="CA29" s="61">
        <v>1</v>
      </c>
      <c r="CB29" s="61">
        <v>0</v>
      </c>
      <c r="CC29" s="61">
        <v>0</v>
      </c>
      <c r="CD29" s="61">
        <v>1</v>
      </c>
      <c r="CE29" s="61">
        <v>1</v>
      </c>
      <c r="CF29" s="61">
        <v>1</v>
      </c>
      <c r="CG29" s="61">
        <v>1</v>
      </c>
      <c r="CH29" s="61">
        <v>0</v>
      </c>
      <c r="CI29" s="61">
        <v>1</v>
      </c>
      <c r="CJ29" s="61">
        <v>1</v>
      </c>
      <c r="CK29" s="61">
        <v>0</v>
      </c>
      <c r="CL29" s="61">
        <v>0</v>
      </c>
      <c r="CM29" s="61">
        <v>0</v>
      </c>
      <c r="CN29" s="61">
        <v>0</v>
      </c>
      <c r="CO29" s="61">
        <v>0</v>
      </c>
      <c r="CP29" s="61">
        <v>0</v>
      </c>
      <c r="CQ29" s="61">
        <v>0</v>
      </c>
      <c r="CR29" s="61">
        <v>0</v>
      </c>
      <c r="CS29" s="61">
        <v>1</v>
      </c>
      <c r="CT29" s="61">
        <v>0</v>
      </c>
      <c r="CU29" s="61">
        <v>1</v>
      </c>
      <c r="CV29" s="61">
        <v>0</v>
      </c>
      <c r="CW29" s="61">
        <v>1</v>
      </c>
      <c r="CX29" s="61">
        <v>0</v>
      </c>
      <c r="CY29" s="61">
        <v>1</v>
      </c>
      <c r="CZ29" s="61">
        <v>0</v>
      </c>
      <c r="DA29" s="61">
        <v>1</v>
      </c>
      <c r="DB29" s="61">
        <v>0</v>
      </c>
      <c r="DC29" s="61">
        <v>0</v>
      </c>
      <c r="DD29" s="61">
        <v>0</v>
      </c>
      <c r="DE29" s="61">
        <v>0</v>
      </c>
      <c r="DF29" s="61">
        <v>1</v>
      </c>
      <c r="DG29" s="61">
        <v>1</v>
      </c>
      <c r="DH29" s="4">
        <f t="shared" si="0"/>
        <v>50</v>
      </c>
      <c r="DI29" s="15">
        <f t="shared" si="1"/>
        <v>0.46296296296296297</v>
      </c>
    </row>
    <row r="30" spans="1:113" x14ac:dyDescent="0.35">
      <c r="A30" s="14"/>
      <c r="B30" s="14"/>
      <c r="C30" s="66">
        <v>2020</v>
      </c>
      <c r="D30" s="61">
        <v>1</v>
      </c>
      <c r="E30" s="61">
        <v>1</v>
      </c>
      <c r="F30" s="61">
        <v>0</v>
      </c>
      <c r="G30" s="61">
        <v>1</v>
      </c>
      <c r="H30" s="61">
        <v>0</v>
      </c>
      <c r="I30" s="61">
        <v>1</v>
      </c>
      <c r="J30" s="61">
        <v>0</v>
      </c>
      <c r="K30" s="61">
        <v>1</v>
      </c>
      <c r="L30" s="61">
        <v>0</v>
      </c>
      <c r="M30" s="61">
        <v>0</v>
      </c>
      <c r="N30" s="61">
        <v>0</v>
      </c>
      <c r="O30" s="61">
        <v>1</v>
      </c>
      <c r="P30" s="61">
        <v>1</v>
      </c>
      <c r="Q30" s="61">
        <v>1</v>
      </c>
      <c r="R30" s="61">
        <v>1</v>
      </c>
      <c r="S30" s="61">
        <v>0</v>
      </c>
      <c r="T30" s="61">
        <v>1</v>
      </c>
      <c r="U30" s="61">
        <v>11</v>
      </c>
      <c r="V30" s="61">
        <v>0</v>
      </c>
      <c r="W30" s="61">
        <v>0</v>
      </c>
      <c r="X30" s="61">
        <v>0</v>
      </c>
      <c r="Y30" s="61">
        <v>0</v>
      </c>
      <c r="Z30" s="61">
        <v>0</v>
      </c>
      <c r="AA30" s="61">
        <v>0</v>
      </c>
      <c r="AB30" s="61">
        <v>0</v>
      </c>
      <c r="AC30" s="61">
        <v>0</v>
      </c>
      <c r="AD30" s="61">
        <v>0</v>
      </c>
      <c r="AE30" s="61">
        <v>0</v>
      </c>
      <c r="AF30" s="61">
        <v>0</v>
      </c>
      <c r="AG30" s="61">
        <v>1</v>
      </c>
      <c r="AH30" s="61">
        <v>1</v>
      </c>
      <c r="AI30" s="61">
        <v>1</v>
      </c>
      <c r="AJ30" s="61">
        <v>1</v>
      </c>
      <c r="AK30" s="61">
        <v>1</v>
      </c>
      <c r="AL30" s="61">
        <v>1</v>
      </c>
      <c r="AM30" s="61">
        <v>0</v>
      </c>
      <c r="AN30" s="61">
        <v>1</v>
      </c>
      <c r="AO30" s="61">
        <v>1</v>
      </c>
      <c r="AP30" s="61">
        <v>0</v>
      </c>
      <c r="AQ30" s="61">
        <v>1</v>
      </c>
      <c r="AR30" s="61">
        <v>1</v>
      </c>
      <c r="AS30" s="61">
        <v>0</v>
      </c>
      <c r="AT30" s="61">
        <v>0</v>
      </c>
      <c r="AU30" s="61">
        <v>0</v>
      </c>
      <c r="AV30" s="61">
        <v>1</v>
      </c>
      <c r="AW30" s="61">
        <v>0</v>
      </c>
      <c r="AX30" s="61">
        <v>1</v>
      </c>
      <c r="AY30" s="61">
        <v>0</v>
      </c>
      <c r="AZ30" s="61">
        <v>1</v>
      </c>
      <c r="BA30" s="61">
        <v>0</v>
      </c>
      <c r="BB30" s="61">
        <v>1</v>
      </c>
      <c r="BC30" s="61">
        <v>0</v>
      </c>
      <c r="BD30" s="61">
        <v>0</v>
      </c>
      <c r="BE30" s="61">
        <v>0</v>
      </c>
      <c r="BF30" s="61">
        <v>1</v>
      </c>
      <c r="BG30" s="61">
        <v>1</v>
      </c>
      <c r="BH30" s="61">
        <v>1</v>
      </c>
      <c r="BI30" s="61">
        <v>1</v>
      </c>
      <c r="BJ30" s="61">
        <v>0</v>
      </c>
      <c r="BK30" s="61">
        <v>1</v>
      </c>
      <c r="BL30" s="61">
        <v>11</v>
      </c>
      <c r="BM30" s="61">
        <v>0</v>
      </c>
      <c r="BN30" s="61">
        <v>0</v>
      </c>
      <c r="BO30" s="61">
        <v>0</v>
      </c>
      <c r="BP30" s="61">
        <v>0</v>
      </c>
      <c r="BQ30" s="61">
        <v>0</v>
      </c>
      <c r="BR30" s="61">
        <v>0</v>
      </c>
      <c r="BS30" s="61">
        <v>0</v>
      </c>
      <c r="BT30" s="61">
        <v>0</v>
      </c>
      <c r="BU30" s="61">
        <v>0</v>
      </c>
      <c r="BV30" s="61">
        <v>0</v>
      </c>
      <c r="BW30" s="61">
        <v>0</v>
      </c>
      <c r="BX30" s="61">
        <v>1</v>
      </c>
      <c r="BY30" s="61">
        <v>1</v>
      </c>
      <c r="BZ30" s="61">
        <v>1</v>
      </c>
      <c r="CA30" s="61">
        <v>1</v>
      </c>
      <c r="CB30" s="61">
        <v>1</v>
      </c>
      <c r="CC30" s="61">
        <v>0</v>
      </c>
      <c r="CD30" s="61">
        <v>1</v>
      </c>
      <c r="CE30" s="61">
        <v>1</v>
      </c>
      <c r="CF30" s="61">
        <v>1</v>
      </c>
      <c r="CG30" s="61">
        <v>1</v>
      </c>
      <c r="CH30" s="61">
        <v>0</v>
      </c>
      <c r="CI30" s="61">
        <v>1</v>
      </c>
      <c r="CJ30" s="61">
        <v>11</v>
      </c>
      <c r="CK30" s="61">
        <v>0</v>
      </c>
      <c r="CL30" s="61">
        <v>0</v>
      </c>
      <c r="CM30" s="61">
        <v>0</v>
      </c>
      <c r="CN30" s="61">
        <v>0</v>
      </c>
      <c r="CO30" s="61">
        <v>0</v>
      </c>
      <c r="CP30" s="61">
        <v>0</v>
      </c>
      <c r="CQ30" s="61">
        <v>0</v>
      </c>
      <c r="CR30" s="61">
        <v>0</v>
      </c>
      <c r="CS30" s="61">
        <v>0</v>
      </c>
      <c r="CT30" s="61">
        <v>0</v>
      </c>
      <c r="CU30" s="61">
        <v>0</v>
      </c>
      <c r="CV30" s="61">
        <v>1</v>
      </c>
      <c r="CW30" s="61">
        <v>1</v>
      </c>
      <c r="CX30" s="61">
        <v>1</v>
      </c>
      <c r="CY30" s="61">
        <v>1</v>
      </c>
      <c r="CZ30" s="61">
        <v>1</v>
      </c>
      <c r="DA30" s="61">
        <v>1</v>
      </c>
      <c r="DB30" s="61">
        <v>0</v>
      </c>
      <c r="DC30" s="61">
        <v>1</v>
      </c>
      <c r="DD30" s="61">
        <v>1</v>
      </c>
      <c r="DE30" s="61">
        <v>0</v>
      </c>
      <c r="DF30" s="61">
        <v>1</v>
      </c>
      <c r="DG30" s="61">
        <v>1</v>
      </c>
      <c r="DH30" s="4">
        <f t="shared" si="0"/>
        <v>82</v>
      </c>
      <c r="DI30" s="15">
        <f t="shared" si="1"/>
        <v>0.7592592592592593</v>
      </c>
    </row>
    <row r="31" spans="1:113" x14ac:dyDescent="0.35">
      <c r="A31" s="14"/>
      <c r="B31" s="14"/>
      <c r="C31" s="66">
        <v>2021</v>
      </c>
      <c r="D31" s="61">
        <v>1</v>
      </c>
      <c r="E31" s="61">
        <v>1</v>
      </c>
      <c r="F31" s="61">
        <v>0</v>
      </c>
      <c r="G31" s="61">
        <v>1</v>
      </c>
      <c r="H31" s="61">
        <v>1</v>
      </c>
      <c r="I31" s="61">
        <v>1</v>
      </c>
      <c r="J31" s="61">
        <v>1</v>
      </c>
      <c r="K31" s="61">
        <v>1</v>
      </c>
      <c r="L31" s="61">
        <v>1</v>
      </c>
      <c r="M31" s="61">
        <v>0</v>
      </c>
      <c r="N31" s="61">
        <v>0</v>
      </c>
      <c r="O31" s="61">
        <v>1</v>
      </c>
      <c r="P31" s="61">
        <v>1</v>
      </c>
      <c r="Q31" s="61">
        <v>1</v>
      </c>
      <c r="R31" s="61">
        <v>1</v>
      </c>
      <c r="S31" s="61">
        <v>1</v>
      </c>
      <c r="T31" s="61">
        <v>1</v>
      </c>
      <c r="U31" s="61">
        <v>1</v>
      </c>
      <c r="V31" s="61">
        <v>0</v>
      </c>
      <c r="W31" s="61">
        <v>0</v>
      </c>
      <c r="X31" s="61">
        <v>0</v>
      </c>
      <c r="Y31" s="61">
        <v>0</v>
      </c>
      <c r="Z31" s="61">
        <v>0</v>
      </c>
      <c r="AA31" s="61">
        <v>0</v>
      </c>
      <c r="AB31" s="61">
        <v>0</v>
      </c>
      <c r="AC31" s="61">
        <v>0</v>
      </c>
      <c r="AD31" s="61">
        <v>0</v>
      </c>
      <c r="AE31" s="61">
        <v>0</v>
      </c>
      <c r="AF31" s="61">
        <v>0</v>
      </c>
      <c r="AG31" s="61">
        <v>1</v>
      </c>
      <c r="AH31" s="61">
        <v>0</v>
      </c>
      <c r="AI31" s="61">
        <v>1</v>
      </c>
      <c r="AJ31" s="61">
        <v>0</v>
      </c>
      <c r="AK31" s="61">
        <v>0</v>
      </c>
      <c r="AL31" s="61">
        <v>1</v>
      </c>
      <c r="AM31" s="61">
        <v>0</v>
      </c>
      <c r="AN31" s="61">
        <v>0</v>
      </c>
      <c r="AO31" s="61">
        <v>0</v>
      </c>
      <c r="AP31" s="61">
        <v>0</v>
      </c>
      <c r="AQ31" s="61">
        <v>1</v>
      </c>
      <c r="AR31" s="61">
        <v>1</v>
      </c>
      <c r="AS31" s="61">
        <v>0</v>
      </c>
      <c r="AT31" s="61">
        <v>0</v>
      </c>
      <c r="AU31" s="61">
        <v>0</v>
      </c>
      <c r="AV31" s="61">
        <v>1</v>
      </c>
      <c r="AW31" s="61">
        <v>1</v>
      </c>
      <c r="AX31" s="61">
        <v>1</v>
      </c>
      <c r="AY31" s="61">
        <v>1</v>
      </c>
      <c r="AZ31" s="61">
        <v>1</v>
      </c>
      <c r="BA31" s="61">
        <v>1</v>
      </c>
      <c r="BB31" s="61">
        <v>1</v>
      </c>
      <c r="BC31" s="61">
        <v>1</v>
      </c>
      <c r="BD31" s="61">
        <v>0</v>
      </c>
      <c r="BE31" s="61">
        <v>0</v>
      </c>
      <c r="BF31" s="61">
        <v>1</v>
      </c>
      <c r="BG31" s="61">
        <v>1</v>
      </c>
      <c r="BH31" s="61">
        <v>1</v>
      </c>
      <c r="BI31" s="61">
        <v>1</v>
      </c>
      <c r="BJ31" s="61">
        <v>1</v>
      </c>
      <c r="BK31" s="61">
        <v>1</v>
      </c>
      <c r="BL31" s="61">
        <v>1</v>
      </c>
      <c r="BM31" s="61">
        <v>0</v>
      </c>
      <c r="BN31" s="61">
        <v>0</v>
      </c>
      <c r="BO31" s="61">
        <v>0</v>
      </c>
      <c r="BP31" s="61">
        <v>0</v>
      </c>
      <c r="BQ31" s="61">
        <v>0</v>
      </c>
      <c r="BR31" s="61">
        <v>0</v>
      </c>
      <c r="BS31" s="61">
        <v>0</v>
      </c>
      <c r="BT31" s="61">
        <v>0</v>
      </c>
      <c r="BU31" s="61">
        <v>0</v>
      </c>
      <c r="BV31" s="61">
        <v>0</v>
      </c>
      <c r="BW31" s="61">
        <v>0</v>
      </c>
      <c r="BX31" s="61">
        <v>1</v>
      </c>
      <c r="BY31" s="61">
        <v>0</v>
      </c>
      <c r="BZ31" s="61">
        <v>1</v>
      </c>
      <c r="CA31" s="61">
        <v>0</v>
      </c>
      <c r="CB31" s="61">
        <v>0</v>
      </c>
      <c r="CC31" s="61">
        <v>0</v>
      </c>
      <c r="CD31" s="61">
        <v>1</v>
      </c>
      <c r="CE31" s="61">
        <v>1</v>
      </c>
      <c r="CF31" s="61">
        <v>1</v>
      </c>
      <c r="CG31" s="61">
        <v>1</v>
      </c>
      <c r="CH31" s="61">
        <v>1</v>
      </c>
      <c r="CI31" s="61">
        <v>1</v>
      </c>
      <c r="CJ31" s="61">
        <v>1</v>
      </c>
      <c r="CK31" s="61">
        <v>0</v>
      </c>
      <c r="CL31" s="61">
        <v>0</v>
      </c>
      <c r="CM31" s="61">
        <v>0</v>
      </c>
      <c r="CN31" s="61">
        <v>0</v>
      </c>
      <c r="CO31" s="61">
        <v>0</v>
      </c>
      <c r="CP31" s="61">
        <v>0</v>
      </c>
      <c r="CQ31" s="61">
        <v>0</v>
      </c>
      <c r="CR31" s="61">
        <v>0</v>
      </c>
      <c r="CS31" s="61">
        <v>0</v>
      </c>
      <c r="CT31" s="61">
        <v>0</v>
      </c>
      <c r="CU31" s="61">
        <v>0</v>
      </c>
      <c r="CV31" s="61">
        <v>1</v>
      </c>
      <c r="CW31" s="61">
        <v>0</v>
      </c>
      <c r="CX31" s="61">
        <v>1</v>
      </c>
      <c r="CY31" s="61">
        <v>0</v>
      </c>
      <c r="CZ31" s="61">
        <v>0</v>
      </c>
      <c r="DA31" s="61">
        <v>1</v>
      </c>
      <c r="DB31" s="61">
        <v>0</v>
      </c>
      <c r="DC31" s="61">
        <v>0</v>
      </c>
      <c r="DD31" s="61">
        <v>0</v>
      </c>
      <c r="DE31" s="61">
        <v>0</v>
      </c>
      <c r="DF31" s="61">
        <v>1</v>
      </c>
      <c r="DG31" s="61">
        <v>1</v>
      </c>
      <c r="DH31" s="4">
        <f t="shared" si="0"/>
        <v>49</v>
      </c>
      <c r="DI31" s="15">
        <f t="shared" si="1"/>
        <v>0.45370370370370372</v>
      </c>
    </row>
    <row r="32" spans="1:113" x14ac:dyDescent="0.35">
      <c r="A32" s="14"/>
      <c r="B32" s="14"/>
      <c r="C32" s="66">
        <v>2022</v>
      </c>
      <c r="D32" s="61">
        <v>1</v>
      </c>
      <c r="E32" s="61">
        <v>1</v>
      </c>
      <c r="F32" s="61">
        <v>0</v>
      </c>
      <c r="G32" s="61">
        <v>1</v>
      </c>
      <c r="H32" s="61">
        <v>0</v>
      </c>
      <c r="I32" s="61">
        <v>1</v>
      </c>
      <c r="J32" s="61">
        <v>0</v>
      </c>
      <c r="K32" s="61">
        <v>1</v>
      </c>
      <c r="L32" s="61">
        <v>0</v>
      </c>
      <c r="M32" s="61">
        <v>0</v>
      </c>
      <c r="N32" s="61">
        <v>0</v>
      </c>
      <c r="O32" s="61">
        <v>1</v>
      </c>
      <c r="P32" s="61">
        <v>1</v>
      </c>
      <c r="Q32" s="61">
        <v>1</v>
      </c>
      <c r="R32" s="61">
        <v>1</v>
      </c>
      <c r="S32" s="61">
        <v>0</v>
      </c>
      <c r="T32" s="61">
        <v>1</v>
      </c>
      <c r="U32" s="61">
        <v>11</v>
      </c>
      <c r="V32" s="61">
        <v>0</v>
      </c>
      <c r="W32" s="61">
        <v>0</v>
      </c>
      <c r="X32" s="61">
        <v>0</v>
      </c>
      <c r="Y32" s="61">
        <v>0</v>
      </c>
      <c r="Z32" s="61">
        <v>0</v>
      </c>
      <c r="AA32" s="61">
        <v>0</v>
      </c>
      <c r="AB32" s="61">
        <v>0</v>
      </c>
      <c r="AC32" s="61">
        <v>0</v>
      </c>
      <c r="AD32" s="61">
        <v>0</v>
      </c>
      <c r="AE32" s="61">
        <v>0</v>
      </c>
      <c r="AF32" s="61">
        <v>0</v>
      </c>
      <c r="AG32" s="61">
        <v>1</v>
      </c>
      <c r="AH32" s="61">
        <v>1</v>
      </c>
      <c r="AI32" s="61">
        <v>1</v>
      </c>
      <c r="AJ32" s="61">
        <v>1</v>
      </c>
      <c r="AK32" s="61">
        <v>1</v>
      </c>
      <c r="AL32" s="61">
        <v>1</v>
      </c>
      <c r="AM32" s="61">
        <v>0</v>
      </c>
      <c r="AN32" s="61">
        <v>1</v>
      </c>
      <c r="AO32" s="61">
        <v>1</v>
      </c>
      <c r="AP32" s="61">
        <v>0</v>
      </c>
      <c r="AQ32" s="61">
        <v>1</v>
      </c>
      <c r="AR32" s="61">
        <v>1</v>
      </c>
      <c r="AS32" s="61">
        <v>0</v>
      </c>
      <c r="AT32" s="61">
        <v>0</v>
      </c>
      <c r="AU32" s="61">
        <v>0</v>
      </c>
      <c r="AV32" s="61">
        <v>1</v>
      </c>
      <c r="AW32" s="61">
        <v>0</v>
      </c>
      <c r="AX32" s="61">
        <v>1</v>
      </c>
      <c r="AY32" s="61">
        <v>0</v>
      </c>
      <c r="AZ32" s="61">
        <v>1</v>
      </c>
      <c r="BA32" s="61">
        <v>0</v>
      </c>
      <c r="BB32" s="61">
        <v>1</v>
      </c>
      <c r="BC32" s="61">
        <v>0</v>
      </c>
      <c r="BD32" s="61">
        <v>0</v>
      </c>
      <c r="BE32" s="61">
        <v>0</v>
      </c>
      <c r="BF32" s="61">
        <v>1</v>
      </c>
      <c r="BG32" s="61">
        <v>1</v>
      </c>
      <c r="BH32" s="61">
        <v>1</v>
      </c>
      <c r="BI32" s="61">
        <v>1</v>
      </c>
      <c r="BJ32" s="61">
        <v>0</v>
      </c>
      <c r="BK32" s="61">
        <v>1</v>
      </c>
      <c r="BL32" s="61">
        <v>11</v>
      </c>
      <c r="BM32" s="61">
        <v>0</v>
      </c>
      <c r="BN32" s="61">
        <v>0</v>
      </c>
      <c r="BO32" s="61">
        <v>0</v>
      </c>
      <c r="BP32" s="61">
        <v>0</v>
      </c>
      <c r="BQ32" s="61">
        <v>0</v>
      </c>
      <c r="BR32" s="61">
        <v>0</v>
      </c>
      <c r="BS32" s="61">
        <v>0</v>
      </c>
      <c r="BT32" s="61">
        <v>0</v>
      </c>
      <c r="BU32" s="61">
        <v>0</v>
      </c>
      <c r="BV32" s="61">
        <v>0</v>
      </c>
      <c r="BW32" s="61">
        <v>0</v>
      </c>
      <c r="BX32" s="61">
        <v>1</v>
      </c>
      <c r="BY32" s="61">
        <v>1</v>
      </c>
      <c r="BZ32" s="61">
        <v>1</v>
      </c>
      <c r="CA32" s="61">
        <v>1</v>
      </c>
      <c r="CB32" s="61">
        <v>1</v>
      </c>
      <c r="CC32" s="61">
        <v>0</v>
      </c>
      <c r="CD32" s="61">
        <v>1</v>
      </c>
      <c r="CE32" s="61">
        <v>1</v>
      </c>
      <c r="CF32" s="61">
        <v>1</v>
      </c>
      <c r="CG32" s="61">
        <v>1</v>
      </c>
      <c r="CH32" s="61">
        <v>0</v>
      </c>
      <c r="CI32" s="61">
        <v>1</v>
      </c>
      <c r="CJ32" s="61">
        <v>11</v>
      </c>
      <c r="CK32" s="61">
        <v>0</v>
      </c>
      <c r="CL32" s="61">
        <v>0</v>
      </c>
      <c r="CM32" s="61">
        <v>0</v>
      </c>
      <c r="CN32" s="61">
        <v>0</v>
      </c>
      <c r="CO32" s="61">
        <v>0</v>
      </c>
      <c r="CP32" s="61">
        <v>0</v>
      </c>
      <c r="CQ32" s="61">
        <v>0</v>
      </c>
      <c r="CR32" s="61">
        <v>0</v>
      </c>
      <c r="CS32" s="61">
        <v>0</v>
      </c>
      <c r="CT32" s="61">
        <v>0</v>
      </c>
      <c r="CU32" s="61">
        <v>0</v>
      </c>
      <c r="CV32" s="61">
        <v>1</v>
      </c>
      <c r="CW32" s="61">
        <v>1</v>
      </c>
      <c r="CX32" s="61">
        <v>1</v>
      </c>
      <c r="CY32" s="61">
        <v>1</v>
      </c>
      <c r="CZ32" s="61">
        <v>1</v>
      </c>
      <c r="DA32" s="61">
        <v>1</v>
      </c>
      <c r="DB32" s="61">
        <v>0</v>
      </c>
      <c r="DC32" s="61">
        <v>1</v>
      </c>
      <c r="DD32" s="61">
        <v>1</v>
      </c>
      <c r="DE32" s="61">
        <v>0</v>
      </c>
      <c r="DF32" s="61">
        <v>1</v>
      </c>
      <c r="DG32" s="61">
        <v>1</v>
      </c>
      <c r="DH32" s="4">
        <f t="shared" si="0"/>
        <v>82</v>
      </c>
      <c r="DI32" s="15">
        <f t="shared" si="1"/>
        <v>0.7592592592592593</v>
      </c>
    </row>
    <row r="33" spans="1:113" x14ac:dyDescent="0.35">
      <c r="A33" s="4">
        <v>7</v>
      </c>
      <c r="B33" s="21" t="s">
        <v>103</v>
      </c>
      <c r="C33" s="66">
        <v>2018</v>
      </c>
      <c r="D33" s="61">
        <v>1</v>
      </c>
      <c r="E33" s="61">
        <v>1</v>
      </c>
      <c r="F33" s="61">
        <v>0</v>
      </c>
      <c r="G33" s="61">
        <v>1</v>
      </c>
      <c r="H33" s="61">
        <v>0</v>
      </c>
      <c r="I33" s="61">
        <v>1</v>
      </c>
      <c r="J33" s="61">
        <v>1</v>
      </c>
      <c r="K33" s="61">
        <v>1</v>
      </c>
      <c r="L33" s="61">
        <v>1</v>
      </c>
      <c r="M33" s="61">
        <v>0</v>
      </c>
      <c r="N33" s="61">
        <v>1</v>
      </c>
      <c r="O33" s="61">
        <v>1</v>
      </c>
      <c r="P33" s="61">
        <v>1</v>
      </c>
      <c r="Q33" s="61">
        <v>1</v>
      </c>
      <c r="R33" s="61">
        <v>1</v>
      </c>
      <c r="S33" s="61">
        <v>0</v>
      </c>
      <c r="T33" s="61">
        <v>1</v>
      </c>
      <c r="U33" s="61">
        <v>1</v>
      </c>
      <c r="V33" s="61">
        <v>0</v>
      </c>
      <c r="W33" s="61">
        <v>0</v>
      </c>
      <c r="X33" s="61">
        <v>0</v>
      </c>
      <c r="Y33" s="61">
        <v>0</v>
      </c>
      <c r="Z33" s="61">
        <v>1</v>
      </c>
      <c r="AA33" s="61">
        <v>0</v>
      </c>
      <c r="AB33" s="61">
        <v>0</v>
      </c>
      <c r="AC33" s="61">
        <v>0</v>
      </c>
      <c r="AD33" s="61">
        <v>1</v>
      </c>
      <c r="AE33" s="61">
        <v>0</v>
      </c>
      <c r="AF33" s="61">
        <v>1</v>
      </c>
      <c r="AG33" s="61">
        <v>1</v>
      </c>
      <c r="AH33" s="61">
        <v>1</v>
      </c>
      <c r="AI33" s="61">
        <v>1</v>
      </c>
      <c r="AJ33" s="61">
        <v>1</v>
      </c>
      <c r="AK33" s="61">
        <v>0</v>
      </c>
      <c r="AL33" s="61">
        <v>1</v>
      </c>
      <c r="AM33" s="61">
        <v>1</v>
      </c>
      <c r="AN33" s="61">
        <v>1</v>
      </c>
      <c r="AO33" s="61">
        <v>1</v>
      </c>
      <c r="AP33" s="61">
        <v>0</v>
      </c>
      <c r="AQ33" s="61">
        <v>1</v>
      </c>
      <c r="AR33" s="61">
        <v>1</v>
      </c>
      <c r="AS33" s="61">
        <v>0</v>
      </c>
      <c r="AT33" s="61">
        <v>0</v>
      </c>
      <c r="AU33" s="61">
        <v>0</v>
      </c>
      <c r="AV33" s="61">
        <v>1</v>
      </c>
      <c r="AW33" s="61">
        <v>0</v>
      </c>
      <c r="AX33" s="61">
        <v>1</v>
      </c>
      <c r="AY33" s="61">
        <v>0</v>
      </c>
      <c r="AZ33" s="61">
        <v>1</v>
      </c>
      <c r="BA33" s="61">
        <v>1</v>
      </c>
      <c r="BB33" s="61">
        <v>1</v>
      </c>
      <c r="BC33" s="61">
        <v>1</v>
      </c>
      <c r="BD33" s="61">
        <v>0</v>
      </c>
      <c r="BE33" s="61">
        <v>1</v>
      </c>
      <c r="BF33" s="61">
        <v>1</v>
      </c>
      <c r="BG33" s="61">
        <v>1</v>
      </c>
      <c r="BH33" s="61">
        <v>1</v>
      </c>
      <c r="BI33" s="61">
        <v>1</v>
      </c>
      <c r="BJ33" s="61">
        <v>0</v>
      </c>
      <c r="BK33" s="61">
        <v>1</v>
      </c>
      <c r="BL33" s="61">
        <v>1</v>
      </c>
      <c r="BM33" s="61">
        <v>0</v>
      </c>
      <c r="BN33" s="61">
        <v>0</v>
      </c>
      <c r="BO33" s="61">
        <v>0</v>
      </c>
      <c r="BP33" s="61">
        <v>0</v>
      </c>
      <c r="BQ33" s="61">
        <v>1</v>
      </c>
      <c r="BR33" s="61">
        <v>0</v>
      </c>
      <c r="BS33" s="61">
        <v>0</v>
      </c>
      <c r="BT33" s="61">
        <v>0</v>
      </c>
      <c r="BU33" s="61">
        <v>1</v>
      </c>
      <c r="BV33" s="61">
        <v>0</v>
      </c>
      <c r="BW33" s="61">
        <v>1</v>
      </c>
      <c r="BX33" s="61">
        <v>1</v>
      </c>
      <c r="BY33" s="61">
        <v>1</v>
      </c>
      <c r="BZ33" s="61">
        <v>1</v>
      </c>
      <c r="CA33" s="61">
        <v>1</v>
      </c>
      <c r="CB33" s="61">
        <v>0</v>
      </c>
      <c r="CC33" s="61">
        <v>1</v>
      </c>
      <c r="CD33" s="61">
        <v>1</v>
      </c>
      <c r="CE33" s="61">
        <v>1</v>
      </c>
      <c r="CF33" s="61">
        <v>1</v>
      </c>
      <c r="CG33" s="61">
        <v>1</v>
      </c>
      <c r="CH33" s="61">
        <v>0</v>
      </c>
      <c r="CI33" s="61">
        <v>1</v>
      </c>
      <c r="CJ33" s="61">
        <v>1</v>
      </c>
      <c r="CK33" s="61">
        <v>0</v>
      </c>
      <c r="CL33" s="61">
        <v>0</v>
      </c>
      <c r="CM33" s="61">
        <v>0</v>
      </c>
      <c r="CN33" s="61">
        <v>0</v>
      </c>
      <c r="CO33" s="61">
        <v>1</v>
      </c>
      <c r="CP33" s="61">
        <v>0</v>
      </c>
      <c r="CQ33" s="61">
        <v>0</v>
      </c>
      <c r="CR33" s="61">
        <v>0</v>
      </c>
      <c r="CS33" s="61">
        <v>1</v>
      </c>
      <c r="CT33" s="61">
        <v>0</v>
      </c>
      <c r="CU33" s="61">
        <v>1</v>
      </c>
      <c r="CV33" s="61">
        <v>1</v>
      </c>
      <c r="CW33" s="61">
        <v>1</v>
      </c>
      <c r="CX33" s="61">
        <v>1</v>
      </c>
      <c r="CY33" s="61">
        <v>1</v>
      </c>
      <c r="CZ33" s="61">
        <v>0</v>
      </c>
      <c r="DA33" s="61">
        <v>1</v>
      </c>
      <c r="DB33" s="61">
        <v>1</v>
      </c>
      <c r="DC33" s="61">
        <v>1</v>
      </c>
      <c r="DD33" s="61">
        <v>1</v>
      </c>
      <c r="DE33" s="61">
        <v>0</v>
      </c>
      <c r="DF33" s="61">
        <v>1</v>
      </c>
      <c r="DG33" s="61">
        <v>1</v>
      </c>
      <c r="DH33" s="4">
        <f t="shared" si="0"/>
        <v>67</v>
      </c>
      <c r="DI33" s="15">
        <f t="shared" si="1"/>
        <v>0.62037037037037035</v>
      </c>
    </row>
    <row r="34" spans="1:113" x14ac:dyDescent="0.35">
      <c r="A34" s="14"/>
      <c r="B34" s="14"/>
      <c r="C34" s="66">
        <v>2019</v>
      </c>
      <c r="D34" s="61">
        <v>1</v>
      </c>
      <c r="E34" s="61">
        <v>1</v>
      </c>
      <c r="F34" s="61">
        <v>0</v>
      </c>
      <c r="G34" s="61">
        <v>1</v>
      </c>
      <c r="H34" s="61">
        <v>0</v>
      </c>
      <c r="I34" s="61">
        <v>0</v>
      </c>
      <c r="J34" s="61">
        <v>0</v>
      </c>
      <c r="K34" s="61">
        <v>1</v>
      </c>
      <c r="L34" s="61">
        <v>0</v>
      </c>
      <c r="M34" s="61">
        <v>0</v>
      </c>
      <c r="N34" s="61">
        <v>0</v>
      </c>
      <c r="O34" s="61">
        <v>1</v>
      </c>
      <c r="P34" s="61">
        <v>1</v>
      </c>
      <c r="Q34" s="61">
        <v>1</v>
      </c>
      <c r="R34" s="61">
        <v>0</v>
      </c>
      <c r="S34" s="61">
        <v>0</v>
      </c>
      <c r="T34" s="61">
        <v>1</v>
      </c>
      <c r="U34" s="61">
        <v>1</v>
      </c>
      <c r="V34" s="61">
        <v>0</v>
      </c>
      <c r="W34" s="61">
        <v>0</v>
      </c>
      <c r="X34" s="61">
        <v>0</v>
      </c>
      <c r="Y34" s="61">
        <v>0</v>
      </c>
      <c r="Z34" s="61">
        <v>1</v>
      </c>
      <c r="AA34" s="61">
        <v>0</v>
      </c>
      <c r="AB34" s="61">
        <v>0</v>
      </c>
      <c r="AC34" s="61">
        <v>0</v>
      </c>
      <c r="AD34" s="61">
        <v>1</v>
      </c>
      <c r="AE34" s="61">
        <v>1</v>
      </c>
      <c r="AF34" s="61">
        <v>1</v>
      </c>
      <c r="AG34" s="61">
        <v>0</v>
      </c>
      <c r="AH34" s="61">
        <v>0</v>
      </c>
      <c r="AI34" s="61">
        <v>1</v>
      </c>
      <c r="AJ34" s="61">
        <v>1</v>
      </c>
      <c r="AK34" s="61">
        <v>0</v>
      </c>
      <c r="AL34" s="61">
        <v>0</v>
      </c>
      <c r="AM34" s="61">
        <v>1</v>
      </c>
      <c r="AN34" s="61">
        <v>1</v>
      </c>
      <c r="AO34" s="61">
        <v>0</v>
      </c>
      <c r="AP34" s="61">
        <v>0</v>
      </c>
      <c r="AQ34" s="61">
        <v>1</v>
      </c>
      <c r="AR34" s="61">
        <v>1</v>
      </c>
      <c r="AS34" s="61">
        <v>0</v>
      </c>
      <c r="AT34" s="61">
        <v>0</v>
      </c>
      <c r="AU34" s="61">
        <v>0</v>
      </c>
      <c r="AV34" s="61">
        <v>1</v>
      </c>
      <c r="AW34" s="61">
        <v>0</v>
      </c>
      <c r="AX34" s="61">
        <v>1</v>
      </c>
      <c r="AY34" s="61">
        <v>0</v>
      </c>
      <c r="AZ34" s="61">
        <v>0</v>
      </c>
      <c r="BA34" s="61">
        <v>0</v>
      </c>
      <c r="BB34" s="61">
        <v>1</v>
      </c>
      <c r="BC34" s="61">
        <v>0</v>
      </c>
      <c r="BD34" s="61">
        <v>0</v>
      </c>
      <c r="BE34" s="61">
        <v>0</v>
      </c>
      <c r="BF34" s="61">
        <v>1</v>
      </c>
      <c r="BG34" s="61">
        <v>1</v>
      </c>
      <c r="BH34" s="61">
        <v>1</v>
      </c>
      <c r="BI34" s="61">
        <v>0</v>
      </c>
      <c r="BJ34" s="61">
        <v>0</v>
      </c>
      <c r="BK34" s="61">
        <v>1</v>
      </c>
      <c r="BL34" s="61">
        <v>1</v>
      </c>
      <c r="BM34" s="61">
        <v>0</v>
      </c>
      <c r="BN34" s="61">
        <v>0</v>
      </c>
      <c r="BO34" s="61">
        <v>0</v>
      </c>
      <c r="BP34" s="61">
        <v>0</v>
      </c>
      <c r="BQ34" s="61">
        <v>1</v>
      </c>
      <c r="BR34" s="61">
        <v>0</v>
      </c>
      <c r="BS34" s="61">
        <v>0</v>
      </c>
      <c r="BT34" s="61">
        <v>0</v>
      </c>
      <c r="BU34" s="61">
        <v>1</v>
      </c>
      <c r="BV34" s="61">
        <v>1</v>
      </c>
      <c r="BW34" s="61">
        <v>1</v>
      </c>
      <c r="BX34" s="61">
        <v>0</v>
      </c>
      <c r="BY34" s="61">
        <v>0</v>
      </c>
      <c r="BZ34" s="61">
        <v>1</v>
      </c>
      <c r="CA34" s="61">
        <v>1</v>
      </c>
      <c r="CB34" s="61">
        <v>0</v>
      </c>
      <c r="CC34" s="61">
        <v>0</v>
      </c>
      <c r="CD34" s="61">
        <v>1</v>
      </c>
      <c r="CE34" s="61">
        <v>1</v>
      </c>
      <c r="CF34" s="61">
        <v>1</v>
      </c>
      <c r="CG34" s="61">
        <v>0</v>
      </c>
      <c r="CH34" s="61">
        <v>0</v>
      </c>
      <c r="CI34" s="61">
        <v>1</v>
      </c>
      <c r="CJ34" s="61">
        <v>1</v>
      </c>
      <c r="CK34" s="61">
        <v>0</v>
      </c>
      <c r="CL34" s="61">
        <v>0</v>
      </c>
      <c r="CM34" s="61">
        <v>0</v>
      </c>
      <c r="CN34" s="61">
        <v>0</v>
      </c>
      <c r="CO34" s="61">
        <v>1</v>
      </c>
      <c r="CP34" s="61">
        <v>0</v>
      </c>
      <c r="CQ34" s="61">
        <v>0</v>
      </c>
      <c r="CR34" s="61">
        <v>0</v>
      </c>
      <c r="CS34" s="61">
        <v>1</v>
      </c>
      <c r="CT34" s="61">
        <v>1</v>
      </c>
      <c r="CU34" s="61">
        <v>1</v>
      </c>
      <c r="CV34" s="61">
        <v>0</v>
      </c>
      <c r="CW34" s="61">
        <v>0</v>
      </c>
      <c r="CX34" s="61">
        <v>1</v>
      </c>
      <c r="CY34" s="61">
        <v>1</v>
      </c>
      <c r="CZ34" s="61">
        <v>0</v>
      </c>
      <c r="DA34" s="61">
        <v>0</v>
      </c>
      <c r="DB34" s="61">
        <v>1</v>
      </c>
      <c r="DC34" s="61">
        <v>1</v>
      </c>
      <c r="DD34" s="61">
        <v>0</v>
      </c>
      <c r="DE34" s="61">
        <v>0</v>
      </c>
      <c r="DF34" s="61">
        <v>1</v>
      </c>
      <c r="DG34" s="61">
        <v>1</v>
      </c>
      <c r="DH34" s="4">
        <f t="shared" si="0"/>
        <v>48</v>
      </c>
      <c r="DI34" s="15">
        <f t="shared" si="1"/>
        <v>0.44444444444444442</v>
      </c>
    </row>
    <row r="35" spans="1:113" x14ac:dyDescent="0.35">
      <c r="A35" s="14"/>
      <c r="B35" s="14"/>
      <c r="C35" s="66">
        <v>2020</v>
      </c>
      <c r="D35" s="61">
        <v>1</v>
      </c>
      <c r="E35" s="61">
        <v>1</v>
      </c>
      <c r="F35" s="61">
        <v>0</v>
      </c>
      <c r="G35" s="61">
        <v>1</v>
      </c>
      <c r="H35" s="61">
        <v>1</v>
      </c>
      <c r="I35" s="61">
        <v>1</v>
      </c>
      <c r="J35" s="61">
        <v>0</v>
      </c>
      <c r="K35" s="61">
        <v>1</v>
      </c>
      <c r="L35" s="61">
        <v>1</v>
      </c>
      <c r="M35" s="61">
        <v>0</v>
      </c>
      <c r="N35" s="61">
        <v>0</v>
      </c>
      <c r="O35" s="61">
        <v>1</v>
      </c>
      <c r="P35" s="61">
        <v>1</v>
      </c>
      <c r="Q35" s="61">
        <v>1</v>
      </c>
      <c r="R35" s="61">
        <v>1</v>
      </c>
      <c r="S35" s="61">
        <v>0</v>
      </c>
      <c r="T35" s="61">
        <v>1</v>
      </c>
      <c r="U35" s="61">
        <v>1</v>
      </c>
      <c r="V35" s="61">
        <v>0</v>
      </c>
      <c r="W35" s="61">
        <v>0</v>
      </c>
      <c r="X35" s="61">
        <v>0</v>
      </c>
      <c r="Y35" s="61">
        <v>0</v>
      </c>
      <c r="Z35" s="61">
        <v>0</v>
      </c>
      <c r="AA35" s="61">
        <v>0</v>
      </c>
      <c r="AB35" s="61">
        <v>0</v>
      </c>
      <c r="AC35" s="61">
        <v>0</v>
      </c>
      <c r="AD35" s="61">
        <v>1</v>
      </c>
      <c r="AE35" s="61">
        <v>1</v>
      </c>
      <c r="AF35" s="61">
        <v>0</v>
      </c>
      <c r="AG35" s="61">
        <v>1</v>
      </c>
      <c r="AH35" s="61">
        <v>1</v>
      </c>
      <c r="AI35" s="61">
        <v>1</v>
      </c>
      <c r="AJ35" s="61">
        <v>1</v>
      </c>
      <c r="AK35" s="61">
        <v>1</v>
      </c>
      <c r="AL35" s="61">
        <v>1</v>
      </c>
      <c r="AM35" s="61">
        <v>1</v>
      </c>
      <c r="AN35" s="61">
        <v>1</v>
      </c>
      <c r="AO35" s="61">
        <v>1</v>
      </c>
      <c r="AP35" s="61">
        <v>0</v>
      </c>
      <c r="AQ35" s="61">
        <v>1</v>
      </c>
      <c r="AR35" s="61">
        <v>1</v>
      </c>
      <c r="AS35" s="61">
        <v>0</v>
      </c>
      <c r="AT35" s="61">
        <v>0</v>
      </c>
      <c r="AU35" s="61">
        <v>0</v>
      </c>
      <c r="AV35" s="61">
        <v>1</v>
      </c>
      <c r="AW35" s="61">
        <v>1</v>
      </c>
      <c r="AX35" s="61">
        <v>1</v>
      </c>
      <c r="AY35" s="61">
        <v>1</v>
      </c>
      <c r="AZ35" s="61">
        <v>1</v>
      </c>
      <c r="BA35" s="61">
        <v>0</v>
      </c>
      <c r="BB35" s="61">
        <v>1</v>
      </c>
      <c r="BC35" s="61">
        <v>1</v>
      </c>
      <c r="BD35" s="61">
        <v>0</v>
      </c>
      <c r="BE35" s="61">
        <v>0</v>
      </c>
      <c r="BF35" s="61">
        <v>1</v>
      </c>
      <c r="BG35" s="61">
        <v>1</v>
      </c>
      <c r="BH35" s="61">
        <v>1</v>
      </c>
      <c r="BI35" s="61">
        <v>1</v>
      </c>
      <c r="BJ35" s="61">
        <v>0</v>
      </c>
      <c r="BK35" s="61">
        <v>1</v>
      </c>
      <c r="BL35" s="61">
        <v>1</v>
      </c>
      <c r="BM35" s="61">
        <v>0</v>
      </c>
      <c r="BN35" s="61">
        <v>0</v>
      </c>
      <c r="BO35" s="61">
        <v>0</v>
      </c>
      <c r="BP35" s="61">
        <v>0</v>
      </c>
      <c r="BQ35" s="61">
        <v>0</v>
      </c>
      <c r="BR35" s="61">
        <v>0</v>
      </c>
      <c r="BS35" s="61">
        <v>0</v>
      </c>
      <c r="BT35" s="61">
        <v>0</v>
      </c>
      <c r="BU35" s="61">
        <v>1</v>
      </c>
      <c r="BV35" s="61">
        <v>1</v>
      </c>
      <c r="BW35" s="61">
        <v>0</v>
      </c>
      <c r="BX35" s="61">
        <v>1</v>
      </c>
      <c r="BY35" s="61">
        <v>1</v>
      </c>
      <c r="BZ35" s="61">
        <v>1</v>
      </c>
      <c r="CA35" s="61">
        <v>1</v>
      </c>
      <c r="CB35" s="61">
        <v>1</v>
      </c>
      <c r="CC35" s="61">
        <v>0</v>
      </c>
      <c r="CD35" s="61">
        <v>1</v>
      </c>
      <c r="CE35" s="61">
        <v>1</v>
      </c>
      <c r="CF35" s="61">
        <v>1</v>
      </c>
      <c r="CG35" s="61">
        <v>1</v>
      </c>
      <c r="CH35" s="61">
        <v>0</v>
      </c>
      <c r="CI35" s="61">
        <v>1</v>
      </c>
      <c r="CJ35" s="61">
        <v>1</v>
      </c>
      <c r="CK35" s="61">
        <v>0</v>
      </c>
      <c r="CL35" s="61">
        <v>0</v>
      </c>
      <c r="CM35" s="61">
        <v>0</v>
      </c>
      <c r="CN35" s="61">
        <v>0</v>
      </c>
      <c r="CO35" s="61">
        <v>0</v>
      </c>
      <c r="CP35" s="61">
        <v>0</v>
      </c>
      <c r="CQ35" s="61">
        <v>0</v>
      </c>
      <c r="CR35" s="61">
        <v>0</v>
      </c>
      <c r="CS35" s="61">
        <v>1</v>
      </c>
      <c r="CT35" s="61">
        <v>1</v>
      </c>
      <c r="CU35" s="61">
        <v>0</v>
      </c>
      <c r="CV35" s="61">
        <v>1</v>
      </c>
      <c r="CW35" s="61">
        <v>1</v>
      </c>
      <c r="CX35" s="61">
        <v>1</v>
      </c>
      <c r="CY35" s="61">
        <v>1</v>
      </c>
      <c r="CZ35" s="61">
        <v>1</v>
      </c>
      <c r="DA35" s="61">
        <v>1</v>
      </c>
      <c r="DB35" s="61">
        <v>1</v>
      </c>
      <c r="DC35" s="61">
        <v>1</v>
      </c>
      <c r="DD35" s="61">
        <v>1</v>
      </c>
      <c r="DE35" s="61">
        <v>0</v>
      </c>
      <c r="DF35" s="61">
        <v>1</v>
      </c>
      <c r="DG35" s="61">
        <v>1</v>
      </c>
      <c r="DH35" s="4">
        <f t="shared" si="0"/>
        <v>65</v>
      </c>
      <c r="DI35" s="15">
        <f t="shared" si="1"/>
        <v>0.60185185185185186</v>
      </c>
    </row>
    <row r="36" spans="1:113" x14ac:dyDescent="0.35">
      <c r="A36" s="14"/>
      <c r="B36" s="14"/>
      <c r="C36" s="66">
        <v>2021</v>
      </c>
      <c r="D36" s="61">
        <v>1</v>
      </c>
      <c r="E36" s="61">
        <v>1</v>
      </c>
      <c r="F36" s="61">
        <v>0</v>
      </c>
      <c r="G36" s="61">
        <v>1</v>
      </c>
      <c r="H36" s="61">
        <v>1</v>
      </c>
      <c r="I36" s="61">
        <v>1</v>
      </c>
      <c r="J36" s="61">
        <v>1</v>
      </c>
      <c r="K36" s="61">
        <v>1</v>
      </c>
      <c r="L36" s="61">
        <v>1</v>
      </c>
      <c r="M36" s="61">
        <v>0</v>
      </c>
      <c r="N36" s="61">
        <v>1</v>
      </c>
      <c r="O36" s="61">
        <v>1</v>
      </c>
      <c r="P36" s="61">
        <v>1</v>
      </c>
      <c r="Q36" s="61">
        <v>1</v>
      </c>
      <c r="R36" s="61">
        <v>1</v>
      </c>
      <c r="S36" s="61">
        <v>0</v>
      </c>
      <c r="T36" s="61">
        <v>1</v>
      </c>
      <c r="U36" s="61">
        <v>1</v>
      </c>
      <c r="V36" s="61">
        <v>0</v>
      </c>
      <c r="W36" s="61">
        <v>0</v>
      </c>
      <c r="X36" s="61">
        <v>0</v>
      </c>
      <c r="Y36" s="61">
        <v>0</v>
      </c>
      <c r="Z36" s="61">
        <v>0</v>
      </c>
      <c r="AA36" s="61">
        <v>0</v>
      </c>
      <c r="AB36" s="61">
        <v>0</v>
      </c>
      <c r="AC36" s="61">
        <v>0</v>
      </c>
      <c r="AD36" s="61">
        <v>1</v>
      </c>
      <c r="AE36" s="61">
        <v>0</v>
      </c>
      <c r="AF36" s="61">
        <v>1</v>
      </c>
      <c r="AG36" s="61">
        <v>1</v>
      </c>
      <c r="AH36" s="61">
        <v>1</v>
      </c>
      <c r="AI36" s="61">
        <v>1</v>
      </c>
      <c r="AJ36" s="61">
        <v>1</v>
      </c>
      <c r="AK36" s="61">
        <v>0</v>
      </c>
      <c r="AL36" s="61">
        <v>1</v>
      </c>
      <c r="AM36" s="61">
        <v>1</v>
      </c>
      <c r="AN36" s="61">
        <v>1</v>
      </c>
      <c r="AO36" s="61">
        <v>1</v>
      </c>
      <c r="AP36" s="61">
        <v>0</v>
      </c>
      <c r="AQ36" s="61">
        <v>1</v>
      </c>
      <c r="AR36" s="61">
        <v>1</v>
      </c>
      <c r="AS36" s="61">
        <v>0</v>
      </c>
      <c r="AT36" s="61">
        <v>0</v>
      </c>
      <c r="AU36" s="61">
        <v>0</v>
      </c>
      <c r="AV36" s="61">
        <v>0</v>
      </c>
      <c r="AW36" s="61">
        <v>1</v>
      </c>
      <c r="AX36" s="61">
        <v>1</v>
      </c>
      <c r="AY36" s="61">
        <v>1</v>
      </c>
      <c r="AZ36" s="61">
        <v>1</v>
      </c>
      <c r="BA36" s="61">
        <v>1</v>
      </c>
      <c r="BB36" s="61">
        <v>1</v>
      </c>
      <c r="BC36" s="61">
        <v>1</v>
      </c>
      <c r="BD36" s="61">
        <v>0</v>
      </c>
      <c r="BE36" s="61">
        <v>1</v>
      </c>
      <c r="BF36" s="61">
        <v>1</v>
      </c>
      <c r="BG36" s="61">
        <v>1</v>
      </c>
      <c r="BH36" s="61">
        <v>1</v>
      </c>
      <c r="BI36" s="61">
        <v>1</v>
      </c>
      <c r="BJ36" s="61">
        <v>0</v>
      </c>
      <c r="BK36" s="61">
        <v>1</v>
      </c>
      <c r="BL36" s="61">
        <v>1</v>
      </c>
      <c r="BM36" s="61">
        <v>0</v>
      </c>
      <c r="BN36" s="61">
        <v>0</v>
      </c>
      <c r="BO36" s="61">
        <v>0</v>
      </c>
      <c r="BP36" s="61">
        <v>0</v>
      </c>
      <c r="BQ36" s="61">
        <v>0</v>
      </c>
      <c r="BR36" s="61">
        <v>0</v>
      </c>
      <c r="BS36" s="61">
        <v>0</v>
      </c>
      <c r="BT36" s="61">
        <v>0</v>
      </c>
      <c r="BU36" s="61">
        <v>1</v>
      </c>
      <c r="BV36" s="61">
        <v>0</v>
      </c>
      <c r="BW36" s="61">
        <v>1</v>
      </c>
      <c r="BX36" s="61">
        <v>1</v>
      </c>
      <c r="BY36" s="61">
        <v>1</v>
      </c>
      <c r="BZ36" s="61">
        <v>1</v>
      </c>
      <c r="CA36" s="61">
        <v>1</v>
      </c>
      <c r="CB36" s="61">
        <v>0</v>
      </c>
      <c r="CC36" s="61">
        <v>1</v>
      </c>
      <c r="CD36" s="61">
        <v>1</v>
      </c>
      <c r="CE36" s="61">
        <v>1</v>
      </c>
      <c r="CF36" s="61">
        <v>1</v>
      </c>
      <c r="CG36" s="61">
        <v>1</v>
      </c>
      <c r="CH36" s="61">
        <v>0</v>
      </c>
      <c r="CI36" s="61">
        <v>1</v>
      </c>
      <c r="CJ36" s="61">
        <v>1</v>
      </c>
      <c r="CK36" s="61">
        <v>0</v>
      </c>
      <c r="CL36" s="61">
        <v>0</v>
      </c>
      <c r="CM36" s="61">
        <v>0</v>
      </c>
      <c r="CN36" s="61">
        <v>0</v>
      </c>
      <c r="CO36" s="61">
        <v>0</v>
      </c>
      <c r="CP36" s="61">
        <v>0</v>
      </c>
      <c r="CQ36" s="61">
        <v>0</v>
      </c>
      <c r="CR36" s="61">
        <v>0</v>
      </c>
      <c r="CS36" s="61">
        <v>1</v>
      </c>
      <c r="CT36" s="61">
        <v>0</v>
      </c>
      <c r="CU36" s="61">
        <v>1</v>
      </c>
      <c r="CV36" s="61">
        <v>1</v>
      </c>
      <c r="CW36" s="61">
        <v>1</v>
      </c>
      <c r="CX36" s="61">
        <v>1</v>
      </c>
      <c r="CY36" s="61">
        <v>1</v>
      </c>
      <c r="CZ36" s="61">
        <v>0</v>
      </c>
      <c r="DA36" s="61">
        <v>1</v>
      </c>
      <c r="DB36" s="61">
        <v>1</v>
      </c>
      <c r="DC36" s="61">
        <v>1</v>
      </c>
      <c r="DD36" s="61">
        <v>1</v>
      </c>
      <c r="DE36" s="61">
        <v>0</v>
      </c>
      <c r="DF36" s="61">
        <v>1</v>
      </c>
      <c r="DG36" s="61">
        <v>1</v>
      </c>
      <c r="DH36" s="4">
        <f t="shared" si="0"/>
        <v>66</v>
      </c>
      <c r="DI36" s="15">
        <f t="shared" si="1"/>
        <v>0.61111111111111116</v>
      </c>
    </row>
    <row r="37" spans="1:113" x14ac:dyDescent="0.35">
      <c r="A37" s="14"/>
      <c r="B37" s="14"/>
      <c r="C37" s="66">
        <v>2022</v>
      </c>
      <c r="D37" s="61">
        <v>1</v>
      </c>
      <c r="E37" s="61">
        <v>0</v>
      </c>
      <c r="F37" s="61">
        <v>0</v>
      </c>
      <c r="G37" s="61">
        <v>1</v>
      </c>
      <c r="H37" s="61">
        <v>1</v>
      </c>
      <c r="I37" s="61">
        <v>1</v>
      </c>
      <c r="J37" s="61">
        <v>0</v>
      </c>
      <c r="K37" s="61">
        <v>1</v>
      </c>
      <c r="L37" s="61">
        <v>1</v>
      </c>
      <c r="M37" s="61">
        <v>0</v>
      </c>
      <c r="N37" s="61">
        <v>0</v>
      </c>
      <c r="O37" s="61">
        <v>1</v>
      </c>
      <c r="P37" s="61">
        <v>1</v>
      </c>
      <c r="Q37" s="61">
        <v>1</v>
      </c>
      <c r="R37" s="61">
        <v>0</v>
      </c>
      <c r="S37" s="61">
        <v>0</v>
      </c>
      <c r="T37" s="61">
        <v>1</v>
      </c>
      <c r="U37" s="61">
        <v>1</v>
      </c>
      <c r="V37" s="61">
        <v>0</v>
      </c>
      <c r="W37" s="61">
        <v>0</v>
      </c>
      <c r="X37" s="61">
        <v>0</v>
      </c>
      <c r="Y37" s="61">
        <v>0</v>
      </c>
      <c r="Z37" s="61">
        <v>1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1">
        <v>0</v>
      </c>
      <c r="AG37" s="61">
        <v>1</v>
      </c>
      <c r="AH37" s="61">
        <v>1</v>
      </c>
      <c r="AI37" s="61">
        <v>1</v>
      </c>
      <c r="AJ37" s="61">
        <v>1</v>
      </c>
      <c r="AK37" s="61">
        <v>0</v>
      </c>
      <c r="AL37" s="61">
        <v>1</v>
      </c>
      <c r="AM37" s="61">
        <v>0</v>
      </c>
      <c r="AN37" s="61">
        <v>1</v>
      </c>
      <c r="AO37" s="61">
        <v>1</v>
      </c>
      <c r="AP37" s="61">
        <v>0</v>
      </c>
      <c r="AQ37" s="61">
        <v>1</v>
      </c>
      <c r="AR37" s="61">
        <v>1</v>
      </c>
      <c r="AS37" s="61">
        <v>0</v>
      </c>
      <c r="AT37" s="61">
        <v>0</v>
      </c>
      <c r="AU37" s="61">
        <v>0</v>
      </c>
      <c r="AV37" s="61">
        <v>0</v>
      </c>
      <c r="AW37" s="61">
        <v>0</v>
      </c>
      <c r="AX37" s="61">
        <v>1</v>
      </c>
      <c r="AY37" s="61">
        <v>1</v>
      </c>
      <c r="AZ37" s="61">
        <v>1</v>
      </c>
      <c r="BA37" s="61">
        <v>0</v>
      </c>
      <c r="BB37" s="61">
        <v>1</v>
      </c>
      <c r="BC37" s="61">
        <v>1</v>
      </c>
      <c r="BD37" s="61">
        <v>0</v>
      </c>
      <c r="BE37" s="61">
        <v>0</v>
      </c>
      <c r="BF37" s="61">
        <v>1</v>
      </c>
      <c r="BG37" s="61">
        <v>1</v>
      </c>
      <c r="BH37" s="61">
        <v>1</v>
      </c>
      <c r="BI37" s="61">
        <v>0</v>
      </c>
      <c r="BJ37" s="61">
        <v>0</v>
      </c>
      <c r="BK37" s="61">
        <v>1</v>
      </c>
      <c r="BL37" s="61">
        <v>1</v>
      </c>
      <c r="BM37" s="61">
        <v>0</v>
      </c>
      <c r="BN37" s="61">
        <v>0</v>
      </c>
      <c r="BO37" s="61">
        <v>0</v>
      </c>
      <c r="BP37" s="61">
        <v>0</v>
      </c>
      <c r="BQ37" s="61">
        <v>1</v>
      </c>
      <c r="BR37" s="61">
        <v>0</v>
      </c>
      <c r="BS37" s="61">
        <v>0</v>
      </c>
      <c r="BT37" s="61">
        <v>0</v>
      </c>
      <c r="BU37" s="61">
        <v>0</v>
      </c>
      <c r="BV37" s="61">
        <v>0</v>
      </c>
      <c r="BW37" s="61">
        <v>0</v>
      </c>
      <c r="BX37" s="61">
        <v>1</v>
      </c>
      <c r="BY37" s="61">
        <v>1</v>
      </c>
      <c r="BZ37" s="61">
        <v>1</v>
      </c>
      <c r="CA37" s="61">
        <v>1</v>
      </c>
      <c r="CB37" s="61">
        <v>0</v>
      </c>
      <c r="CC37" s="61">
        <v>0</v>
      </c>
      <c r="CD37" s="61">
        <v>1</v>
      </c>
      <c r="CE37" s="61">
        <v>1</v>
      </c>
      <c r="CF37" s="61">
        <v>1</v>
      </c>
      <c r="CG37" s="61">
        <v>0</v>
      </c>
      <c r="CH37" s="61">
        <v>0</v>
      </c>
      <c r="CI37" s="61">
        <v>1</v>
      </c>
      <c r="CJ37" s="61">
        <v>1</v>
      </c>
      <c r="CK37" s="61">
        <v>0</v>
      </c>
      <c r="CL37" s="61">
        <v>0</v>
      </c>
      <c r="CM37" s="61">
        <v>0</v>
      </c>
      <c r="CN37" s="61">
        <v>0</v>
      </c>
      <c r="CO37" s="61">
        <v>1</v>
      </c>
      <c r="CP37" s="61">
        <v>0</v>
      </c>
      <c r="CQ37" s="61">
        <v>0</v>
      </c>
      <c r="CR37" s="61">
        <v>0</v>
      </c>
      <c r="CS37" s="61">
        <v>0</v>
      </c>
      <c r="CT37" s="61">
        <v>0</v>
      </c>
      <c r="CU37" s="61">
        <v>0</v>
      </c>
      <c r="CV37" s="61">
        <v>1</v>
      </c>
      <c r="CW37" s="61">
        <v>1</v>
      </c>
      <c r="CX37" s="61">
        <v>1</v>
      </c>
      <c r="CY37" s="61">
        <v>1</v>
      </c>
      <c r="CZ37" s="61">
        <v>0</v>
      </c>
      <c r="DA37" s="61">
        <v>1</v>
      </c>
      <c r="DB37" s="61">
        <v>0</v>
      </c>
      <c r="DC37" s="61">
        <v>1</v>
      </c>
      <c r="DD37" s="61">
        <v>1</v>
      </c>
      <c r="DE37" s="61">
        <v>0</v>
      </c>
      <c r="DF37" s="61">
        <v>1</v>
      </c>
      <c r="DG37" s="61">
        <v>1</v>
      </c>
      <c r="DH37" s="4">
        <f t="shared" si="0"/>
        <v>51</v>
      </c>
      <c r="DI37" s="15">
        <f t="shared" si="1"/>
        <v>0.47222222222222221</v>
      </c>
    </row>
    <row r="38" spans="1:113" x14ac:dyDescent="0.35">
      <c r="A38" s="4">
        <v>8</v>
      </c>
      <c r="B38" s="21" t="s">
        <v>104</v>
      </c>
      <c r="C38" s="66">
        <v>2018</v>
      </c>
      <c r="D38" s="61">
        <v>1</v>
      </c>
      <c r="E38" s="61">
        <v>1</v>
      </c>
      <c r="F38" s="61">
        <v>0</v>
      </c>
      <c r="G38" s="61">
        <v>1</v>
      </c>
      <c r="H38" s="61">
        <v>1</v>
      </c>
      <c r="I38" s="61">
        <v>1</v>
      </c>
      <c r="J38" s="61">
        <v>0</v>
      </c>
      <c r="K38" s="61">
        <v>1</v>
      </c>
      <c r="L38" s="61">
        <v>0</v>
      </c>
      <c r="M38" s="61">
        <v>0</v>
      </c>
      <c r="N38" s="61">
        <v>0</v>
      </c>
      <c r="O38" s="61">
        <v>1</v>
      </c>
      <c r="P38" s="61">
        <v>1</v>
      </c>
      <c r="Q38" s="61">
        <v>1</v>
      </c>
      <c r="R38" s="61">
        <v>1</v>
      </c>
      <c r="S38" s="61">
        <v>0</v>
      </c>
      <c r="T38" s="61">
        <v>1</v>
      </c>
      <c r="U38" s="61">
        <v>1</v>
      </c>
      <c r="V38" s="61">
        <v>0</v>
      </c>
      <c r="W38" s="61">
        <v>0</v>
      </c>
      <c r="X38" s="61">
        <v>0</v>
      </c>
      <c r="Y38" s="61">
        <v>1</v>
      </c>
      <c r="Z38" s="61">
        <v>0</v>
      </c>
      <c r="AA38" s="61">
        <v>0</v>
      </c>
      <c r="AB38" s="61">
        <v>0</v>
      </c>
      <c r="AC38" s="61">
        <v>0</v>
      </c>
      <c r="AD38" s="61">
        <v>0</v>
      </c>
      <c r="AE38" s="61">
        <v>1</v>
      </c>
      <c r="AF38" s="61">
        <v>0</v>
      </c>
      <c r="AG38" s="61">
        <v>1</v>
      </c>
      <c r="AH38" s="61">
        <v>0</v>
      </c>
      <c r="AI38" s="61">
        <v>1</v>
      </c>
      <c r="AJ38" s="61">
        <v>1</v>
      </c>
      <c r="AK38" s="61">
        <v>0</v>
      </c>
      <c r="AL38" s="61">
        <v>1</v>
      </c>
      <c r="AM38" s="61">
        <v>0</v>
      </c>
      <c r="AN38" s="61">
        <v>1</v>
      </c>
      <c r="AO38" s="61">
        <v>1</v>
      </c>
      <c r="AP38" s="61">
        <v>0</v>
      </c>
      <c r="AQ38" s="61">
        <v>1</v>
      </c>
      <c r="AR38" s="61">
        <v>1</v>
      </c>
      <c r="AS38" s="61">
        <v>0</v>
      </c>
      <c r="AT38" s="61">
        <v>0</v>
      </c>
      <c r="AU38" s="61">
        <v>0</v>
      </c>
      <c r="AV38" s="61">
        <v>1</v>
      </c>
      <c r="AW38" s="61">
        <v>0</v>
      </c>
      <c r="AX38" s="61">
        <v>1</v>
      </c>
      <c r="AY38" s="61">
        <v>1</v>
      </c>
      <c r="AZ38" s="61">
        <v>1</v>
      </c>
      <c r="BA38" s="61">
        <v>0</v>
      </c>
      <c r="BB38" s="61">
        <v>1</v>
      </c>
      <c r="BC38" s="61">
        <v>0</v>
      </c>
      <c r="BD38" s="61">
        <v>0</v>
      </c>
      <c r="BE38" s="61">
        <v>0</v>
      </c>
      <c r="BF38" s="61">
        <v>1</v>
      </c>
      <c r="BG38" s="61">
        <v>1</v>
      </c>
      <c r="BH38" s="61">
        <v>1</v>
      </c>
      <c r="BI38" s="61">
        <v>1</v>
      </c>
      <c r="BJ38" s="61">
        <v>0</v>
      </c>
      <c r="BK38" s="61">
        <v>1</v>
      </c>
      <c r="BL38" s="61">
        <v>1</v>
      </c>
      <c r="BM38" s="61">
        <v>0</v>
      </c>
      <c r="BN38" s="61">
        <v>0</v>
      </c>
      <c r="BO38" s="61">
        <v>0</v>
      </c>
      <c r="BP38" s="61">
        <v>1</v>
      </c>
      <c r="BQ38" s="61">
        <v>0</v>
      </c>
      <c r="BR38" s="61">
        <v>0</v>
      </c>
      <c r="BS38" s="61">
        <v>0</v>
      </c>
      <c r="BT38" s="61">
        <v>0</v>
      </c>
      <c r="BU38" s="61">
        <v>0</v>
      </c>
      <c r="BV38" s="61">
        <v>1</v>
      </c>
      <c r="BW38" s="61">
        <v>0</v>
      </c>
      <c r="BX38" s="61">
        <v>1</v>
      </c>
      <c r="BY38" s="61">
        <v>0</v>
      </c>
      <c r="BZ38" s="61">
        <v>1</v>
      </c>
      <c r="CA38" s="61">
        <v>1</v>
      </c>
      <c r="CB38" s="61">
        <v>0</v>
      </c>
      <c r="CC38" s="61">
        <v>0</v>
      </c>
      <c r="CD38" s="61">
        <v>1</v>
      </c>
      <c r="CE38" s="61">
        <v>1</v>
      </c>
      <c r="CF38" s="61">
        <v>1</v>
      </c>
      <c r="CG38" s="61">
        <v>1</v>
      </c>
      <c r="CH38" s="61">
        <v>0</v>
      </c>
      <c r="CI38" s="61">
        <v>1</v>
      </c>
      <c r="CJ38" s="61">
        <v>1</v>
      </c>
      <c r="CK38" s="61">
        <v>0</v>
      </c>
      <c r="CL38" s="61">
        <v>0</v>
      </c>
      <c r="CM38" s="61">
        <v>0</v>
      </c>
      <c r="CN38" s="61">
        <v>1</v>
      </c>
      <c r="CO38" s="61">
        <v>0</v>
      </c>
      <c r="CP38" s="61">
        <v>0</v>
      </c>
      <c r="CQ38" s="61">
        <v>0</v>
      </c>
      <c r="CR38" s="61">
        <v>0</v>
      </c>
      <c r="CS38" s="61">
        <v>0</v>
      </c>
      <c r="CT38" s="61">
        <v>1</v>
      </c>
      <c r="CU38" s="61">
        <v>0</v>
      </c>
      <c r="CV38" s="61">
        <v>1</v>
      </c>
      <c r="CW38" s="61">
        <v>0</v>
      </c>
      <c r="CX38" s="61">
        <v>1</v>
      </c>
      <c r="CY38" s="61">
        <v>1</v>
      </c>
      <c r="CZ38" s="61">
        <v>0</v>
      </c>
      <c r="DA38" s="61">
        <v>1</v>
      </c>
      <c r="DB38" s="61">
        <v>0</v>
      </c>
      <c r="DC38" s="61">
        <v>1</v>
      </c>
      <c r="DD38" s="61">
        <v>1</v>
      </c>
      <c r="DE38" s="61">
        <v>0</v>
      </c>
      <c r="DF38" s="61">
        <v>1</v>
      </c>
      <c r="DG38" s="61">
        <v>1</v>
      </c>
      <c r="DH38" s="4">
        <f t="shared" si="0"/>
        <v>54</v>
      </c>
      <c r="DI38" s="15">
        <f t="shared" si="1"/>
        <v>0.5</v>
      </c>
    </row>
    <row r="39" spans="1:113" x14ac:dyDescent="0.35">
      <c r="A39" s="14"/>
      <c r="B39" s="14"/>
      <c r="C39" s="66">
        <v>2019</v>
      </c>
      <c r="D39" s="61">
        <v>1</v>
      </c>
      <c r="E39" s="61">
        <v>0</v>
      </c>
      <c r="F39" s="61">
        <v>0</v>
      </c>
      <c r="G39" s="61">
        <v>1</v>
      </c>
      <c r="H39" s="61">
        <v>0</v>
      </c>
      <c r="I39" s="61">
        <v>1</v>
      </c>
      <c r="J39" s="61">
        <v>0</v>
      </c>
      <c r="K39" s="61">
        <v>1</v>
      </c>
      <c r="L39" s="61">
        <v>1</v>
      </c>
      <c r="M39" s="61">
        <v>0</v>
      </c>
      <c r="N39" s="61">
        <v>0</v>
      </c>
      <c r="O39" s="61">
        <v>1</v>
      </c>
      <c r="P39" s="61">
        <v>1</v>
      </c>
      <c r="Q39" s="61">
        <v>1</v>
      </c>
      <c r="R39" s="61">
        <v>0</v>
      </c>
      <c r="S39" s="61">
        <v>1</v>
      </c>
      <c r="T39" s="61">
        <v>1</v>
      </c>
      <c r="U39" s="61">
        <v>1</v>
      </c>
      <c r="V39" s="61">
        <v>0</v>
      </c>
      <c r="W39" s="61">
        <v>0</v>
      </c>
      <c r="X39" s="61">
        <v>0</v>
      </c>
      <c r="Y39" s="61">
        <v>0</v>
      </c>
      <c r="Z39" s="61">
        <v>1</v>
      </c>
      <c r="AA39" s="61">
        <v>0</v>
      </c>
      <c r="AB39" s="61">
        <v>0</v>
      </c>
      <c r="AC39" s="61">
        <v>0</v>
      </c>
      <c r="AD39" s="61">
        <v>0</v>
      </c>
      <c r="AE39" s="61">
        <v>1</v>
      </c>
      <c r="AF39" s="61">
        <v>0</v>
      </c>
      <c r="AG39" s="61">
        <v>1</v>
      </c>
      <c r="AH39" s="61">
        <v>1</v>
      </c>
      <c r="AI39" s="61">
        <v>1</v>
      </c>
      <c r="AJ39" s="61">
        <v>1</v>
      </c>
      <c r="AK39" s="61">
        <v>0</v>
      </c>
      <c r="AL39" s="61">
        <v>1</v>
      </c>
      <c r="AM39" s="61">
        <v>0</v>
      </c>
      <c r="AN39" s="61">
        <v>1</v>
      </c>
      <c r="AO39" s="61">
        <v>0</v>
      </c>
      <c r="AP39" s="61">
        <v>0</v>
      </c>
      <c r="AQ39" s="61">
        <v>1</v>
      </c>
      <c r="AR39" s="61">
        <v>1</v>
      </c>
      <c r="AS39" s="61">
        <v>0</v>
      </c>
      <c r="AT39" s="61">
        <v>0</v>
      </c>
      <c r="AU39" s="61">
        <v>0</v>
      </c>
      <c r="AV39" s="61">
        <v>1</v>
      </c>
      <c r="AW39" s="61">
        <v>1</v>
      </c>
      <c r="AX39" s="61">
        <v>1</v>
      </c>
      <c r="AY39" s="61">
        <v>0</v>
      </c>
      <c r="AZ39" s="61">
        <v>1</v>
      </c>
      <c r="BA39" s="61">
        <v>0</v>
      </c>
      <c r="BB39" s="61">
        <v>1</v>
      </c>
      <c r="BC39" s="61">
        <v>1</v>
      </c>
      <c r="BD39" s="61">
        <v>0</v>
      </c>
      <c r="BE39" s="61">
        <v>0</v>
      </c>
      <c r="BF39" s="61">
        <v>1</v>
      </c>
      <c r="BG39" s="61">
        <v>1</v>
      </c>
      <c r="BH39" s="61">
        <v>1</v>
      </c>
      <c r="BI39" s="61">
        <v>0</v>
      </c>
      <c r="BJ39" s="61">
        <v>1</v>
      </c>
      <c r="BK39" s="61">
        <v>1</v>
      </c>
      <c r="BL39" s="61">
        <v>1</v>
      </c>
      <c r="BM39" s="61">
        <v>0</v>
      </c>
      <c r="BN39" s="61">
        <v>0</v>
      </c>
      <c r="BO39" s="61">
        <v>0</v>
      </c>
      <c r="BP39" s="61">
        <v>0</v>
      </c>
      <c r="BQ39" s="61">
        <v>1</v>
      </c>
      <c r="BR39" s="61">
        <v>0</v>
      </c>
      <c r="BS39" s="61">
        <v>0</v>
      </c>
      <c r="BT39" s="61">
        <v>0</v>
      </c>
      <c r="BU39" s="61">
        <v>0</v>
      </c>
      <c r="BV39" s="61">
        <v>1</v>
      </c>
      <c r="BW39" s="61">
        <v>0</v>
      </c>
      <c r="BX39" s="61">
        <v>1</v>
      </c>
      <c r="BY39" s="61">
        <v>1</v>
      </c>
      <c r="BZ39" s="61">
        <v>1</v>
      </c>
      <c r="CA39" s="61">
        <v>1</v>
      </c>
      <c r="CB39" s="61">
        <v>0</v>
      </c>
      <c r="CC39" s="61">
        <v>0</v>
      </c>
      <c r="CD39" s="61">
        <v>1</v>
      </c>
      <c r="CE39" s="61">
        <v>1</v>
      </c>
      <c r="CF39" s="61">
        <v>1</v>
      </c>
      <c r="CG39" s="61">
        <v>0</v>
      </c>
      <c r="CH39" s="61">
        <v>1</v>
      </c>
      <c r="CI39" s="61">
        <v>1</v>
      </c>
      <c r="CJ39" s="61">
        <v>1</v>
      </c>
      <c r="CK39" s="61">
        <v>0</v>
      </c>
      <c r="CL39" s="61">
        <v>0</v>
      </c>
      <c r="CM39" s="61">
        <v>0</v>
      </c>
      <c r="CN39" s="61">
        <v>0</v>
      </c>
      <c r="CO39" s="61">
        <v>1</v>
      </c>
      <c r="CP39" s="61">
        <v>0</v>
      </c>
      <c r="CQ39" s="61">
        <v>0</v>
      </c>
      <c r="CR39" s="61">
        <v>0</v>
      </c>
      <c r="CS39" s="61">
        <v>0</v>
      </c>
      <c r="CT39" s="61">
        <v>1</v>
      </c>
      <c r="CU39" s="61">
        <v>0</v>
      </c>
      <c r="CV39" s="61">
        <v>1</v>
      </c>
      <c r="CW39" s="61">
        <v>1</v>
      </c>
      <c r="CX39" s="61">
        <v>1</v>
      </c>
      <c r="CY39" s="61">
        <v>1</v>
      </c>
      <c r="CZ39" s="61">
        <v>0</v>
      </c>
      <c r="DA39" s="61">
        <v>1</v>
      </c>
      <c r="DB39" s="61">
        <v>0</v>
      </c>
      <c r="DC39" s="61">
        <v>1</v>
      </c>
      <c r="DD39" s="61">
        <v>0</v>
      </c>
      <c r="DE39" s="61">
        <v>0</v>
      </c>
      <c r="DF39" s="61">
        <v>1</v>
      </c>
      <c r="DG39" s="61">
        <v>1</v>
      </c>
      <c r="DH39" s="4">
        <f t="shared" si="0"/>
        <v>55</v>
      </c>
      <c r="DI39" s="15">
        <f t="shared" si="1"/>
        <v>0.5092592592592593</v>
      </c>
    </row>
    <row r="40" spans="1:113" x14ac:dyDescent="0.35">
      <c r="A40" s="14"/>
      <c r="B40" s="14"/>
      <c r="C40" s="66">
        <v>2020</v>
      </c>
      <c r="D40" s="61">
        <v>1</v>
      </c>
      <c r="E40" s="61">
        <v>1</v>
      </c>
      <c r="F40" s="61">
        <v>0</v>
      </c>
      <c r="G40" s="61">
        <v>1</v>
      </c>
      <c r="H40" s="61">
        <v>1</v>
      </c>
      <c r="I40" s="61">
        <v>1</v>
      </c>
      <c r="J40" s="61">
        <v>1</v>
      </c>
      <c r="K40" s="61">
        <v>1</v>
      </c>
      <c r="L40" s="61">
        <v>1</v>
      </c>
      <c r="M40" s="61">
        <v>0</v>
      </c>
      <c r="N40" s="61">
        <v>0</v>
      </c>
      <c r="O40" s="61">
        <v>1</v>
      </c>
      <c r="P40" s="61">
        <v>1</v>
      </c>
      <c r="Q40" s="61">
        <v>1</v>
      </c>
      <c r="R40" s="61">
        <v>1</v>
      </c>
      <c r="S40" s="61">
        <v>1</v>
      </c>
      <c r="T40" s="61">
        <v>1</v>
      </c>
      <c r="U40" s="61">
        <v>1</v>
      </c>
      <c r="V40" s="61">
        <v>0</v>
      </c>
      <c r="W40" s="61">
        <v>0</v>
      </c>
      <c r="X40" s="61">
        <v>0</v>
      </c>
      <c r="Y40" s="61">
        <v>0</v>
      </c>
      <c r="Z40" s="61">
        <v>1</v>
      </c>
      <c r="AA40" s="61">
        <v>0</v>
      </c>
      <c r="AB40" s="61">
        <v>0</v>
      </c>
      <c r="AC40" s="61">
        <v>1</v>
      </c>
      <c r="AD40" s="61">
        <v>0</v>
      </c>
      <c r="AE40" s="61">
        <v>0</v>
      </c>
      <c r="AF40" s="61">
        <v>1</v>
      </c>
      <c r="AG40" s="61">
        <v>1</v>
      </c>
      <c r="AH40" s="61">
        <v>1</v>
      </c>
      <c r="AI40" s="61">
        <v>1</v>
      </c>
      <c r="AJ40" s="61">
        <v>1</v>
      </c>
      <c r="AK40" s="61">
        <v>0</v>
      </c>
      <c r="AL40" s="61">
        <v>1</v>
      </c>
      <c r="AM40" s="61">
        <v>0</v>
      </c>
      <c r="AN40" s="61">
        <v>1</v>
      </c>
      <c r="AO40" s="61">
        <v>1</v>
      </c>
      <c r="AP40" s="61">
        <v>0</v>
      </c>
      <c r="AQ40" s="61">
        <v>1</v>
      </c>
      <c r="AR40" s="61">
        <v>1</v>
      </c>
      <c r="AS40" s="61">
        <v>0</v>
      </c>
      <c r="AT40" s="61">
        <v>0</v>
      </c>
      <c r="AU40" s="61">
        <v>0</v>
      </c>
      <c r="AV40" s="61">
        <v>1</v>
      </c>
      <c r="AW40" s="61">
        <v>1</v>
      </c>
      <c r="AX40" s="61">
        <v>1</v>
      </c>
      <c r="AY40" s="61">
        <v>1</v>
      </c>
      <c r="AZ40" s="61">
        <v>1</v>
      </c>
      <c r="BA40" s="61">
        <v>1</v>
      </c>
      <c r="BB40" s="61">
        <v>1</v>
      </c>
      <c r="BC40" s="61">
        <v>1</v>
      </c>
      <c r="BD40" s="61">
        <v>0</v>
      </c>
      <c r="BE40" s="61">
        <v>0</v>
      </c>
      <c r="BF40" s="61">
        <v>1</v>
      </c>
      <c r="BG40" s="61">
        <v>1</v>
      </c>
      <c r="BH40" s="61">
        <v>1</v>
      </c>
      <c r="BI40" s="61">
        <v>1</v>
      </c>
      <c r="BJ40" s="61">
        <v>1</v>
      </c>
      <c r="BK40" s="61">
        <v>1</v>
      </c>
      <c r="BL40" s="61">
        <v>1</v>
      </c>
      <c r="BM40" s="61">
        <v>0</v>
      </c>
      <c r="BN40" s="61">
        <v>0</v>
      </c>
      <c r="BO40" s="61">
        <v>0</v>
      </c>
      <c r="BP40" s="61">
        <v>0</v>
      </c>
      <c r="BQ40" s="61">
        <v>1</v>
      </c>
      <c r="BR40" s="61">
        <v>0</v>
      </c>
      <c r="BS40" s="61">
        <v>0</v>
      </c>
      <c r="BT40" s="61">
        <v>1</v>
      </c>
      <c r="BU40" s="61">
        <v>0</v>
      </c>
      <c r="BV40" s="61">
        <v>0</v>
      </c>
      <c r="BW40" s="61">
        <v>1</v>
      </c>
      <c r="BX40" s="61">
        <v>1</v>
      </c>
      <c r="BY40" s="61">
        <v>1</v>
      </c>
      <c r="BZ40" s="61">
        <v>1</v>
      </c>
      <c r="CA40" s="61">
        <v>1</v>
      </c>
      <c r="CB40" s="61">
        <v>0</v>
      </c>
      <c r="CC40" s="61">
        <v>0</v>
      </c>
      <c r="CD40" s="61">
        <v>1</v>
      </c>
      <c r="CE40" s="61">
        <v>1</v>
      </c>
      <c r="CF40" s="61">
        <v>1</v>
      </c>
      <c r="CG40" s="61">
        <v>1</v>
      </c>
      <c r="CH40" s="61">
        <v>1</v>
      </c>
      <c r="CI40" s="61">
        <v>1</v>
      </c>
      <c r="CJ40" s="61">
        <v>1</v>
      </c>
      <c r="CK40" s="61">
        <v>0</v>
      </c>
      <c r="CL40" s="61">
        <v>0</v>
      </c>
      <c r="CM40" s="61">
        <v>0</v>
      </c>
      <c r="CN40" s="61">
        <v>0</v>
      </c>
      <c r="CO40" s="61">
        <v>1</v>
      </c>
      <c r="CP40" s="61">
        <v>0</v>
      </c>
      <c r="CQ40" s="61">
        <v>0</v>
      </c>
      <c r="CR40" s="61">
        <v>1</v>
      </c>
      <c r="CS40" s="61">
        <v>0</v>
      </c>
      <c r="CT40" s="61">
        <v>0</v>
      </c>
      <c r="CU40" s="61">
        <v>1</v>
      </c>
      <c r="CV40" s="61">
        <v>1</v>
      </c>
      <c r="CW40" s="61">
        <v>1</v>
      </c>
      <c r="CX40" s="61">
        <v>1</v>
      </c>
      <c r="CY40" s="61">
        <v>1</v>
      </c>
      <c r="CZ40" s="61">
        <v>0</v>
      </c>
      <c r="DA40" s="61">
        <v>1</v>
      </c>
      <c r="DB40" s="61">
        <v>0</v>
      </c>
      <c r="DC40" s="61">
        <v>1</v>
      </c>
      <c r="DD40" s="61">
        <v>1</v>
      </c>
      <c r="DE40" s="61">
        <v>0</v>
      </c>
      <c r="DF40" s="61">
        <v>1</v>
      </c>
      <c r="DG40" s="61">
        <v>1</v>
      </c>
      <c r="DH40" s="4">
        <f t="shared" si="0"/>
        <v>68</v>
      </c>
      <c r="DI40" s="15">
        <f t="shared" si="1"/>
        <v>0.62962962962962965</v>
      </c>
    </row>
    <row r="41" spans="1:113" x14ac:dyDescent="0.35">
      <c r="A41" s="14"/>
      <c r="B41" s="14"/>
      <c r="C41" s="66">
        <v>2021</v>
      </c>
      <c r="D41" s="61">
        <v>1</v>
      </c>
      <c r="E41" s="61">
        <v>1</v>
      </c>
      <c r="F41" s="61">
        <v>0</v>
      </c>
      <c r="G41" s="61">
        <v>1</v>
      </c>
      <c r="H41" s="61">
        <v>1</v>
      </c>
      <c r="I41" s="61">
        <v>1</v>
      </c>
      <c r="J41" s="61">
        <v>0</v>
      </c>
      <c r="K41" s="61">
        <v>1</v>
      </c>
      <c r="L41" s="61">
        <v>1</v>
      </c>
      <c r="M41" s="61">
        <v>0</v>
      </c>
      <c r="N41" s="61">
        <v>0</v>
      </c>
      <c r="O41" s="61">
        <v>1</v>
      </c>
      <c r="P41" s="61">
        <v>1</v>
      </c>
      <c r="Q41" s="61">
        <v>1</v>
      </c>
      <c r="R41" s="61">
        <v>1</v>
      </c>
      <c r="S41" s="61">
        <v>0</v>
      </c>
      <c r="T41" s="61">
        <v>1</v>
      </c>
      <c r="U41" s="61">
        <v>1</v>
      </c>
      <c r="V41" s="61">
        <v>0</v>
      </c>
      <c r="W41" s="61">
        <v>0</v>
      </c>
      <c r="X41" s="61">
        <v>0</v>
      </c>
      <c r="Y41" s="61">
        <v>0</v>
      </c>
      <c r="Z41" s="61">
        <v>0</v>
      </c>
      <c r="AA41" s="61">
        <v>0</v>
      </c>
      <c r="AB41" s="61">
        <v>0</v>
      </c>
      <c r="AC41" s="61">
        <v>0</v>
      </c>
      <c r="AD41" s="61">
        <v>1</v>
      </c>
      <c r="AE41" s="61">
        <v>0</v>
      </c>
      <c r="AF41" s="61">
        <v>1</v>
      </c>
      <c r="AG41" s="61">
        <v>0</v>
      </c>
      <c r="AH41" s="61">
        <v>1</v>
      </c>
      <c r="AI41" s="61">
        <v>0</v>
      </c>
      <c r="AJ41" s="61">
        <v>1</v>
      </c>
      <c r="AK41" s="61">
        <v>0</v>
      </c>
      <c r="AL41" s="61">
        <v>1</v>
      </c>
      <c r="AM41" s="61">
        <v>0</v>
      </c>
      <c r="AN41" s="61">
        <v>0</v>
      </c>
      <c r="AO41" s="61">
        <v>0</v>
      </c>
      <c r="AP41" s="61">
        <v>0</v>
      </c>
      <c r="AQ41" s="61">
        <v>1</v>
      </c>
      <c r="AR41" s="61">
        <v>1</v>
      </c>
      <c r="AS41" s="61">
        <v>0</v>
      </c>
      <c r="AT41" s="61">
        <v>0</v>
      </c>
      <c r="AU41" s="61">
        <v>0</v>
      </c>
      <c r="AV41" s="61">
        <v>1</v>
      </c>
      <c r="AW41" s="61">
        <v>1</v>
      </c>
      <c r="AX41" s="61">
        <v>1</v>
      </c>
      <c r="AY41" s="61">
        <v>1</v>
      </c>
      <c r="AZ41" s="61">
        <v>1</v>
      </c>
      <c r="BA41" s="61">
        <v>0</v>
      </c>
      <c r="BB41" s="61">
        <v>1</v>
      </c>
      <c r="BC41" s="61">
        <v>1</v>
      </c>
      <c r="BD41" s="61">
        <v>0</v>
      </c>
      <c r="BE41" s="61">
        <v>0</v>
      </c>
      <c r="BF41" s="61">
        <v>1</v>
      </c>
      <c r="BG41" s="61">
        <v>1</v>
      </c>
      <c r="BH41" s="61">
        <v>1</v>
      </c>
      <c r="BI41" s="61">
        <v>1</v>
      </c>
      <c r="BJ41" s="61">
        <v>0</v>
      </c>
      <c r="BK41" s="61">
        <v>1</v>
      </c>
      <c r="BL41" s="61">
        <v>1</v>
      </c>
      <c r="BM41" s="61">
        <v>0</v>
      </c>
      <c r="BN41" s="61">
        <v>0</v>
      </c>
      <c r="BO41" s="61">
        <v>0</v>
      </c>
      <c r="BP41" s="61">
        <v>0</v>
      </c>
      <c r="BQ41" s="61">
        <v>0</v>
      </c>
      <c r="BR41" s="61">
        <v>0</v>
      </c>
      <c r="BS41" s="61">
        <v>0</v>
      </c>
      <c r="BT41" s="61">
        <v>0</v>
      </c>
      <c r="BU41" s="61">
        <v>1</v>
      </c>
      <c r="BV41" s="61">
        <v>0</v>
      </c>
      <c r="BW41" s="61">
        <v>1</v>
      </c>
      <c r="BX41" s="61">
        <v>0</v>
      </c>
      <c r="BY41" s="61">
        <v>1</v>
      </c>
      <c r="BZ41" s="61">
        <v>0</v>
      </c>
      <c r="CA41" s="61">
        <v>1</v>
      </c>
      <c r="CB41" s="61">
        <v>0</v>
      </c>
      <c r="CC41" s="61">
        <v>0</v>
      </c>
      <c r="CD41" s="61">
        <v>1</v>
      </c>
      <c r="CE41" s="61">
        <v>1</v>
      </c>
      <c r="CF41" s="61">
        <v>1</v>
      </c>
      <c r="CG41" s="61">
        <v>1</v>
      </c>
      <c r="CH41" s="61">
        <v>0</v>
      </c>
      <c r="CI41" s="61">
        <v>1</v>
      </c>
      <c r="CJ41" s="61">
        <v>1</v>
      </c>
      <c r="CK41" s="61">
        <v>0</v>
      </c>
      <c r="CL41" s="61">
        <v>0</v>
      </c>
      <c r="CM41" s="61">
        <v>0</v>
      </c>
      <c r="CN41" s="61">
        <v>0</v>
      </c>
      <c r="CO41" s="61">
        <v>0</v>
      </c>
      <c r="CP41" s="61">
        <v>0</v>
      </c>
      <c r="CQ41" s="61">
        <v>0</v>
      </c>
      <c r="CR41" s="61">
        <v>0</v>
      </c>
      <c r="CS41" s="61">
        <v>1</v>
      </c>
      <c r="CT41" s="61">
        <v>0</v>
      </c>
      <c r="CU41" s="61">
        <v>1</v>
      </c>
      <c r="CV41" s="61">
        <v>0</v>
      </c>
      <c r="CW41" s="61">
        <v>1</v>
      </c>
      <c r="CX41" s="61">
        <v>0</v>
      </c>
      <c r="CY41" s="61">
        <v>1</v>
      </c>
      <c r="CZ41" s="61">
        <v>0</v>
      </c>
      <c r="DA41" s="61">
        <v>1</v>
      </c>
      <c r="DB41" s="61">
        <v>0</v>
      </c>
      <c r="DC41" s="61">
        <v>0</v>
      </c>
      <c r="DD41" s="61">
        <v>0</v>
      </c>
      <c r="DE41" s="61">
        <v>0</v>
      </c>
      <c r="DF41" s="61">
        <v>1</v>
      </c>
      <c r="DG41" s="61">
        <v>1</v>
      </c>
      <c r="DH41" s="4">
        <f t="shared" si="0"/>
        <v>50</v>
      </c>
      <c r="DI41" s="15">
        <f t="shared" si="1"/>
        <v>0.46296296296296297</v>
      </c>
    </row>
    <row r="42" spans="1:113" x14ac:dyDescent="0.35">
      <c r="A42" s="14"/>
      <c r="B42" s="14"/>
      <c r="C42" s="66">
        <v>2022</v>
      </c>
      <c r="D42" s="61">
        <v>1</v>
      </c>
      <c r="E42" s="61">
        <v>1</v>
      </c>
      <c r="F42" s="61">
        <v>0</v>
      </c>
      <c r="G42" s="61">
        <v>1</v>
      </c>
      <c r="H42" s="61">
        <v>0</v>
      </c>
      <c r="I42" s="61">
        <v>1</v>
      </c>
      <c r="J42" s="61">
        <v>0</v>
      </c>
      <c r="K42" s="61">
        <v>1</v>
      </c>
      <c r="L42" s="61">
        <v>0</v>
      </c>
      <c r="M42" s="61">
        <v>0</v>
      </c>
      <c r="N42" s="61">
        <v>0</v>
      </c>
      <c r="O42" s="61">
        <v>1</v>
      </c>
      <c r="P42" s="61">
        <v>1</v>
      </c>
      <c r="Q42" s="61">
        <v>1</v>
      </c>
      <c r="R42" s="61">
        <v>1</v>
      </c>
      <c r="S42" s="61">
        <v>0</v>
      </c>
      <c r="T42" s="61">
        <v>1</v>
      </c>
      <c r="U42" s="61">
        <v>11</v>
      </c>
      <c r="V42" s="61">
        <v>0</v>
      </c>
      <c r="W42" s="61">
        <v>0</v>
      </c>
      <c r="X42" s="61">
        <v>0</v>
      </c>
      <c r="Y42" s="61">
        <v>0</v>
      </c>
      <c r="Z42" s="61">
        <v>0</v>
      </c>
      <c r="AA42" s="61">
        <v>0</v>
      </c>
      <c r="AB42" s="61">
        <v>0</v>
      </c>
      <c r="AC42" s="61">
        <v>0</v>
      </c>
      <c r="AD42" s="61">
        <v>0</v>
      </c>
      <c r="AE42" s="61">
        <v>0</v>
      </c>
      <c r="AF42" s="61">
        <v>0</v>
      </c>
      <c r="AG42" s="61">
        <v>1</v>
      </c>
      <c r="AH42" s="61">
        <v>1</v>
      </c>
      <c r="AI42" s="61">
        <v>1</v>
      </c>
      <c r="AJ42" s="61">
        <v>1</v>
      </c>
      <c r="AK42" s="61">
        <v>1</v>
      </c>
      <c r="AL42" s="61">
        <v>1</v>
      </c>
      <c r="AM42" s="61">
        <v>0</v>
      </c>
      <c r="AN42" s="61">
        <v>1</v>
      </c>
      <c r="AO42" s="61">
        <v>1</v>
      </c>
      <c r="AP42" s="61">
        <v>0</v>
      </c>
      <c r="AQ42" s="61">
        <v>1</v>
      </c>
      <c r="AR42" s="61">
        <v>1</v>
      </c>
      <c r="AS42" s="61">
        <v>0</v>
      </c>
      <c r="AT42" s="61">
        <v>0</v>
      </c>
      <c r="AU42" s="61">
        <v>0</v>
      </c>
      <c r="AV42" s="61">
        <v>1</v>
      </c>
      <c r="AW42" s="61">
        <v>0</v>
      </c>
      <c r="AX42" s="61">
        <v>1</v>
      </c>
      <c r="AY42" s="61">
        <v>0</v>
      </c>
      <c r="AZ42" s="61">
        <v>1</v>
      </c>
      <c r="BA42" s="61">
        <v>0</v>
      </c>
      <c r="BB42" s="61">
        <v>1</v>
      </c>
      <c r="BC42" s="61">
        <v>0</v>
      </c>
      <c r="BD42" s="61">
        <v>0</v>
      </c>
      <c r="BE42" s="61">
        <v>0</v>
      </c>
      <c r="BF42" s="61">
        <v>1</v>
      </c>
      <c r="BG42" s="61">
        <v>1</v>
      </c>
      <c r="BH42" s="61">
        <v>1</v>
      </c>
      <c r="BI42" s="61">
        <v>1</v>
      </c>
      <c r="BJ42" s="61">
        <v>0</v>
      </c>
      <c r="BK42" s="61">
        <v>1</v>
      </c>
      <c r="BL42" s="61">
        <v>11</v>
      </c>
      <c r="BM42" s="61">
        <v>0</v>
      </c>
      <c r="BN42" s="61">
        <v>0</v>
      </c>
      <c r="BO42" s="61">
        <v>0</v>
      </c>
      <c r="BP42" s="61">
        <v>0</v>
      </c>
      <c r="BQ42" s="61">
        <v>0</v>
      </c>
      <c r="BR42" s="61">
        <v>0</v>
      </c>
      <c r="BS42" s="61">
        <v>0</v>
      </c>
      <c r="BT42" s="61">
        <v>0</v>
      </c>
      <c r="BU42" s="61">
        <v>0</v>
      </c>
      <c r="BV42" s="61">
        <v>0</v>
      </c>
      <c r="BW42" s="61">
        <v>0</v>
      </c>
      <c r="BX42" s="61">
        <v>1</v>
      </c>
      <c r="BY42" s="61">
        <v>1</v>
      </c>
      <c r="BZ42" s="61">
        <v>1</v>
      </c>
      <c r="CA42" s="61">
        <v>1</v>
      </c>
      <c r="CB42" s="61">
        <v>1</v>
      </c>
      <c r="CC42" s="61">
        <v>0</v>
      </c>
      <c r="CD42" s="61">
        <v>1</v>
      </c>
      <c r="CE42" s="61">
        <v>1</v>
      </c>
      <c r="CF42" s="61">
        <v>1</v>
      </c>
      <c r="CG42" s="61">
        <v>1</v>
      </c>
      <c r="CH42" s="61">
        <v>0</v>
      </c>
      <c r="CI42" s="61">
        <v>1</v>
      </c>
      <c r="CJ42" s="61">
        <v>11</v>
      </c>
      <c r="CK42" s="61">
        <v>0</v>
      </c>
      <c r="CL42" s="61">
        <v>0</v>
      </c>
      <c r="CM42" s="61">
        <v>0</v>
      </c>
      <c r="CN42" s="61">
        <v>0</v>
      </c>
      <c r="CO42" s="61">
        <v>0</v>
      </c>
      <c r="CP42" s="61">
        <v>0</v>
      </c>
      <c r="CQ42" s="61">
        <v>0</v>
      </c>
      <c r="CR42" s="61">
        <v>0</v>
      </c>
      <c r="CS42" s="61">
        <v>0</v>
      </c>
      <c r="CT42" s="61">
        <v>0</v>
      </c>
      <c r="CU42" s="61">
        <v>0</v>
      </c>
      <c r="CV42" s="61">
        <v>1</v>
      </c>
      <c r="CW42" s="61">
        <v>1</v>
      </c>
      <c r="CX42" s="61">
        <v>1</v>
      </c>
      <c r="CY42" s="61">
        <v>1</v>
      </c>
      <c r="CZ42" s="61">
        <v>1</v>
      </c>
      <c r="DA42" s="61">
        <v>1</v>
      </c>
      <c r="DB42" s="61">
        <v>0</v>
      </c>
      <c r="DC42" s="61">
        <v>1</v>
      </c>
      <c r="DD42" s="61">
        <v>1</v>
      </c>
      <c r="DE42" s="61">
        <v>0</v>
      </c>
      <c r="DF42" s="61">
        <v>1</v>
      </c>
      <c r="DG42" s="61">
        <v>1</v>
      </c>
      <c r="DH42" s="4">
        <f t="shared" si="0"/>
        <v>82</v>
      </c>
      <c r="DI42" s="15">
        <f t="shared" si="1"/>
        <v>0.7592592592592593</v>
      </c>
    </row>
    <row r="43" spans="1:113" x14ac:dyDescent="0.35">
      <c r="A43" s="4">
        <v>9</v>
      </c>
      <c r="B43" s="21" t="s">
        <v>105</v>
      </c>
      <c r="C43" s="66">
        <v>2018</v>
      </c>
      <c r="D43" s="61">
        <v>1</v>
      </c>
      <c r="E43" s="61">
        <v>1</v>
      </c>
      <c r="F43" s="61">
        <v>0</v>
      </c>
      <c r="G43" s="61">
        <v>1</v>
      </c>
      <c r="H43" s="61">
        <v>1</v>
      </c>
      <c r="I43" s="61">
        <v>1</v>
      </c>
      <c r="J43" s="61">
        <v>1</v>
      </c>
      <c r="K43" s="61">
        <v>1</v>
      </c>
      <c r="L43" s="61">
        <v>1</v>
      </c>
      <c r="M43" s="61">
        <v>0</v>
      </c>
      <c r="N43" s="61">
        <v>0</v>
      </c>
      <c r="O43" s="61">
        <v>1</v>
      </c>
      <c r="P43" s="61">
        <v>1</v>
      </c>
      <c r="Q43" s="61">
        <v>1</v>
      </c>
      <c r="R43" s="61">
        <v>1</v>
      </c>
      <c r="S43" s="61">
        <v>1</v>
      </c>
      <c r="T43" s="61">
        <v>1</v>
      </c>
      <c r="U43" s="61">
        <v>1</v>
      </c>
      <c r="V43" s="61">
        <v>0</v>
      </c>
      <c r="W43" s="61">
        <v>0</v>
      </c>
      <c r="X43" s="61">
        <v>0</v>
      </c>
      <c r="Y43" s="61">
        <v>0</v>
      </c>
      <c r="Z43" s="61">
        <v>0</v>
      </c>
      <c r="AA43" s="61">
        <v>0</v>
      </c>
      <c r="AB43" s="61">
        <v>0</v>
      </c>
      <c r="AC43" s="61">
        <v>0</v>
      </c>
      <c r="AD43" s="61">
        <v>0</v>
      </c>
      <c r="AE43" s="61">
        <v>0</v>
      </c>
      <c r="AF43" s="61">
        <v>0</v>
      </c>
      <c r="AG43" s="61">
        <v>1</v>
      </c>
      <c r="AH43" s="61">
        <v>0</v>
      </c>
      <c r="AI43" s="61">
        <v>1</v>
      </c>
      <c r="AJ43" s="61">
        <v>0</v>
      </c>
      <c r="AK43" s="61">
        <v>0</v>
      </c>
      <c r="AL43" s="61">
        <v>1</v>
      </c>
      <c r="AM43" s="61">
        <v>0</v>
      </c>
      <c r="AN43" s="61">
        <v>0</v>
      </c>
      <c r="AO43" s="61">
        <v>0</v>
      </c>
      <c r="AP43" s="61">
        <v>0</v>
      </c>
      <c r="AQ43" s="61">
        <v>1</v>
      </c>
      <c r="AR43" s="61">
        <v>1</v>
      </c>
      <c r="AS43" s="61">
        <v>0</v>
      </c>
      <c r="AT43" s="61">
        <v>0</v>
      </c>
      <c r="AU43" s="61">
        <v>0</v>
      </c>
      <c r="AV43" s="61">
        <v>1</v>
      </c>
      <c r="AW43" s="61">
        <v>1</v>
      </c>
      <c r="AX43" s="61">
        <v>1</v>
      </c>
      <c r="AY43" s="61">
        <v>1</v>
      </c>
      <c r="AZ43" s="61">
        <v>1</v>
      </c>
      <c r="BA43" s="61">
        <v>1</v>
      </c>
      <c r="BB43" s="61">
        <v>1</v>
      </c>
      <c r="BC43" s="61">
        <v>1</v>
      </c>
      <c r="BD43" s="61">
        <v>0</v>
      </c>
      <c r="BE43" s="61">
        <v>0</v>
      </c>
      <c r="BF43" s="61">
        <v>1</v>
      </c>
      <c r="BG43" s="61">
        <v>1</v>
      </c>
      <c r="BH43" s="61">
        <v>1</v>
      </c>
      <c r="BI43" s="61">
        <v>1</v>
      </c>
      <c r="BJ43" s="61">
        <v>1</v>
      </c>
      <c r="BK43" s="61">
        <v>1</v>
      </c>
      <c r="BL43" s="61">
        <v>1</v>
      </c>
      <c r="BM43" s="61">
        <v>0</v>
      </c>
      <c r="BN43" s="61">
        <v>0</v>
      </c>
      <c r="BO43" s="61">
        <v>0</v>
      </c>
      <c r="BP43" s="61">
        <v>0</v>
      </c>
      <c r="BQ43" s="61">
        <v>0</v>
      </c>
      <c r="BR43" s="61">
        <v>0</v>
      </c>
      <c r="BS43" s="61">
        <v>0</v>
      </c>
      <c r="BT43" s="61">
        <v>0</v>
      </c>
      <c r="BU43" s="61">
        <v>0</v>
      </c>
      <c r="BV43" s="61">
        <v>0</v>
      </c>
      <c r="BW43" s="61">
        <v>0</v>
      </c>
      <c r="BX43" s="61">
        <v>1</v>
      </c>
      <c r="BY43" s="61">
        <v>0</v>
      </c>
      <c r="BZ43" s="61">
        <v>1</v>
      </c>
      <c r="CA43" s="61">
        <v>0</v>
      </c>
      <c r="CB43" s="61">
        <v>0</v>
      </c>
      <c r="CC43" s="61">
        <v>0</v>
      </c>
      <c r="CD43" s="61">
        <v>1</v>
      </c>
      <c r="CE43" s="61">
        <v>1</v>
      </c>
      <c r="CF43" s="61">
        <v>1</v>
      </c>
      <c r="CG43" s="61">
        <v>1</v>
      </c>
      <c r="CH43" s="61">
        <v>1</v>
      </c>
      <c r="CI43" s="61">
        <v>1</v>
      </c>
      <c r="CJ43" s="61">
        <v>1</v>
      </c>
      <c r="CK43" s="61">
        <v>0</v>
      </c>
      <c r="CL43" s="61">
        <v>0</v>
      </c>
      <c r="CM43" s="61">
        <v>0</v>
      </c>
      <c r="CN43" s="61">
        <v>0</v>
      </c>
      <c r="CO43" s="61">
        <v>0</v>
      </c>
      <c r="CP43" s="61">
        <v>0</v>
      </c>
      <c r="CQ43" s="61">
        <v>0</v>
      </c>
      <c r="CR43" s="61">
        <v>0</v>
      </c>
      <c r="CS43" s="61">
        <v>0</v>
      </c>
      <c r="CT43" s="61">
        <v>0</v>
      </c>
      <c r="CU43" s="61">
        <v>0</v>
      </c>
      <c r="CV43" s="61">
        <v>1</v>
      </c>
      <c r="CW43" s="61">
        <v>0</v>
      </c>
      <c r="CX43" s="61">
        <v>1</v>
      </c>
      <c r="CY43" s="61">
        <v>0</v>
      </c>
      <c r="CZ43" s="61">
        <v>0</v>
      </c>
      <c r="DA43" s="61">
        <v>1</v>
      </c>
      <c r="DB43" s="61">
        <v>0</v>
      </c>
      <c r="DC43" s="61">
        <v>0</v>
      </c>
      <c r="DD43" s="61">
        <v>0</v>
      </c>
      <c r="DE43" s="61">
        <v>0</v>
      </c>
      <c r="DF43" s="61">
        <v>1</v>
      </c>
      <c r="DG43" s="61">
        <v>1</v>
      </c>
      <c r="DH43" s="4">
        <f t="shared" si="0"/>
        <v>49</v>
      </c>
      <c r="DI43" s="15">
        <f t="shared" si="1"/>
        <v>0.45370370370370372</v>
      </c>
    </row>
    <row r="44" spans="1:113" x14ac:dyDescent="0.35">
      <c r="A44" s="14"/>
      <c r="B44" s="14"/>
      <c r="C44" s="66">
        <v>2019</v>
      </c>
      <c r="D44" s="61">
        <v>1</v>
      </c>
      <c r="E44" s="61">
        <v>1</v>
      </c>
      <c r="F44" s="61">
        <v>0</v>
      </c>
      <c r="G44" s="61">
        <v>1</v>
      </c>
      <c r="H44" s="61">
        <v>1</v>
      </c>
      <c r="I44" s="61">
        <v>1</v>
      </c>
      <c r="J44" s="61">
        <v>0</v>
      </c>
      <c r="K44" s="61">
        <v>1</v>
      </c>
      <c r="L44" s="61">
        <v>1</v>
      </c>
      <c r="M44" s="61">
        <v>0</v>
      </c>
      <c r="N44" s="61">
        <v>1</v>
      </c>
      <c r="O44" s="61">
        <v>1</v>
      </c>
      <c r="P44" s="61">
        <v>1</v>
      </c>
      <c r="Q44" s="61">
        <v>1</v>
      </c>
      <c r="R44" s="61">
        <v>1</v>
      </c>
      <c r="S44" s="61">
        <v>1</v>
      </c>
      <c r="T44" s="61">
        <v>1</v>
      </c>
      <c r="U44" s="61">
        <v>1</v>
      </c>
      <c r="V44" s="61">
        <v>0</v>
      </c>
      <c r="W44" s="61">
        <v>0</v>
      </c>
      <c r="X44" s="61">
        <v>0</v>
      </c>
      <c r="Y44" s="61">
        <v>0</v>
      </c>
      <c r="Z44" s="61">
        <v>0</v>
      </c>
      <c r="AA44" s="61">
        <v>0</v>
      </c>
      <c r="AB44" s="61">
        <v>0</v>
      </c>
      <c r="AC44" s="61">
        <v>0</v>
      </c>
      <c r="AD44" s="61">
        <v>1</v>
      </c>
      <c r="AE44" s="61">
        <v>0</v>
      </c>
      <c r="AF44" s="61">
        <v>0</v>
      </c>
      <c r="AG44" s="61">
        <v>1</v>
      </c>
      <c r="AH44" s="61">
        <v>1</v>
      </c>
      <c r="AI44" s="61">
        <v>1</v>
      </c>
      <c r="AJ44" s="61">
        <v>1</v>
      </c>
      <c r="AK44" s="61">
        <v>1</v>
      </c>
      <c r="AL44" s="61">
        <v>1</v>
      </c>
      <c r="AM44" s="61">
        <v>1</v>
      </c>
      <c r="AN44" s="61">
        <v>1</v>
      </c>
      <c r="AO44" s="61">
        <v>1</v>
      </c>
      <c r="AP44" s="61">
        <v>0</v>
      </c>
      <c r="AQ44" s="61">
        <v>1</v>
      </c>
      <c r="AR44" s="61">
        <v>1</v>
      </c>
      <c r="AS44" s="61">
        <v>0</v>
      </c>
      <c r="AT44" s="61">
        <v>0</v>
      </c>
      <c r="AU44" s="61">
        <v>0</v>
      </c>
      <c r="AV44" s="61">
        <v>1</v>
      </c>
      <c r="AW44" s="61">
        <v>1</v>
      </c>
      <c r="AX44" s="61">
        <v>1</v>
      </c>
      <c r="AY44" s="61">
        <v>1</v>
      </c>
      <c r="AZ44" s="61">
        <v>1</v>
      </c>
      <c r="BA44" s="61">
        <v>0</v>
      </c>
      <c r="BB44" s="61">
        <v>1</v>
      </c>
      <c r="BC44" s="61">
        <v>1</v>
      </c>
      <c r="BD44" s="61">
        <v>0</v>
      </c>
      <c r="BE44" s="61">
        <v>1</v>
      </c>
      <c r="BF44" s="61">
        <v>1</v>
      </c>
      <c r="BG44" s="61">
        <v>1</v>
      </c>
      <c r="BH44" s="61">
        <v>1</v>
      </c>
      <c r="BI44" s="61">
        <v>1</v>
      </c>
      <c r="BJ44" s="61">
        <v>1</v>
      </c>
      <c r="BK44" s="61">
        <v>1</v>
      </c>
      <c r="BL44" s="61">
        <v>1</v>
      </c>
      <c r="BM44" s="61">
        <v>0</v>
      </c>
      <c r="BN44" s="61">
        <v>0</v>
      </c>
      <c r="BO44" s="61">
        <v>0</v>
      </c>
      <c r="BP44" s="61">
        <v>0</v>
      </c>
      <c r="BQ44" s="61">
        <v>0</v>
      </c>
      <c r="BR44" s="61">
        <v>0</v>
      </c>
      <c r="BS44" s="61">
        <v>0</v>
      </c>
      <c r="BT44" s="61">
        <v>0</v>
      </c>
      <c r="BU44" s="61">
        <v>1</v>
      </c>
      <c r="BV44" s="61">
        <v>0</v>
      </c>
      <c r="BW44" s="61">
        <v>0</v>
      </c>
      <c r="BX44" s="61">
        <v>1</v>
      </c>
      <c r="BY44" s="61">
        <v>1</v>
      </c>
      <c r="BZ44" s="61">
        <v>1</v>
      </c>
      <c r="CA44" s="61">
        <v>1</v>
      </c>
      <c r="CB44" s="61">
        <v>1</v>
      </c>
      <c r="CC44" s="61">
        <v>1</v>
      </c>
      <c r="CD44" s="61">
        <v>1</v>
      </c>
      <c r="CE44" s="61">
        <v>1</v>
      </c>
      <c r="CF44" s="61">
        <v>1</v>
      </c>
      <c r="CG44" s="61">
        <v>1</v>
      </c>
      <c r="CH44" s="61">
        <v>1</v>
      </c>
      <c r="CI44" s="61">
        <v>1</v>
      </c>
      <c r="CJ44" s="61">
        <v>1</v>
      </c>
      <c r="CK44" s="61">
        <v>0</v>
      </c>
      <c r="CL44" s="61">
        <v>0</v>
      </c>
      <c r="CM44" s="61">
        <v>0</v>
      </c>
      <c r="CN44" s="61">
        <v>0</v>
      </c>
      <c r="CO44" s="61">
        <v>0</v>
      </c>
      <c r="CP44" s="61">
        <v>0</v>
      </c>
      <c r="CQ44" s="61">
        <v>0</v>
      </c>
      <c r="CR44" s="61">
        <v>0</v>
      </c>
      <c r="CS44" s="61">
        <v>1</v>
      </c>
      <c r="CT44" s="61">
        <v>0</v>
      </c>
      <c r="CU44" s="61">
        <v>0</v>
      </c>
      <c r="CV44" s="61">
        <v>1</v>
      </c>
      <c r="CW44" s="61">
        <v>1</v>
      </c>
      <c r="CX44" s="61">
        <v>1</v>
      </c>
      <c r="CY44" s="61">
        <v>1</v>
      </c>
      <c r="CZ44" s="61">
        <v>1</v>
      </c>
      <c r="DA44" s="61">
        <v>1</v>
      </c>
      <c r="DB44" s="61">
        <v>1</v>
      </c>
      <c r="DC44" s="61">
        <v>1</v>
      </c>
      <c r="DD44" s="61">
        <v>1</v>
      </c>
      <c r="DE44" s="61">
        <v>0</v>
      </c>
      <c r="DF44" s="61">
        <v>1</v>
      </c>
      <c r="DG44" s="61">
        <v>1</v>
      </c>
      <c r="DH44" s="4">
        <f t="shared" si="0"/>
        <v>68</v>
      </c>
      <c r="DI44" s="15">
        <f t="shared" si="1"/>
        <v>0.62962962962962965</v>
      </c>
    </row>
    <row r="45" spans="1:113" x14ac:dyDescent="0.35">
      <c r="A45" s="14"/>
      <c r="B45" s="14"/>
      <c r="C45" s="66">
        <v>2020</v>
      </c>
      <c r="D45" s="61">
        <v>1</v>
      </c>
      <c r="E45" s="61">
        <v>1</v>
      </c>
      <c r="F45" s="61">
        <v>0</v>
      </c>
      <c r="G45" s="61">
        <v>1</v>
      </c>
      <c r="H45" s="61">
        <v>0</v>
      </c>
      <c r="I45" s="61">
        <v>1</v>
      </c>
      <c r="J45" s="61">
        <v>0</v>
      </c>
      <c r="K45" s="61">
        <v>1</v>
      </c>
      <c r="L45" s="61">
        <v>1</v>
      </c>
      <c r="M45" s="61">
        <v>0</v>
      </c>
      <c r="N45" s="61">
        <v>1</v>
      </c>
      <c r="O45" s="61">
        <v>1</v>
      </c>
      <c r="P45" s="61">
        <v>1</v>
      </c>
      <c r="Q45" s="61">
        <v>1</v>
      </c>
      <c r="R45" s="61">
        <v>1</v>
      </c>
      <c r="S45" s="61">
        <v>1</v>
      </c>
      <c r="T45" s="61">
        <v>1</v>
      </c>
      <c r="U45" s="61">
        <v>1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  <c r="AA45" s="61">
        <v>0</v>
      </c>
      <c r="AB45" s="61">
        <v>0</v>
      </c>
      <c r="AC45" s="61">
        <v>0</v>
      </c>
      <c r="AD45" s="61">
        <v>0</v>
      </c>
      <c r="AE45" s="61">
        <v>0</v>
      </c>
      <c r="AF45" s="61">
        <v>0</v>
      </c>
      <c r="AG45" s="61">
        <v>1</v>
      </c>
      <c r="AH45" s="61">
        <v>0</v>
      </c>
      <c r="AI45" s="61">
        <v>1</v>
      </c>
      <c r="AJ45" s="61">
        <v>1</v>
      </c>
      <c r="AK45" s="61">
        <v>1</v>
      </c>
      <c r="AL45" s="61">
        <v>1</v>
      </c>
      <c r="AM45" s="61">
        <v>0</v>
      </c>
      <c r="AN45" s="61">
        <v>1</v>
      </c>
      <c r="AO45" s="61">
        <v>1</v>
      </c>
      <c r="AP45" s="61">
        <v>0</v>
      </c>
      <c r="AQ45" s="61">
        <v>1</v>
      </c>
      <c r="AR45" s="61">
        <v>1</v>
      </c>
      <c r="AS45" s="61">
        <v>0</v>
      </c>
      <c r="AT45" s="61">
        <v>0</v>
      </c>
      <c r="AU45" s="61">
        <v>0</v>
      </c>
      <c r="AV45" s="61">
        <v>1</v>
      </c>
      <c r="AW45" s="61">
        <v>0</v>
      </c>
      <c r="AX45" s="61">
        <v>1</v>
      </c>
      <c r="AY45" s="61">
        <v>0</v>
      </c>
      <c r="AZ45" s="61">
        <v>1</v>
      </c>
      <c r="BA45" s="61">
        <v>0</v>
      </c>
      <c r="BB45" s="61">
        <v>1</v>
      </c>
      <c r="BC45" s="61">
        <v>1</v>
      </c>
      <c r="BD45" s="61">
        <v>0</v>
      </c>
      <c r="BE45" s="61">
        <v>1</v>
      </c>
      <c r="BF45" s="61">
        <v>1</v>
      </c>
      <c r="BG45" s="61">
        <v>1</v>
      </c>
      <c r="BH45" s="61">
        <v>1</v>
      </c>
      <c r="BI45" s="61">
        <v>1</v>
      </c>
      <c r="BJ45" s="61">
        <v>1</v>
      </c>
      <c r="BK45" s="61">
        <v>1</v>
      </c>
      <c r="BL45" s="61">
        <v>1</v>
      </c>
      <c r="BM45" s="61">
        <v>0</v>
      </c>
      <c r="BN45" s="61">
        <v>0</v>
      </c>
      <c r="BO45" s="61">
        <v>0</v>
      </c>
      <c r="BP45" s="61">
        <v>0</v>
      </c>
      <c r="BQ45" s="61">
        <v>0</v>
      </c>
      <c r="BR45" s="61">
        <v>0</v>
      </c>
      <c r="BS45" s="61">
        <v>0</v>
      </c>
      <c r="BT45" s="61">
        <v>0</v>
      </c>
      <c r="BU45" s="61">
        <v>0</v>
      </c>
      <c r="BV45" s="61">
        <v>0</v>
      </c>
      <c r="BW45" s="61">
        <v>0</v>
      </c>
      <c r="BX45" s="61">
        <v>1</v>
      </c>
      <c r="BY45" s="61">
        <v>0</v>
      </c>
      <c r="BZ45" s="61">
        <v>1</v>
      </c>
      <c r="CA45" s="61">
        <v>1</v>
      </c>
      <c r="CB45" s="61">
        <v>1</v>
      </c>
      <c r="CC45" s="61">
        <v>1</v>
      </c>
      <c r="CD45" s="61">
        <v>1</v>
      </c>
      <c r="CE45" s="61">
        <v>1</v>
      </c>
      <c r="CF45" s="61">
        <v>1</v>
      </c>
      <c r="CG45" s="61">
        <v>1</v>
      </c>
      <c r="CH45" s="61">
        <v>1</v>
      </c>
      <c r="CI45" s="61">
        <v>1</v>
      </c>
      <c r="CJ45" s="61">
        <v>1</v>
      </c>
      <c r="CK45" s="61">
        <v>0</v>
      </c>
      <c r="CL45" s="61">
        <v>0</v>
      </c>
      <c r="CM45" s="61">
        <v>0</v>
      </c>
      <c r="CN45" s="61">
        <v>0</v>
      </c>
      <c r="CO45" s="61">
        <v>0</v>
      </c>
      <c r="CP45" s="61">
        <v>0</v>
      </c>
      <c r="CQ45" s="61">
        <v>0</v>
      </c>
      <c r="CR45" s="61">
        <v>0</v>
      </c>
      <c r="CS45" s="61">
        <v>0</v>
      </c>
      <c r="CT45" s="61">
        <v>0</v>
      </c>
      <c r="CU45" s="61">
        <v>0</v>
      </c>
      <c r="CV45" s="61">
        <v>1</v>
      </c>
      <c r="CW45" s="61">
        <v>0</v>
      </c>
      <c r="CX45" s="61">
        <v>1</v>
      </c>
      <c r="CY45" s="61">
        <v>1</v>
      </c>
      <c r="CZ45" s="61">
        <v>1</v>
      </c>
      <c r="DA45" s="61">
        <v>1</v>
      </c>
      <c r="DB45" s="61">
        <v>0</v>
      </c>
      <c r="DC45" s="61">
        <v>1</v>
      </c>
      <c r="DD45" s="61">
        <v>1</v>
      </c>
      <c r="DE45" s="61">
        <v>0</v>
      </c>
      <c r="DF45" s="61">
        <v>1</v>
      </c>
      <c r="DG45" s="61">
        <v>1</v>
      </c>
      <c r="DH45" s="4">
        <f t="shared" si="0"/>
        <v>57</v>
      </c>
      <c r="DI45" s="15">
        <f t="shared" si="1"/>
        <v>0.52777777777777779</v>
      </c>
    </row>
    <row r="46" spans="1:113" x14ac:dyDescent="0.35">
      <c r="A46" s="14"/>
      <c r="B46" s="14"/>
      <c r="C46" s="66">
        <v>2021</v>
      </c>
      <c r="D46" s="61">
        <v>1</v>
      </c>
      <c r="E46" s="61">
        <v>1</v>
      </c>
      <c r="F46" s="61">
        <v>0</v>
      </c>
      <c r="G46" s="61">
        <v>1</v>
      </c>
      <c r="H46" s="61">
        <v>1</v>
      </c>
      <c r="I46" s="61">
        <v>1</v>
      </c>
      <c r="J46" s="61">
        <v>0</v>
      </c>
      <c r="K46" s="61">
        <v>1</v>
      </c>
      <c r="L46" s="61">
        <v>1</v>
      </c>
      <c r="M46" s="61">
        <v>0</v>
      </c>
      <c r="N46" s="61">
        <v>0</v>
      </c>
      <c r="O46" s="61">
        <v>1</v>
      </c>
      <c r="P46" s="61">
        <v>1</v>
      </c>
      <c r="Q46" s="61">
        <v>1</v>
      </c>
      <c r="R46" s="61">
        <v>1</v>
      </c>
      <c r="S46" s="61">
        <v>1</v>
      </c>
      <c r="T46" s="61">
        <v>1</v>
      </c>
      <c r="U46" s="61">
        <v>1</v>
      </c>
      <c r="V46" s="61">
        <v>0</v>
      </c>
      <c r="W46" s="61">
        <v>0</v>
      </c>
      <c r="X46" s="61">
        <v>0</v>
      </c>
      <c r="Y46" s="61">
        <v>0</v>
      </c>
      <c r="Z46" s="61">
        <v>0</v>
      </c>
      <c r="AA46" s="61">
        <v>0</v>
      </c>
      <c r="AB46" s="61">
        <v>0</v>
      </c>
      <c r="AC46" s="61">
        <v>0</v>
      </c>
      <c r="AD46" s="61">
        <v>0</v>
      </c>
      <c r="AE46" s="61">
        <v>0</v>
      </c>
      <c r="AF46" s="61">
        <v>0</v>
      </c>
      <c r="AG46" s="61">
        <v>1</v>
      </c>
      <c r="AH46" s="61">
        <v>0</v>
      </c>
      <c r="AI46" s="61">
        <v>1</v>
      </c>
      <c r="AJ46" s="61">
        <v>1</v>
      </c>
      <c r="AK46" s="61">
        <v>1</v>
      </c>
      <c r="AL46" s="61">
        <v>1</v>
      </c>
      <c r="AM46" s="61">
        <v>1</v>
      </c>
      <c r="AN46" s="61">
        <v>1</v>
      </c>
      <c r="AO46" s="61">
        <v>1</v>
      </c>
      <c r="AP46" s="61">
        <v>0</v>
      </c>
      <c r="AQ46" s="61">
        <v>1</v>
      </c>
      <c r="AR46" s="61">
        <v>1</v>
      </c>
      <c r="AS46" s="61">
        <v>0</v>
      </c>
      <c r="AT46" s="61">
        <v>0</v>
      </c>
      <c r="AU46" s="61">
        <v>0</v>
      </c>
      <c r="AV46" s="61">
        <v>1</v>
      </c>
      <c r="AW46" s="61">
        <v>1</v>
      </c>
      <c r="AX46" s="61">
        <v>1</v>
      </c>
      <c r="AY46" s="61">
        <v>1</v>
      </c>
      <c r="AZ46" s="61">
        <v>1</v>
      </c>
      <c r="BA46" s="61">
        <v>0</v>
      </c>
      <c r="BB46" s="61">
        <v>1</v>
      </c>
      <c r="BC46" s="61">
        <v>1</v>
      </c>
      <c r="BD46" s="61">
        <v>0</v>
      </c>
      <c r="BE46" s="61">
        <v>0</v>
      </c>
      <c r="BF46" s="61">
        <v>1</v>
      </c>
      <c r="BG46" s="61">
        <v>1</v>
      </c>
      <c r="BH46" s="61">
        <v>1</v>
      </c>
      <c r="BI46" s="61">
        <v>1</v>
      </c>
      <c r="BJ46" s="61">
        <v>1</v>
      </c>
      <c r="BK46" s="61">
        <v>1</v>
      </c>
      <c r="BL46" s="61">
        <v>1</v>
      </c>
      <c r="BM46" s="61">
        <v>0</v>
      </c>
      <c r="BN46" s="61">
        <v>0</v>
      </c>
      <c r="BO46" s="61">
        <v>0</v>
      </c>
      <c r="BP46" s="61">
        <v>0</v>
      </c>
      <c r="BQ46" s="61">
        <v>0</v>
      </c>
      <c r="BR46" s="61">
        <v>0</v>
      </c>
      <c r="BS46" s="61">
        <v>0</v>
      </c>
      <c r="BT46" s="61">
        <v>0</v>
      </c>
      <c r="BU46" s="61">
        <v>0</v>
      </c>
      <c r="BV46" s="61">
        <v>0</v>
      </c>
      <c r="BW46" s="61">
        <v>0</v>
      </c>
      <c r="BX46" s="61">
        <v>1</v>
      </c>
      <c r="BY46" s="61">
        <v>0</v>
      </c>
      <c r="BZ46" s="61">
        <v>1</v>
      </c>
      <c r="CA46" s="61">
        <v>1</v>
      </c>
      <c r="CB46" s="61">
        <v>1</v>
      </c>
      <c r="CC46" s="61">
        <v>0</v>
      </c>
      <c r="CD46" s="61">
        <v>1</v>
      </c>
      <c r="CE46" s="61">
        <v>1</v>
      </c>
      <c r="CF46" s="61">
        <v>1</v>
      </c>
      <c r="CG46" s="61">
        <v>1</v>
      </c>
      <c r="CH46" s="61">
        <v>1</v>
      </c>
      <c r="CI46" s="61">
        <v>1</v>
      </c>
      <c r="CJ46" s="61">
        <v>1</v>
      </c>
      <c r="CK46" s="61">
        <v>0</v>
      </c>
      <c r="CL46" s="61">
        <v>0</v>
      </c>
      <c r="CM46" s="61">
        <v>0</v>
      </c>
      <c r="CN46" s="61">
        <v>0</v>
      </c>
      <c r="CO46" s="61">
        <v>0</v>
      </c>
      <c r="CP46" s="61">
        <v>0</v>
      </c>
      <c r="CQ46" s="61">
        <v>0</v>
      </c>
      <c r="CR46" s="61">
        <v>0</v>
      </c>
      <c r="CS46" s="61">
        <v>0</v>
      </c>
      <c r="CT46" s="61">
        <v>0</v>
      </c>
      <c r="CU46" s="61">
        <v>0</v>
      </c>
      <c r="CV46" s="61">
        <v>1</v>
      </c>
      <c r="CW46" s="61">
        <v>0</v>
      </c>
      <c r="CX46" s="61">
        <v>1</v>
      </c>
      <c r="CY46" s="61">
        <v>1</v>
      </c>
      <c r="CZ46" s="61">
        <v>1</v>
      </c>
      <c r="DA46" s="61">
        <v>1</v>
      </c>
      <c r="DB46" s="61">
        <v>1</v>
      </c>
      <c r="DC46" s="61">
        <v>1</v>
      </c>
      <c r="DD46" s="61">
        <v>1</v>
      </c>
      <c r="DE46" s="61">
        <v>0</v>
      </c>
      <c r="DF46" s="61">
        <v>1</v>
      </c>
      <c r="DG46" s="61">
        <v>1</v>
      </c>
      <c r="DH46" s="4">
        <f t="shared" si="0"/>
        <v>59</v>
      </c>
      <c r="DI46" s="15">
        <f t="shared" si="1"/>
        <v>0.54629629629629628</v>
      </c>
    </row>
    <row r="47" spans="1:113" x14ac:dyDescent="0.35">
      <c r="A47" s="14"/>
      <c r="B47" s="14"/>
      <c r="C47" s="66">
        <v>2022</v>
      </c>
      <c r="D47" s="61">
        <v>1</v>
      </c>
      <c r="E47" s="61">
        <v>1</v>
      </c>
      <c r="F47" s="61">
        <v>0</v>
      </c>
      <c r="G47" s="61">
        <v>1</v>
      </c>
      <c r="H47" s="61">
        <v>1</v>
      </c>
      <c r="I47" s="61">
        <v>1</v>
      </c>
      <c r="J47" s="61">
        <v>0</v>
      </c>
      <c r="K47" s="61">
        <v>1</v>
      </c>
      <c r="L47" s="61">
        <v>0</v>
      </c>
      <c r="M47" s="61">
        <v>0</v>
      </c>
      <c r="N47" s="61">
        <v>0</v>
      </c>
      <c r="O47" s="61">
        <v>1</v>
      </c>
      <c r="P47" s="61">
        <v>1</v>
      </c>
      <c r="Q47" s="61">
        <v>1</v>
      </c>
      <c r="R47" s="61">
        <v>1</v>
      </c>
      <c r="S47" s="61">
        <v>0</v>
      </c>
      <c r="T47" s="61">
        <v>1</v>
      </c>
      <c r="U47" s="61">
        <v>1</v>
      </c>
      <c r="V47" s="61">
        <v>0</v>
      </c>
      <c r="W47" s="61">
        <v>0</v>
      </c>
      <c r="X47" s="61">
        <v>0</v>
      </c>
      <c r="Y47" s="61">
        <v>1</v>
      </c>
      <c r="Z47" s="61">
        <v>0</v>
      </c>
      <c r="AA47" s="61">
        <v>0</v>
      </c>
      <c r="AB47" s="61">
        <v>0</v>
      </c>
      <c r="AC47" s="61">
        <v>0</v>
      </c>
      <c r="AD47" s="61">
        <v>0</v>
      </c>
      <c r="AE47" s="61">
        <v>0</v>
      </c>
      <c r="AF47" s="61">
        <v>0</v>
      </c>
      <c r="AG47" s="61">
        <v>0</v>
      </c>
      <c r="AH47" s="61">
        <v>1</v>
      </c>
      <c r="AI47" s="61">
        <v>1</v>
      </c>
      <c r="AJ47" s="61">
        <v>1</v>
      </c>
      <c r="AK47" s="61">
        <v>0</v>
      </c>
      <c r="AL47" s="61">
        <v>1</v>
      </c>
      <c r="AM47" s="61">
        <v>0</v>
      </c>
      <c r="AN47" s="61">
        <v>0</v>
      </c>
      <c r="AO47" s="61">
        <v>0</v>
      </c>
      <c r="AP47" s="61">
        <v>0</v>
      </c>
      <c r="AQ47" s="61">
        <v>1</v>
      </c>
      <c r="AR47" s="61">
        <v>1</v>
      </c>
      <c r="AS47" s="61">
        <v>0</v>
      </c>
      <c r="AT47" s="61">
        <v>0</v>
      </c>
      <c r="AU47" s="61">
        <v>0</v>
      </c>
      <c r="AV47" s="61">
        <v>0</v>
      </c>
      <c r="AW47" s="61">
        <v>0</v>
      </c>
      <c r="AX47" s="61">
        <v>1</v>
      </c>
      <c r="AY47" s="61">
        <v>1</v>
      </c>
      <c r="AZ47" s="61">
        <v>1</v>
      </c>
      <c r="BA47" s="61">
        <v>0</v>
      </c>
      <c r="BB47" s="61">
        <v>1</v>
      </c>
      <c r="BC47" s="61">
        <v>0</v>
      </c>
      <c r="BD47" s="61">
        <v>0</v>
      </c>
      <c r="BE47" s="61">
        <v>0</v>
      </c>
      <c r="BF47" s="61">
        <v>1</v>
      </c>
      <c r="BG47" s="61">
        <v>1</v>
      </c>
      <c r="BH47" s="61">
        <v>1</v>
      </c>
      <c r="BI47" s="61">
        <v>1</v>
      </c>
      <c r="BJ47" s="61">
        <v>0</v>
      </c>
      <c r="BK47" s="61">
        <v>1</v>
      </c>
      <c r="BL47" s="61">
        <v>1</v>
      </c>
      <c r="BM47" s="61">
        <v>0</v>
      </c>
      <c r="BN47" s="61">
        <v>0</v>
      </c>
      <c r="BO47" s="61">
        <v>0</v>
      </c>
      <c r="BP47" s="61">
        <v>1</v>
      </c>
      <c r="BQ47" s="61">
        <v>0</v>
      </c>
      <c r="BR47" s="61">
        <v>0</v>
      </c>
      <c r="BS47" s="61">
        <v>0</v>
      </c>
      <c r="BT47" s="61">
        <v>0</v>
      </c>
      <c r="BU47" s="61">
        <v>0</v>
      </c>
      <c r="BV47" s="61">
        <v>0</v>
      </c>
      <c r="BW47" s="61">
        <v>0</v>
      </c>
      <c r="BX47" s="61">
        <v>0</v>
      </c>
      <c r="BY47" s="61">
        <v>1</v>
      </c>
      <c r="BZ47" s="61">
        <v>1</v>
      </c>
      <c r="CA47" s="61">
        <v>1</v>
      </c>
      <c r="CB47" s="61">
        <v>0</v>
      </c>
      <c r="CC47" s="61">
        <v>0</v>
      </c>
      <c r="CD47" s="61">
        <v>1</v>
      </c>
      <c r="CE47" s="61">
        <v>1</v>
      </c>
      <c r="CF47" s="61">
        <v>1</v>
      </c>
      <c r="CG47" s="61">
        <v>1</v>
      </c>
      <c r="CH47" s="61">
        <v>0</v>
      </c>
      <c r="CI47" s="61">
        <v>1</v>
      </c>
      <c r="CJ47" s="61">
        <v>1</v>
      </c>
      <c r="CK47" s="61">
        <v>0</v>
      </c>
      <c r="CL47" s="61">
        <v>0</v>
      </c>
      <c r="CM47" s="61">
        <v>0</v>
      </c>
      <c r="CN47" s="61">
        <v>1</v>
      </c>
      <c r="CO47" s="61">
        <v>0</v>
      </c>
      <c r="CP47" s="61">
        <v>0</v>
      </c>
      <c r="CQ47" s="61">
        <v>0</v>
      </c>
      <c r="CR47" s="61">
        <v>0</v>
      </c>
      <c r="CS47" s="61">
        <v>0</v>
      </c>
      <c r="CT47" s="61">
        <v>0</v>
      </c>
      <c r="CU47" s="61">
        <v>0</v>
      </c>
      <c r="CV47" s="61">
        <v>0</v>
      </c>
      <c r="CW47" s="61">
        <v>1</v>
      </c>
      <c r="CX47" s="61">
        <v>1</v>
      </c>
      <c r="CY47" s="61">
        <v>1</v>
      </c>
      <c r="CZ47" s="61">
        <v>0</v>
      </c>
      <c r="DA47" s="61">
        <v>1</v>
      </c>
      <c r="DB47" s="61">
        <v>0</v>
      </c>
      <c r="DC47" s="61">
        <v>0</v>
      </c>
      <c r="DD47" s="61">
        <v>0</v>
      </c>
      <c r="DE47" s="61">
        <v>0</v>
      </c>
      <c r="DF47" s="61">
        <v>1</v>
      </c>
      <c r="DG47" s="61">
        <v>1</v>
      </c>
      <c r="DH47" s="4">
        <f t="shared" si="0"/>
        <v>46</v>
      </c>
      <c r="DI47" s="15">
        <f t="shared" si="1"/>
        <v>0.42592592592592593</v>
      </c>
    </row>
    <row r="48" spans="1:113" x14ac:dyDescent="0.35">
      <c r="A48" s="4">
        <v>10</v>
      </c>
      <c r="B48" s="5" t="s">
        <v>18</v>
      </c>
      <c r="C48" s="66">
        <v>2018</v>
      </c>
      <c r="D48" s="61">
        <v>1</v>
      </c>
      <c r="E48" s="61">
        <v>1</v>
      </c>
      <c r="F48" s="61">
        <v>0</v>
      </c>
      <c r="G48" s="61">
        <v>1</v>
      </c>
      <c r="H48" s="61">
        <v>1</v>
      </c>
      <c r="I48" s="61">
        <v>1</v>
      </c>
      <c r="J48" s="61">
        <v>1</v>
      </c>
      <c r="K48" s="61">
        <v>1</v>
      </c>
      <c r="L48" s="61">
        <v>1</v>
      </c>
      <c r="M48" s="61">
        <v>1</v>
      </c>
      <c r="N48" s="61">
        <v>1</v>
      </c>
      <c r="O48" s="61">
        <v>1</v>
      </c>
      <c r="P48" s="61">
        <v>1</v>
      </c>
      <c r="Q48" s="61">
        <v>1</v>
      </c>
      <c r="R48" s="61">
        <v>1</v>
      </c>
      <c r="S48" s="61">
        <v>0</v>
      </c>
      <c r="T48" s="61">
        <v>1</v>
      </c>
      <c r="U48" s="61">
        <v>1</v>
      </c>
      <c r="V48" s="61">
        <v>0</v>
      </c>
      <c r="W48" s="61">
        <v>0</v>
      </c>
      <c r="X48" s="61">
        <v>0</v>
      </c>
      <c r="Y48" s="61">
        <v>1</v>
      </c>
      <c r="Z48" s="61">
        <v>1</v>
      </c>
      <c r="AA48" s="61">
        <v>0</v>
      </c>
      <c r="AB48" s="61">
        <v>0</v>
      </c>
      <c r="AC48" s="61">
        <v>0</v>
      </c>
      <c r="AD48" s="61">
        <v>1</v>
      </c>
      <c r="AE48" s="61">
        <v>0</v>
      </c>
      <c r="AF48" s="61">
        <v>1</v>
      </c>
      <c r="AG48" s="61">
        <v>1</v>
      </c>
      <c r="AH48" s="61">
        <v>1</v>
      </c>
      <c r="AI48" s="61">
        <v>0</v>
      </c>
      <c r="AJ48" s="61">
        <v>1</v>
      </c>
      <c r="AK48" s="61">
        <v>1</v>
      </c>
      <c r="AL48" s="61">
        <v>1</v>
      </c>
      <c r="AM48" s="61">
        <v>1</v>
      </c>
      <c r="AN48" s="61">
        <v>1</v>
      </c>
      <c r="AO48" s="61">
        <v>1</v>
      </c>
      <c r="AP48" s="61">
        <v>0</v>
      </c>
      <c r="AQ48" s="61">
        <v>1</v>
      </c>
      <c r="AR48" s="61">
        <v>1</v>
      </c>
      <c r="AS48" s="61">
        <v>0</v>
      </c>
      <c r="AT48" s="61">
        <v>0</v>
      </c>
      <c r="AU48" s="61">
        <v>0</v>
      </c>
      <c r="AV48" s="61">
        <v>0</v>
      </c>
      <c r="AW48" s="61">
        <v>0</v>
      </c>
      <c r="AX48" s="61">
        <v>1</v>
      </c>
      <c r="AY48" s="61">
        <v>1</v>
      </c>
      <c r="AZ48" s="61">
        <v>1</v>
      </c>
      <c r="BA48" s="61">
        <v>1</v>
      </c>
      <c r="BB48" s="61">
        <v>1</v>
      </c>
      <c r="BC48" s="61">
        <v>1</v>
      </c>
      <c r="BD48" s="61">
        <v>1</v>
      </c>
      <c r="BE48" s="61">
        <v>1</v>
      </c>
      <c r="BF48" s="61">
        <v>1</v>
      </c>
      <c r="BG48" s="61">
        <v>1</v>
      </c>
      <c r="BH48" s="61">
        <v>1</v>
      </c>
      <c r="BI48" s="61">
        <v>1</v>
      </c>
      <c r="BJ48" s="61">
        <v>0</v>
      </c>
      <c r="BK48" s="61">
        <v>1</v>
      </c>
      <c r="BL48" s="61">
        <v>1</v>
      </c>
      <c r="BM48" s="61">
        <v>0</v>
      </c>
      <c r="BN48" s="61">
        <v>0</v>
      </c>
      <c r="BO48" s="61">
        <v>0</v>
      </c>
      <c r="BP48" s="61">
        <v>1</v>
      </c>
      <c r="BQ48" s="61">
        <v>1</v>
      </c>
      <c r="BR48" s="61">
        <v>0</v>
      </c>
      <c r="BS48" s="61">
        <v>0</v>
      </c>
      <c r="BT48" s="61">
        <v>0</v>
      </c>
      <c r="BU48" s="61">
        <v>1</v>
      </c>
      <c r="BV48" s="61">
        <v>0</v>
      </c>
      <c r="BW48" s="61">
        <v>1</v>
      </c>
      <c r="BX48" s="61">
        <v>1</v>
      </c>
      <c r="BY48" s="61">
        <v>1</v>
      </c>
      <c r="BZ48" s="61">
        <v>0</v>
      </c>
      <c r="CA48" s="61">
        <v>1</v>
      </c>
      <c r="CB48" s="61">
        <v>1</v>
      </c>
      <c r="CC48" s="61">
        <v>1</v>
      </c>
      <c r="CD48" s="61">
        <v>1</v>
      </c>
      <c r="CE48" s="61">
        <v>1</v>
      </c>
      <c r="CF48" s="61">
        <v>1</v>
      </c>
      <c r="CG48" s="61">
        <v>1</v>
      </c>
      <c r="CH48" s="61">
        <v>0</v>
      </c>
      <c r="CI48" s="61">
        <v>1</v>
      </c>
      <c r="CJ48" s="61">
        <v>1</v>
      </c>
      <c r="CK48" s="61">
        <v>0</v>
      </c>
      <c r="CL48" s="61">
        <v>0</v>
      </c>
      <c r="CM48" s="61">
        <v>0</v>
      </c>
      <c r="CN48" s="61">
        <v>1</v>
      </c>
      <c r="CO48" s="61">
        <v>1</v>
      </c>
      <c r="CP48" s="61">
        <v>0</v>
      </c>
      <c r="CQ48" s="61">
        <v>0</v>
      </c>
      <c r="CR48" s="61">
        <v>0</v>
      </c>
      <c r="CS48" s="61">
        <v>1</v>
      </c>
      <c r="CT48" s="61">
        <v>0</v>
      </c>
      <c r="CU48" s="61">
        <v>1</v>
      </c>
      <c r="CV48" s="61">
        <v>1</v>
      </c>
      <c r="CW48" s="61">
        <v>1</v>
      </c>
      <c r="CX48" s="61">
        <v>0</v>
      </c>
      <c r="CY48" s="61">
        <v>1</v>
      </c>
      <c r="CZ48" s="61">
        <v>1</v>
      </c>
      <c r="DA48" s="61">
        <v>1</v>
      </c>
      <c r="DB48" s="61">
        <v>1</v>
      </c>
      <c r="DC48" s="61">
        <v>1</v>
      </c>
      <c r="DD48" s="61">
        <v>1</v>
      </c>
      <c r="DE48" s="61">
        <v>0</v>
      </c>
      <c r="DF48" s="61">
        <v>1</v>
      </c>
      <c r="DG48" s="61">
        <v>1</v>
      </c>
      <c r="DH48" s="4">
        <f t="shared" si="0"/>
        <v>73</v>
      </c>
      <c r="DI48" s="15">
        <f t="shared" si="1"/>
        <v>0.67592592592592593</v>
      </c>
    </row>
    <row r="49" spans="1:113" x14ac:dyDescent="0.35">
      <c r="A49" s="14"/>
      <c r="B49" s="14"/>
      <c r="C49" s="66">
        <v>2019</v>
      </c>
      <c r="D49" s="61">
        <v>1</v>
      </c>
      <c r="E49" s="61">
        <v>1</v>
      </c>
      <c r="F49" s="61">
        <v>0</v>
      </c>
      <c r="G49" s="61">
        <v>1</v>
      </c>
      <c r="H49" s="61">
        <v>0</v>
      </c>
      <c r="I49" s="61">
        <v>1</v>
      </c>
      <c r="J49" s="61">
        <v>1</v>
      </c>
      <c r="K49" s="61">
        <v>1</v>
      </c>
      <c r="L49" s="61">
        <v>0</v>
      </c>
      <c r="M49" s="61">
        <v>0</v>
      </c>
      <c r="N49" s="61">
        <v>0</v>
      </c>
      <c r="O49" s="61">
        <v>1</v>
      </c>
      <c r="P49" s="61">
        <v>1</v>
      </c>
      <c r="Q49" s="61">
        <v>1</v>
      </c>
      <c r="R49" s="61">
        <v>0</v>
      </c>
      <c r="S49" s="61">
        <v>0</v>
      </c>
      <c r="T49" s="61">
        <v>1</v>
      </c>
      <c r="U49" s="61">
        <v>0</v>
      </c>
      <c r="V49" s="61">
        <v>0</v>
      </c>
      <c r="W49" s="61">
        <v>0</v>
      </c>
      <c r="X49" s="61">
        <v>0</v>
      </c>
      <c r="Y49" s="61">
        <v>0</v>
      </c>
      <c r="Z49" s="61">
        <v>0</v>
      </c>
      <c r="AA49" s="61">
        <v>0</v>
      </c>
      <c r="AB49" s="61">
        <v>0</v>
      </c>
      <c r="AC49" s="61">
        <v>0</v>
      </c>
      <c r="AD49" s="61">
        <v>0</v>
      </c>
      <c r="AE49" s="61">
        <v>0</v>
      </c>
      <c r="AF49" s="61">
        <v>0</v>
      </c>
      <c r="AG49" s="61">
        <v>1</v>
      </c>
      <c r="AH49" s="61">
        <v>0</v>
      </c>
      <c r="AI49" s="61">
        <v>0</v>
      </c>
      <c r="AJ49" s="61">
        <v>1</v>
      </c>
      <c r="AK49" s="61">
        <v>0</v>
      </c>
      <c r="AL49" s="61">
        <v>1</v>
      </c>
      <c r="AM49" s="61">
        <v>0</v>
      </c>
      <c r="AN49" s="61">
        <v>0</v>
      </c>
      <c r="AO49" s="61">
        <v>0</v>
      </c>
      <c r="AP49" s="61">
        <v>0</v>
      </c>
      <c r="AQ49" s="61">
        <v>1</v>
      </c>
      <c r="AR49" s="61">
        <v>1</v>
      </c>
      <c r="AS49" s="61">
        <v>0</v>
      </c>
      <c r="AT49" s="61">
        <v>0</v>
      </c>
      <c r="AU49" s="61">
        <v>0</v>
      </c>
      <c r="AV49" s="61">
        <v>1</v>
      </c>
      <c r="AW49" s="61">
        <v>1</v>
      </c>
      <c r="AX49" s="61">
        <v>1</v>
      </c>
      <c r="AY49" s="61">
        <v>0</v>
      </c>
      <c r="AZ49" s="61">
        <v>1</v>
      </c>
      <c r="BA49" s="61">
        <v>1</v>
      </c>
      <c r="BB49" s="61">
        <v>1</v>
      </c>
      <c r="BC49" s="61">
        <v>0</v>
      </c>
      <c r="BD49" s="61">
        <v>0</v>
      </c>
      <c r="BE49" s="61">
        <v>0</v>
      </c>
      <c r="BF49" s="61">
        <v>1</v>
      </c>
      <c r="BG49" s="61">
        <v>1</v>
      </c>
      <c r="BH49" s="61">
        <v>1</v>
      </c>
      <c r="BI49" s="61">
        <v>0</v>
      </c>
      <c r="BJ49" s="61">
        <v>0</v>
      </c>
      <c r="BK49" s="61">
        <v>1</v>
      </c>
      <c r="BL49" s="61">
        <v>0</v>
      </c>
      <c r="BM49" s="61">
        <v>0</v>
      </c>
      <c r="BN49" s="61">
        <v>0</v>
      </c>
      <c r="BO49" s="61">
        <v>0</v>
      </c>
      <c r="BP49" s="61">
        <v>0</v>
      </c>
      <c r="BQ49" s="61">
        <v>0</v>
      </c>
      <c r="BR49" s="61">
        <v>0</v>
      </c>
      <c r="BS49" s="61">
        <v>0</v>
      </c>
      <c r="BT49" s="61">
        <v>0</v>
      </c>
      <c r="BU49" s="61">
        <v>0</v>
      </c>
      <c r="BV49" s="61">
        <v>0</v>
      </c>
      <c r="BW49" s="61">
        <v>0</v>
      </c>
      <c r="BX49" s="61">
        <v>1</v>
      </c>
      <c r="BY49" s="61">
        <v>0</v>
      </c>
      <c r="BZ49" s="61">
        <v>0</v>
      </c>
      <c r="CA49" s="61">
        <v>1</v>
      </c>
      <c r="CB49" s="61">
        <v>0</v>
      </c>
      <c r="CC49" s="61">
        <v>0</v>
      </c>
      <c r="CD49" s="61">
        <v>1</v>
      </c>
      <c r="CE49" s="61">
        <v>1</v>
      </c>
      <c r="CF49" s="61">
        <v>1</v>
      </c>
      <c r="CG49" s="61">
        <v>0</v>
      </c>
      <c r="CH49" s="61">
        <v>0</v>
      </c>
      <c r="CI49" s="61">
        <v>1</v>
      </c>
      <c r="CJ49" s="61">
        <v>0</v>
      </c>
      <c r="CK49" s="61">
        <v>0</v>
      </c>
      <c r="CL49" s="61">
        <v>0</v>
      </c>
      <c r="CM49" s="61">
        <v>0</v>
      </c>
      <c r="CN49" s="61">
        <v>0</v>
      </c>
      <c r="CO49" s="61">
        <v>0</v>
      </c>
      <c r="CP49" s="61">
        <v>0</v>
      </c>
      <c r="CQ49" s="61">
        <v>0</v>
      </c>
      <c r="CR49" s="61">
        <v>0</v>
      </c>
      <c r="CS49" s="61">
        <v>0</v>
      </c>
      <c r="CT49" s="61">
        <v>0</v>
      </c>
      <c r="CU49" s="61">
        <v>0</v>
      </c>
      <c r="CV49" s="61">
        <v>1</v>
      </c>
      <c r="CW49" s="61">
        <v>0</v>
      </c>
      <c r="CX49" s="61">
        <v>0</v>
      </c>
      <c r="CY49" s="61">
        <v>1</v>
      </c>
      <c r="CZ49" s="61">
        <v>0</v>
      </c>
      <c r="DA49" s="61">
        <v>1</v>
      </c>
      <c r="DB49" s="61">
        <v>0</v>
      </c>
      <c r="DC49" s="61">
        <v>0</v>
      </c>
      <c r="DD49" s="61">
        <v>0</v>
      </c>
      <c r="DE49" s="61">
        <v>0</v>
      </c>
      <c r="DF49" s="61">
        <v>1</v>
      </c>
      <c r="DG49" s="61">
        <v>1</v>
      </c>
      <c r="DH49" s="4">
        <f t="shared" si="0"/>
        <v>36</v>
      </c>
      <c r="DI49" s="15">
        <f t="shared" si="1"/>
        <v>0.33333333333333331</v>
      </c>
    </row>
    <row r="50" spans="1:113" x14ac:dyDescent="0.35">
      <c r="A50" s="14"/>
      <c r="B50" s="14"/>
      <c r="C50" s="66">
        <v>2020</v>
      </c>
      <c r="D50" s="61">
        <v>1</v>
      </c>
      <c r="E50" s="61">
        <v>0</v>
      </c>
      <c r="F50" s="61">
        <v>0</v>
      </c>
      <c r="G50" s="61">
        <v>1</v>
      </c>
      <c r="H50" s="61">
        <v>1</v>
      </c>
      <c r="I50" s="61">
        <v>1</v>
      </c>
      <c r="J50" s="61">
        <v>0</v>
      </c>
      <c r="K50" s="61">
        <v>1</v>
      </c>
      <c r="L50" s="61">
        <v>1</v>
      </c>
      <c r="M50" s="61">
        <v>0</v>
      </c>
      <c r="N50" s="61">
        <v>1</v>
      </c>
      <c r="O50" s="61">
        <v>1</v>
      </c>
      <c r="P50" s="61">
        <v>1</v>
      </c>
      <c r="Q50" s="61">
        <v>1</v>
      </c>
      <c r="R50" s="61">
        <v>1</v>
      </c>
      <c r="S50" s="61">
        <v>0</v>
      </c>
      <c r="T50" s="61">
        <v>1</v>
      </c>
      <c r="U50" s="61">
        <v>1</v>
      </c>
      <c r="V50" s="61">
        <v>0</v>
      </c>
      <c r="W50" s="61">
        <v>0</v>
      </c>
      <c r="X50" s="61">
        <v>0</v>
      </c>
      <c r="Y50" s="61">
        <v>0</v>
      </c>
      <c r="Z50" s="61">
        <v>0</v>
      </c>
      <c r="AA50" s="61">
        <v>0</v>
      </c>
      <c r="AB50" s="61">
        <v>0</v>
      </c>
      <c r="AC50" s="61">
        <v>0</v>
      </c>
      <c r="AD50" s="61">
        <v>1</v>
      </c>
      <c r="AE50" s="61">
        <v>0</v>
      </c>
      <c r="AF50" s="61">
        <v>0</v>
      </c>
      <c r="AG50" s="61">
        <v>0</v>
      </c>
      <c r="AH50" s="61">
        <v>1</v>
      </c>
      <c r="AI50" s="61">
        <v>1</v>
      </c>
      <c r="AJ50" s="61">
        <v>1</v>
      </c>
      <c r="AK50" s="61">
        <v>0</v>
      </c>
      <c r="AL50" s="61">
        <v>1</v>
      </c>
      <c r="AM50" s="61">
        <v>0</v>
      </c>
      <c r="AN50" s="61">
        <v>0</v>
      </c>
      <c r="AO50" s="61">
        <v>1</v>
      </c>
      <c r="AP50" s="61">
        <v>0</v>
      </c>
      <c r="AQ50" s="61">
        <v>1</v>
      </c>
      <c r="AR50" s="61">
        <v>1</v>
      </c>
      <c r="AS50" s="61">
        <v>0</v>
      </c>
      <c r="AT50" s="61">
        <v>0</v>
      </c>
      <c r="AU50" s="61">
        <v>0</v>
      </c>
      <c r="AV50" s="61">
        <v>1</v>
      </c>
      <c r="AW50" s="61">
        <v>1</v>
      </c>
      <c r="AX50" s="61">
        <v>1</v>
      </c>
      <c r="AY50" s="61">
        <v>1</v>
      </c>
      <c r="AZ50" s="61">
        <v>1</v>
      </c>
      <c r="BA50" s="61">
        <v>0</v>
      </c>
      <c r="BB50" s="61">
        <v>1</v>
      </c>
      <c r="BC50" s="61">
        <v>1</v>
      </c>
      <c r="BD50" s="61">
        <v>0</v>
      </c>
      <c r="BE50" s="61">
        <v>1</v>
      </c>
      <c r="BF50" s="61">
        <v>1</v>
      </c>
      <c r="BG50" s="61">
        <v>1</v>
      </c>
      <c r="BH50" s="61">
        <v>1</v>
      </c>
      <c r="BI50" s="61">
        <v>1</v>
      </c>
      <c r="BJ50" s="61">
        <v>0</v>
      </c>
      <c r="BK50" s="61">
        <v>1</v>
      </c>
      <c r="BL50" s="61">
        <v>1</v>
      </c>
      <c r="BM50" s="61">
        <v>0</v>
      </c>
      <c r="BN50" s="61">
        <v>0</v>
      </c>
      <c r="BO50" s="61">
        <v>0</v>
      </c>
      <c r="BP50" s="61">
        <v>0</v>
      </c>
      <c r="BQ50" s="61">
        <v>0</v>
      </c>
      <c r="BR50" s="61">
        <v>0</v>
      </c>
      <c r="BS50" s="61">
        <v>0</v>
      </c>
      <c r="BT50" s="61">
        <v>0</v>
      </c>
      <c r="BU50" s="61">
        <v>1</v>
      </c>
      <c r="BV50" s="61">
        <v>0</v>
      </c>
      <c r="BW50" s="61">
        <v>0</v>
      </c>
      <c r="BX50" s="61">
        <v>0</v>
      </c>
      <c r="BY50" s="61">
        <v>1</v>
      </c>
      <c r="BZ50" s="61">
        <v>1</v>
      </c>
      <c r="CA50" s="61">
        <v>1</v>
      </c>
      <c r="CB50" s="61">
        <v>0</v>
      </c>
      <c r="CC50" s="61">
        <v>1</v>
      </c>
      <c r="CD50" s="61">
        <v>1</v>
      </c>
      <c r="CE50" s="61">
        <v>1</v>
      </c>
      <c r="CF50" s="61">
        <v>1</v>
      </c>
      <c r="CG50" s="61">
        <v>1</v>
      </c>
      <c r="CH50" s="61">
        <v>0</v>
      </c>
      <c r="CI50" s="61">
        <v>1</v>
      </c>
      <c r="CJ50" s="61">
        <v>1</v>
      </c>
      <c r="CK50" s="61">
        <v>0</v>
      </c>
      <c r="CL50" s="61">
        <v>0</v>
      </c>
      <c r="CM50" s="61">
        <v>0</v>
      </c>
      <c r="CN50" s="61">
        <v>0</v>
      </c>
      <c r="CO50" s="61">
        <v>0</v>
      </c>
      <c r="CP50" s="61">
        <v>0</v>
      </c>
      <c r="CQ50" s="61">
        <v>0</v>
      </c>
      <c r="CR50" s="61">
        <v>0</v>
      </c>
      <c r="CS50" s="61">
        <v>1</v>
      </c>
      <c r="CT50" s="61">
        <v>0</v>
      </c>
      <c r="CU50" s="61">
        <v>0</v>
      </c>
      <c r="CV50" s="61">
        <v>0</v>
      </c>
      <c r="CW50" s="61">
        <v>1</v>
      </c>
      <c r="CX50" s="61">
        <v>1</v>
      </c>
      <c r="CY50" s="61">
        <v>1</v>
      </c>
      <c r="CZ50" s="61">
        <v>0</v>
      </c>
      <c r="DA50" s="61">
        <v>1</v>
      </c>
      <c r="DB50" s="61">
        <v>0</v>
      </c>
      <c r="DC50" s="61">
        <v>0</v>
      </c>
      <c r="DD50" s="61">
        <v>1</v>
      </c>
      <c r="DE50" s="61">
        <v>0</v>
      </c>
      <c r="DF50" s="61">
        <v>1</v>
      </c>
      <c r="DG50" s="61">
        <v>1</v>
      </c>
      <c r="DH50" s="4">
        <f t="shared" si="0"/>
        <v>54</v>
      </c>
      <c r="DI50" s="15">
        <f t="shared" si="1"/>
        <v>0.5</v>
      </c>
    </row>
    <row r="51" spans="1:113" x14ac:dyDescent="0.35">
      <c r="A51" s="14"/>
      <c r="B51" s="14"/>
      <c r="C51" s="66">
        <v>2021</v>
      </c>
      <c r="D51" s="61">
        <v>1</v>
      </c>
      <c r="E51" s="61">
        <v>1</v>
      </c>
      <c r="F51" s="61">
        <v>0</v>
      </c>
      <c r="G51" s="61">
        <v>1</v>
      </c>
      <c r="H51" s="61">
        <v>1</v>
      </c>
      <c r="I51" s="61">
        <v>1</v>
      </c>
      <c r="J51" s="61">
        <v>0</v>
      </c>
      <c r="K51" s="61">
        <v>1</v>
      </c>
      <c r="L51" s="61">
        <v>1</v>
      </c>
      <c r="M51" s="61">
        <v>0</v>
      </c>
      <c r="N51" s="61">
        <v>0</v>
      </c>
      <c r="O51" s="61">
        <v>1</v>
      </c>
      <c r="P51" s="61">
        <v>1</v>
      </c>
      <c r="Q51" s="61">
        <v>1</v>
      </c>
      <c r="R51" s="61">
        <v>1</v>
      </c>
      <c r="S51" s="61">
        <v>0</v>
      </c>
      <c r="T51" s="61">
        <v>1</v>
      </c>
      <c r="U51" s="61">
        <v>0</v>
      </c>
      <c r="V51" s="61">
        <v>0</v>
      </c>
      <c r="W51" s="61">
        <v>0</v>
      </c>
      <c r="X51" s="61">
        <v>0</v>
      </c>
      <c r="Y51" s="61">
        <v>0</v>
      </c>
      <c r="Z51" s="61">
        <v>0</v>
      </c>
      <c r="AA51" s="61">
        <v>0</v>
      </c>
      <c r="AB51" s="61">
        <v>0</v>
      </c>
      <c r="AC51" s="61">
        <v>0</v>
      </c>
      <c r="AD51" s="61">
        <v>0</v>
      </c>
      <c r="AE51" s="61">
        <v>0</v>
      </c>
      <c r="AF51" s="61">
        <v>0</v>
      </c>
      <c r="AG51" s="61">
        <v>0</v>
      </c>
      <c r="AH51" s="61">
        <v>1</v>
      </c>
      <c r="AI51" s="61">
        <v>1</v>
      </c>
      <c r="AJ51" s="61">
        <v>1</v>
      </c>
      <c r="AK51" s="61">
        <v>0</v>
      </c>
      <c r="AL51" s="61">
        <v>1</v>
      </c>
      <c r="AM51" s="61">
        <v>1</v>
      </c>
      <c r="AN51" s="61">
        <v>0</v>
      </c>
      <c r="AO51" s="61">
        <v>0</v>
      </c>
      <c r="AP51" s="61">
        <v>0</v>
      </c>
      <c r="AQ51" s="61">
        <v>1</v>
      </c>
      <c r="AR51" s="61">
        <v>1</v>
      </c>
      <c r="AS51" s="61">
        <v>0</v>
      </c>
      <c r="AT51" s="61">
        <v>0</v>
      </c>
      <c r="AU51" s="61">
        <v>0</v>
      </c>
      <c r="AV51" s="61">
        <v>1</v>
      </c>
      <c r="AW51" s="61">
        <v>0</v>
      </c>
      <c r="AX51" s="61">
        <v>1</v>
      </c>
      <c r="AY51" s="61">
        <v>1</v>
      </c>
      <c r="AZ51" s="61">
        <v>1</v>
      </c>
      <c r="BA51" s="61">
        <v>0</v>
      </c>
      <c r="BB51" s="61">
        <v>1</v>
      </c>
      <c r="BC51" s="61">
        <v>1</v>
      </c>
      <c r="BD51" s="61">
        <v>0</v>
      </c>
      <c r="BE51" s="61">
        <v>0</v>
      </c>
      <c r="BF51" s="61">
        <v>1</v>
      </c>
      <c r="BG51" s="61">
        <v>1</v>
      </c>
      <c r="BH51" s="61">
        <v>1</v>
      </c>
      <c r="BI51" s="61">
        <v>1</v>
      </c>
      <c r="BJ51" s="61">
        <v>0</v>
      </c>
      <c r="BK51" s="61">
        <v>1</v>
      </c>
      <c r="BL51" s="61">
        <v>0</v>
      </c>
      <c r="BM51" s="61">
        <v>0</v>
      </c>
      <c r="BN51" s="61">
        <v>0</v>
      </c>
      <c r="BO51" s="61">
        <v>0</v>
      </c>
      <c r="BP51" s="61">
        <v>0</v>
      </c>
      <c r="BQ51" s="61">
        <v>0</v>
      </c>
      <c r="BR51" s="61">
        <v>0</v>
      </c>
      <c r="BS51" s="61">
        <v>0</v>
      </c>
      <c r="BT51" s="61">
        <v>0</v>
      </c>
      <c r="BU51" s="61">
        <v>0</v>
      </c>
      <c r="BV51" s="61">
        <v>0</v>
      </c>
      <c r="BW51" s="61">
        <v>0</v>
      </c>
      <c r="BX51" s="61">
        <v>0</v>
      </c>
      <c r="BY51" s="61">
        <v>1</v>
      </c>
      <c r="BZ51" s="61">
        <v>1</v>
      </c>
      <c r="CA51" s="61">
        <v>1</v>
      </c>
      <c r="CB51" s="61">
        <v>0</v>
      </c>
      <c r="CC51" s="61">
        <v>0</v>
      </c>
      <c r="CD51" s="61">
        <v>1</v>
      </c>
      <c r="CE51" s="61">
        <v>1</v>
      </c>
      <c r="CF51" s="61">
        <v>1</v>
      </c>
      <c r="CG51" s="61">
        <v>1</v>
      </c>
      <c r="CH51" s="61">
        <v>0</v>
      </c>
      <c r="CI51" s="61">
        <v>1</v>
      </c>
      <c r="CJ51" s="61">
        <v>0</v>
      </c>
      <c r="CK51" s="61">
        <v>0</v>
      </c>
      <c r="CL51" s="61">
        <v>0</v>
      </c>
      <c r="CM51" s="61">
        <v>0</v>
      </c>
      <c r="CN51" s="61">
        <v>0</v>
      </c>
      <c r="CO51" s="61">
        <v>0</v>
      </c>
      <c r="CP51" s="61">
        <v>0</v>
      </c>
      <c r="CQ51" s="61">
        <v>0</v>
      </c>
      <c r="CR51" s="61">
        <v>0</v>
      </c>
      <c r="CS51" s="61">
        <v>0</v>
      </c>
      <c r="CT51" s="61">
        <v>0</v>
      </c>
      <c r="CU51" s="61">
        <v>0</v>
      </c>
      <c r="CV51" s="61">
        <v>0</v>
      </c>
      <c r="CW51" s="61">
        <v>1</v>
      </c>
      <c r="CX51" s="61">
        <v>1</v>
      </c>
      <c r="CY51" s="61">
        <v>1</v>
      </c>
      <c r="CZ51" s="61">
        <v>0</v>
      </c>
      <c r="DA51" s="61">
        <v>1</v>
      </c>
      <c r="DB51" s="61">
        <v>1</v>
      </c>
      <c r="DC51" s="61">
        <v>0</v>
      </c>
      <c r="DD51" s="61">
        <v>0</v>
      </c>
      <c r="DE51" s="61">
        <v>0</v>
      </c>
      <c r="DF51" s="61">
        <v>1</v>
      </c>
      <c r="DG51" s="61">
        <v>1</v>
      </c>
      <c r="DH51" s="4">
        <f t="shared" si="0"/>
        <v>45</v>
      </c>
      <c r="DI51" s="15">
        <f t="shared" si="1"/>
        <v>0.41666666666666669</v>
      </c>
    </row>
    <row r="52" spans="1:113" x14ac:dyDescent="0.35">
      <c r="A52" s="14"/>
      <c r="B52" s="14"/>
      <c r="C52" s="66">
        <v>2022</v>
      </c>
      <c r="D52" s="61">
        <v>1</v>
      </c>
      <c r="E52" s="61">
        <v>1</v>
      </c>
      <c r="F52" s="61">
        <v>0</v>
      </c>
      <c r="G52" s="61">
        <v>1</v>
      </c>
      <c r="H52" s="61">
        <v>0</v>
      </c>
      <c r="I52" s="61">
        <v>1</v>
      </c>
      <c r="J52" s="61">
        <v>1</v>
      </c>
      <c r="K52" s="61">
        <v>1</v>
      </c>
      <c r="L52" s="61">
        <v>1</v>
      </c>
      <c r="M52" s="61">
        <v>0</v>
      </c>
      <c r="N52" s="61">
        <v>1</v>
      </c>
      <c r="O52" s="61">
        <v>1</v>
      </c>
      <c r="P52" s="61">
        <v>1</v>
      </c>
      <c r="Q52" s="61">
        <v>1</v>
      </c>
      <c r="R52" s="61">
        <v>1</v>
      </c>
      <c r="S52" s="61">
        <v>0</v>
      </c>
      <c r="T52" s="61">
        <v>1</v>
      </c>
      <c r="U52" s="61">
        <v>1</v>
      </c>
      <c r="V52" s="61">
        <v>0</v>
      </c>
      <c r="W52" s="61">
        <v>0</v>
      </c>
      <c r="X52" s="61">
        <v>0</v>
      </c>
      <c r="Y52" s="61">
        <v>0</v>
      </c>
      <c r="Z52" s="61">
        <v>0</v>
      </c>
      <c r="AA52" s="61">
        <v>0</v>
      </c>
      <c r="AB52" s="61">
        <v>0</v>
      </c>
      <c r="AC52" s="61">
        <v>0</v>
      </c>
      <c r="AD52" s="61">
        <v>1</v>
      </c>
      <c r="AE52" s="61">
        <v>0</v>
      </c>
      <c r="AF52" s="61">
        <v>1</v>
      </c>
      <c r="AG52" s="61">
        <v>1</v>
      </c>
      <c r="AH52" s="61">
        <v>1</v>
      </c>
      <c r="AI52" s="61">
        <v>1</v>
      </c>
      <c r="AJ52" s="61">
        <v>1</v>
      </c>
      <c r="AK52" s="61">
        <v>0</v>
      </c>
      <c r="AL52" s="61">
        <v>1</v>
      </c>
      <c r="AM52" s="61">
        <v>1</v>
      </c>
      <c r="AN52" s="61">
        <v>1</v>
      </c>
      <c r="AO52" s="61">
        <v>1</v>
      </c>
      <c r="AP52" s="61">
        <v>0</v>
      </c>
      <c r="AQ52" s="61">
        <v>1</v>
      </c>
      <c r="AR52" s="61">
        <v>1</v>
      </c>
      <c r="AS52" s="61">
        <v>0</v>
      </c>
      <c r="AT52" s="61">
        <v>0</v>
      </c>
      <c r="AU52" s="61">
        <v>0</v>
      </c>
      <c r="AV52" s="61">
        <v>1</v>
      </c>
      <c r="AW52" s="61">
        <v>0</v>
      </c>
      <c r="AX52" s="61">
        <v>1</v>
      </c>
      <c r="AY52" s="61">
        <v>0</v>
      </c>
      <c r="AZ52" s="61">
        <v>1</v>
      </c>
      <c r="BA52" s="61">
        <v>1</v>
      </c>
      <c r="BB52" s="61">
        <v>1</v>
      </c>
      <c r="BC52" s="61">
        <v>1</v>
      </c>
      <c r="BD52" s="61">
        <v>0</v>
      </c>
      <c r="BE52" s="61">
        <v>1</v>
      </c>
      <c r="BF52" s="61">
        <v>1</v>
      </c>
      <c r="BG52" s="61">
        <v>1</v>
      </c>
      <c r="BH52" s="61">
        <v>1</v>
      </c>
      <c r="BI52" s="61">
        <v>1</v>
      </c>
      <c r="BJ52" s="61">
        <v>0</v>
      </c>
      <c r="BK52" s="61">
        <v>1</v>
      </c>
      <c r="BL52" s="61">
        <v>1</v>
      </c>
      <c r="BM52" s="61">
        <v>0</v>
      </c>
      <c r="BN52" s="61">
        <v>0</v>
      </c>
      <c r="BO52" s="61">
        <v>0</v>
      </c>
      <c r="BP52" s="61">
        <v>0</v>
      </c>
      <c r="BQ52" s="61">
        <v>0</v>
      </c>
      <c r="BR52" s="61">
        <v>0</v>
      </c>
      <c r="BS52" s="61">
        <v>0</v>
      </c>
      <c r="BT52" s="61">
        <v>0</v>
      </c>
      <c r="BU52" s="61">
        <v>1</v>
      </c>
      <c r="BV52" s="61">
        <v>0</v>
      </c>
      <c r="BW52" s="61">
        <v>1</v>
      </c>
      <c r="BX52" s="61">
        <v>1</v>
      </c>
      <c r="BY52" s="61">
        <v>1</v>
      </c>
      <c r="BZ52" s="61">
        <v>1</v>
      </c>
      <c r="CA52" s="61">
        <v>1</v>
      </c>
      <c r="CB52" s="61">
        <v>0</v>
      </c>
      <c r="CC52" s="61">
        <v>1</v>
      </c>
      <c r="CD52" s="61">
        <v>1</v>
      </c>
      <c r="CE52" s="61">
        <v>1</v>
      </c>
      <c r="CF52" s="61">
        <v>1</v>
      </c>
      <c r="CG52" s="61">
        <v>1</v>
      </c>
      <c r="CH52" s="61">
        <v>0</v>
      </c>
      <c r="CI52" s="61">
        <v>1</v>
      </c>
      <c r="CJ52" s="61">
        <v>1</v>
      </c>
      <c r="CK52" s="61">
        <v>0</v>
      </c>
      <c r="CL52" s="61">
        <v>0</v>
      </c>
      <c r="CM52" s="61">
        <v>0</v>
      </c>
      <c r="CN52" s="61">
        <v>0</v>
      </c>
      <c r="CO52" s="61">
        <v>0</v>
      </c>
      <c r="CP52" s="61">
        <v>0</v>
      </c>
      <c r="CQ52" s="61">
        <v>0</v>
      </c>
      <c r="CR52" s="61">
        <v>0</v>
      </c>
      <c r="CS52" s="61">
        <v>1</v>
      </c>
      <c r="CT52" s="61">
        <v>0</v>
      </c>
      <c r="CU52" s="61">
        <v>1</v>
      </c>
      <c r="CV52" s="61">
        <v>1</v>
      </c>
      <c r="CW52" s="61">
        <v>1</v>
      </c>
      <c r="CX52" s="61">
        <v>1</v>
      </c>
      <c r="CY52" s="61">
        <v>1</v>
      </c>
      <c r="CZ52" s="61">
        <v>0</v>
      </c>
      <c r="DA52" s="61">
        <v>1</v>
      </c>
      <c r="DB52" s="61">
        <v>1</v>
      </c>
      <c r="DC52" s="61">
        <v>1</v>
      </c>
      <c r="DD52" s="61">
        <v>1</v>
      </c>
      <c r="DE52" s="61">
        <v>0</v>
      </c>
      <c r="DF52" s="61">
        <v>1</v>
      </c>
      <c r="DG52" s="61">
        <v>1</v>
      </c>
      <c r="DH52" s="4">
        <f t="shared" si="0"/>
        <v>64</v>
      </c>
      <c r="DI52" s="15">
        <f t="shared" si="1"/>
        <v>0.59259259259259256</v>
      </c>
    </row>
    <row r="53" spans="1:113" x14ac:dyDescent="0.35">
      <c r="A53" s="4">
        <v>11</v>
      </c>
      <c r="B53" s="5" t="s">
        <v>19</v>
      </c>
      <c r="C53" s="66">
        <v>2018</v>
      </c>
      <c r="D53" s="61">
        <v>1</v>
      </c>
      <c r="E53" s="61">
        <v>1</v>
      </c>
      <c r="F53" s="61">
        <v>0</v>
      </c>
      <c r="G53" s="61">
        <v>1</v>
      </c>
      <c r="H53" s="61">
        <v>0</v>
      </c>
      <c r="I53" s="61">
        <v>1</v>
      </c>
      <c r="J53" s="61">
        <v>1</v>
      </c>
      <c r="K53" s="61">
        <v>1</v>
      </c>
      <c r="L53" s="61">
        <v>1</v>
      </c>
      <c r="M53" s="61">
        <v>0</v>
      </c>
      <c r="N53" s="61">
        <v>1</v>
      </c>
      <c r="O53" s="61">
        <v>1</v>
      </c>
      <c r="P53" s="61">
        <v>1</v>
      </c>
      <c r="Q53" s="61">
        <v>1</v>
      </c>
      <c r="R53" s="61">
        <v>1</v>
      </c>
      <c r="S53" s="61">
        <v>0</v>
      </c>
      <c r="T53" s="61">
        <v>1</v>
      </c>
      <c r="U53" s="61">
        <v>1</v>
      </c>
      <c r="V53" s="61">
        <v>0</v>
      </c>
      <c r="W53" s="61">
        <v>0</v>
      </c>
      <c r="X53" s="61">
        <v>0</v>
      </c>
      <c r="Y53" s="61">
        <v>0</v>
      </c>
      <c r="Z53" s="61">
        <v>1</v>
      </c>
      <c r="AA53" s="61">
        <v>0</v>
      </c>
      <c r="AB53" s="61">
        <v>0</v>
      </c>
      <c r="AC53" s="61">
        <v>0</v>
      </c>
      <c r="AD53" s="61">
        <v>1</v>
      </c>
      <c r="AE53" s="61">
        <v>0</v>
      </c>
      <c r="AF53" s="61">
        <v>1</v>
      </c>
      <c r="AG53" s="61">
        <v>1</v>
      </c>
      <c r="AH53" s="61">
        <v>1</v>
      </c>
      <c r="AI53" s="61">
        <v>1</v>
      </c>
      <c r="AJ53" s="61">
        <v>1</v>
      </c>
      <c r="AK53" s="61">
        <v>0</v>
      </c>
      <c r="AL53" s="61">
        <v>1</v>
      </c>
      <c r="AM53" s="61">
        <v>1</v>
      </c>
      <c r="AN53" s="61">
        <v>1</v>
      </c>
      <c r="AO53" s="61">
        <v>1</v>
      </c>
      <c r="AP53" s="61">
        <v>0</v>
      </c>
      <c r="AQ53" s="61">
        <v>1</v>
      </c>
      <c r="AR53" s="61">
        <v>1</v>
      </c>
      <c r="AS53" s="61">
        <v>0</v>
      </c>
      <c r="AT53" s="61">
        <v>0</v>
      </c>
      <c r="AU53" s="61">
        <v>0</v>
      </c>
      <c r="AV53" s="61">
        <v>1</v>
      </c>
      <c r="AW53" s="61">
        <v>0</v>
      </c>
      <c r="AX53" s="61">
        <v>1</v>
      </c>
      <c r="AY53" s="61">
        <v>0</v>
      </c>
      <c r="AZ53" s="61">
        <v>1</v>
      </c>
      <c r="BA53" s="61">
        <v>1</v>
      </c>
      <c r="BB53" s="61">
        <v>1</v>
      </c>
      <c r="BC53" s="61">
        <v>1</v>
      </c>
      <c r="BD53" s="61">
        <v>0</v>
      </c>
      <c r="BE53" s="61">
        <v>1</v>
      </c>
      <c r="BF53" s="61">
        <v>1</v>
      </c>
      <c r="BG53" s="61">
        <v>1</v>
      </c>
      <c r="BH53" s="61">
        <v>1</v>
      </c>
      <c r="BI53" s="61">
        <v>1</v>
      </c>
      <c r="BJ53" s="61">
        <v>0</v>
      </c>
      <c r="BK53" s="61">
        <v>1</v>
      </c>
      <c r="BL53" s="61">
        <v>1</v>
      </c>
      <c r="BM53" s="61">
        <v>0</v>
      </c>
      <c r="BN53" s="61">
        <v>0</v>
      </c>
      <c r="BO53" s="61">
        <v>0</v>
      </c>
      <c r="BP53" s="61">
        <v>0</v>
      </c>
      <c r="BQ53" s="61">
        <v>1</v>
      </c>
      <c r="BR53" s="61">
        <v>0</v>
      </c>
      <c r="BS53" s="61">
        <v>0</v>
      </c>
      <c r="BT53" s="61">
        <v>0</v>
      </c>
      <c r="BU53" s="61">
        <v>1</v>
      </c>
      <c r="BV53" s="61">
        <v>0</v>
      </c>
      <c r="BW53" s="61">
        <v>1</v>
      </c>
      <c r="BX53" s="61">
        <v>1</v>
      </c>
      <c r="BY53" s="61">
        <v>1</v>
      </c>
      <c r="BZ53" s="61">
        <v>1</v>
      </c>
      <c r="CA53" s="61">
        <v>1</v>
      </c>
      <c r="CB53" s="61">
        <v>0</v>
      </c>
      <c r="CC53" s="61">
        <v>1</v>
      </c>
      <c r="CD53" s="61">
        <v>1</v>
      </c>
      <c r="CE53" s="61">
        <v>1</v>
      </c>
      <c r="CF53" s="61">
        <v>1</v>
      </c>
      <c r="CG53" s="61">
        <v>1</v>
      </c>
      <c r="CH53" s="61">
        <v>0</v>
      </c>
      <c r="CI53" s="61">
        <v>1</v>
      </c>
      <c r="CJ53" s="61">
        <v>1</v>
      </c>
      <c r="CK53" s="61">
        <v>0</v>
      </c>
      <c r="CL53" s="61">
        <v>0</v>
      </c>
      <c r="CM53" s="61">
        <v>0</v>
      </c>
      <c r="CN53" s="61">
        <v>0</v>
      </c>
      <c r="CO53" s="61">
        <v>1</v>
      </c>
      <c r="CP53" s="61">
        <v>0</v>
      </c>
      <c r="CQ53" s="61">
        <v>0</v>
      </c>
      <c r="CR53" s="61">
        <v>0</v>
      </c>
      <c r="CS53" s="61">
        <v>1</v>
      </c>
      <c r="CT53" s="61">
        <v>0</v>
      </c>
      <c r="CU53" s="61">
        <v>1</v>
      </c>
      <c r="CV53" s="61">
        <v>1</v>
      </c>
      <c r="CW53" s="61">
        <v>1</v>
      </c>
      <c r="CX53" s="61">
        <v>1</v>
      </c>
      <c r="CY53" s="61">
        <v>1</v>
      </c>
      <c r="CZ53" s="61">
        <v>0</v>
      </c>
      <c r="DA53" s="61">
        <v>1</v>
      </c>
      <c r="DB53" s="61">
        <v>1</v>
      </c>
      <c r="DC53" s="61">
        <v>1</v>
      </c>
      <c r="DD53" s="61">
        <v>1</v>
      </c>
      <c r="DE53" s="61">
        <v>0</v>
      </c>
      <c r="DF53" s="61">
        <v>1</v>
      </c>
      <c r="DG53" s="61">
        <v>1</v>
      </c>
      <c r="DH53" s="4">
        <f t="shared" si="0"/>
        <v>67</v>
      </c>
      <c r="DI53" s="15">
        <f t="shared" si="1"/>
        <v>0.62037037037037035</v>
      </c>
    </row>
    <row r="54" spans="1:113" x14ac:dyDescent="0.35">
      <c r="A54" s="14"/>
      <c r="B54" s="14"/>
      <c r="C54" s="66">
        <v>2019</v>
      </c>
      <c r="D54" s="61">
        <v>1</v>
      </c>
      <c r="E54" s="61">
        <v>1</v>
      </c>
      <c r="F54" s="61">
        <v>0</v>
      </c>
      <c r="G54" s="61">
        <v>1</v>
      </c>
      <c r="H54" s="61">
        <v>0</v>
      </c>
      <c r="I54" s="61">
        <v>0</v>
      </c>
      <c r="J54" s="61">
        <v>0</v>
      </c>
      <c r="K54" s="61">
        <v>1</v>
      </c>
      <c r="L54" s="61">
        <v>0</v>
      </c>
      <c r="M54" s="61">
        <v>0</v>
      </c>
      <c r="N54" s="61">
        <v>0</v>
      </c>
      <c r="O54" s="61">
        <v>1</v>
      </c>
      <c r="P54" s="61">
        <v>1</v>
      </c>
      <c r="Q54" s="61">
        <v>1</v>
      </c>
      <c r="R54" s="61">
        <v>0</v>
      </c>
      <c r="S54" s="61">
        <v>0</v>
      </c>
      <c r="T54" s="61">
        <v>1</v>
      </c>
      <c r="U54" s="61">
        <v>1</v>
      </c>
      <c r="V54" s="61">
        <v>0</v>
      </c>
      <c r="W54" s="61">
        <v>0</v>
      </c>
      <c r="X54" s="61">
        <v>0</v>
      </c>
      <c r="Y54" s="61">
        <v>0</v>
      </c>
      <c r="Z54" s="61">
        <v>1</v>
      </c>
      <c r="AA54" s="61">
        <v>0</v>
      </c>
      <c r="AB54" s="61">
        <v>0</v>
      </c>
      <c r="AC54" s="61">
        <v>0</v>
      </c>
      <c r="AD54" s="61">
        <v>1</v>
      </c>
      <c r="AE54" s="61">
        <v>1</v>
      </c>
      <c r="AF54" s="61">
        <v>1</v>
      </c>
      <c r="AG54" s="61">
        <v>0</v>
      </c>
      <c r="AH54" s="61">
        <v>0</v>
      </c>
      <c r="AI54" s="61">
        <v>1</v>
      </c>
      <c r="AJ54" s="61">
        <v>1</v>
      </c>
      <c r="AK54" s="61">
        <v>0</v>
      </c>
      <c r="AL54" s="61">
        <v>0</v>
      </c>
      <c r="AM54" s="61">
        <v>1</v>
      </c>
      <c r="AN54" s="61">
        <v>1</v>
      </c>
      <c r="AO54" s="61">
        <v>0</v>
      </c>
      <c r="AP54" s="61">
        <v>0</v>
      </c>
      <c r="AQ54" s="61">
        <v>1</v>
      </c>
      <c r="AR54" s="61">
        <v>1</v>
      </c>
      <c r="AS54" s="61">
        <v>0</v>
      </c>
      <c r="AT54" s="61">
        <v>0</v>
      </c>
      <c r="AU54" s="61">
        <v>0</v>
      </c>
      <c r="AV54" s="61">
        <v>1</v>
      </c>
      <c r="AW54" s="61">
        <v>0</v>
      </c>
      <c r="AX54" s="61">
        <v>1</v>
      </c>
      <c r="AY54" s="61">
        <v>0</v>
      </c>
      <c r="AZ54" s="61">
        <v>0</v>
      </c>
      <c r="BA54" s="61">
        <v>0</v>
      </c>
      <c r="BB54" s="61">
        <v>1</v>
      </c>
      <c r="BC54" s="61">
        <v>0</v>
      </c>
      <c r="BD54" s="61">
        <v>0</v>
      </c>
      <c r="BE54" s="61">
        <v>0</v>
      </c>
      <c r="BF54" s="61">
        <v>1</v>
      </c>
      <c r="BG54" s="61">
        <v>1</v>
      </c>
      <c r="BH54" s="61">
        <v>1</v>
      </c>
      <c r="BI54" s="61">
        <v>0</v>
      </c>
      <c r="BJ54" s="61">
        <v>0</v>
      </c>
      <c r="BK54" s="61">
        <v>1</v>
      </c>
      <c r="BL54" s="61">
        <v>1</v>
      </c>
      <c r="BM54" s="61">
        <v>0</v>
      </c>
      <c r="BN54" s="61">
        <v>0</v>
      </c>
      <c r="BO54" s="61">
        <v>0</v>
      </c>
      <c r="BP54" s="61">
        <v>0</v>
      </c>
      <c r="BQ54" s="61">
        <v>1</v>
      </c>
      <c r="BR54" s="61">
        <v>0</v>
      </c>
      <c r="BS54" s="61">
        <v>0</v>
      </c>
      <c r="BT54" s="61">
        <v>0</v>
      </c>
      <c r="BU54" s="61">
        <v>1</v>
      </c>
      <c r="BV54" s="61">
        <v>1</v>
      </c>
      <c r="BW54" s="61">
        <v>1</v>
      </c>
      <c r="BX54" s="61">
        <v>0</v>
      </c>
      <c r="BY54" s="61">
        <v>0</v>
      </c>
      <c r="BZ54" s="61">
        <v>1</v>
      </c>
      <c r="CA54" s="61">
        <v>1</v>
      </c>
      <c r="CB54" s="61">
        <v>0</v>
      </c>
      <c r="CC54" s="61">
        <v>0</v>
      </c>
      <c r="CD54" s="61">
        <v>1</v>
      </c>
      <c r="CE54" s="61">
        <v>1</v>
      </c>
      <c r="CF54" s="61">
        <v>1</v>
      </c>
      <c r="CG54" s="61">
        <v>0</v>
      </c>
      <c r="CH54" s="61">
        <v>0</v>
      </c>
      <c r="CI54" s="61">
        <v>1</v>
      </c>
      <c r="CJ54" s="61">
        <v>1</v>
      </c>
      <c r="CK54" s="61">
        <v>0</v>
      </c>
      <c r="CL54" s="61">
        <v>0</v>
      </c>
      <c r="CM54" s="61">
        <v>0</v>
      </c>
      <c r="CN54" s="61">
        <v>0</v>
      </c>
      <c r="CO54" s="61">
        <v>1</v>
      </c>
      <c r="CP54" s="61">
        <v>0</v>
      </c>
      <c r="CQ54" s="61">
        <v>0</v>
      </c>
      <c r="CR54" s="61">
        <v>0</v>
      </c>
      <c r="CS54" s="61">
        <v>1</v>
      </c>
      <c r="CT54" s="61">
        <v>1</v>
      </c>
      <c r="CU54" s="61">
        <v>1</v>
      </c>
      <c r="CV54" s="61">
        <v>0</v>
      </c>
      <c r="CW54" s="61">
        <v>0</v>
      </c>
      <c r="CX54" s="61">
        <v>1</v>
      </c>
      <c r="CY54" s="61">
        <v>1</v>
      </c>
      <c r="CZ54" s="61">
        <v>0</v>
      </c>
      <c r="DA54" s="61">
        <v>0</v>
      </c>
      <c r="DB54" s="61">
        <v>1</v>
      </c>
      <c r="DC54" s="61">
        <v>1</v>
      </c>
      <c r="DD54" s="61">
        <v>0</v>
      </c>
      <c r="DE54" s="61">
        <v>0</v>
      </c>
      <c r="DF54" s="61">
        <v>1</v>
      </c>
      <c r="DG54" s="61">
        <v>1</v>
      </c>
      <c r="DH54" s="4">
        <f t="shared" si="0"/>
        <v>48</v>
      </c>
      <c r="DI54" s="15">
        <f t="shared" si="1"/>
        <v>0.44444444444444442</v>
      </c>
    </row>
    <row r="55" spans="1:113" x14ac:dyDescent="0.35">
      <c r="A55" s="14"/>
      <c r="B55" s="14"/>
      <c r="C55" s="66">
        <v>2020</v>
      </c>
      <c r="D55" s="61">
        <v>1</v>
      </c>
      <c r="E55" s="61">
        <v>1</v>
      </c>
      <c r="F55" s="61">
        <v>0</v>
      </c>
      <c r="G55" s="61">
        <v>1</v>
      </c>
      <c r="H55" s="61">
        <v>1</v>
      </c>
      <c r="I55" s="61">
        <v>1</v>
      </c>
      <c r="J55" s="61">
        <v>0</v>
      </c>
      <c r="K55" s="61">
        <v>1</v>
      </c>
      <c r="L55" s="61">
        <v>1</v>
      </c>
      <c r="M55" s="61">
        <v>0</v>
      </c>
      <c r="N55" s="61">
        <v>0</v>
      </c>
      <c r="O55" s="61">
        <v>1</v>
      </c>
      <c r="P55" s="61">
        <v>1</v>
      </c>
      <c r="Q55" s="61">
        <v>1</v>
      </c>
      <c r="R55" s="61">
        <v>1</v>
      </c>
      <c r="S55" s="61">
        <v>0</v>
      </c>
      <c r="T55" s="61">
        <v>1</v>
      </c>
      <c r="U55" s="61">
        <v>1</v>
      </c>
      <c r="V55" s="61">
        <v>0</v>
      </c>
      <c r="W55" s="61">
        <v>0</v>
      </c>
      <c r="X55" s="61">
        <v>0</v>
      </c>
      <c r="Y55" s="61">
        <v>0</v>
      </c>
      <c r="Z55" s="61">
        <v>0</v>
      </c>
      <c r="AA55" s="61">
        <v>0</v>
      </c>
      <c r="AB55" s="61">
        <v>0</v>
      </c>
      <c r="AC55" s="61">
        <v>0</v>
      </c>
      <c r="AD55" s="61">
        <v>1</v>
      </c>
      <c r="AE55" s="61">
        <v>1</v>
      </c>
      <c r="AF55" s="61">
        <v>0</v>
      </c>
      <c r="AG55" s="61">
        <v>1</v>
      </c>
      <c r="AH55" s="61">
        <v>1</v>
      </c>
      <c r="AI55" s="61">
        <v>1</v>
      </c>
      <c r="AJ55" s="61">
        <v>1</v>
      </c>
      <c r="AK55" s="61">
        <v>1</v>
      </c>
      <c r="AL55" s="61">
        <v>1</v>
      </c>
      <c r="AM55" s="61">
        <v>1</v>
      </c>
      <c r="AN55" s="61">
        <v>1</v>
      </c>
      <c r="AO55" s="61">
        <v>1</v>
      </c>
      <c r="AP55" s="61">
        <v>0</v>
      </c>
      <c r="AQ55" s="61">
        <v>1</v>
      </c>
      <c r="AR55" s="61">
        <v>1</v>
      </c>
      <c r="AS55" s="61">
        <v>0</v>
      </c>
      <c r="AT55" s="61">
        <v>0</v>
      </c>
      <c r="AU55" s="61">
        <v>0</v>
      </c>
      <c r="AV55" s="61">
        <v>1</v>
      </c>
      <c r="AW55" s="61">
        <v>1</v>
      </c>
      <c r="AX55" s="61">
        <v>1</v>
      </c>
      <c r="AY55" s="61">
        <v>1</v>
      </c>
      <c r="AZ55" s="61">
        <v>1</v>
      </c>
      <c r="BA55" s="61">
        <v>0</v>
      </c>
      <c r="BB55" s="61">
        <v>1</v>
      </c>
      <c r="BC55" s="61">
        <v>1</v>
      </c>
      <c r="BD55" s="61">
        <v>0</v>
      </c>
      <c r="BE55" s="61">
        <v>0</v>
      </c>
      <c r="BF55" s="61">
        <v>1</v>
      </c>
      <c r="BG55" s="61">
        <v>1</v>
      </c>
      <c r="BH55" s="61">
        <v>1</v>
      </c>
      <c r="BI55" s="61">
        <v>1</v>
      </c>
      <c r="BJ55" s="61">
        <v>0</v>
      </c>
      <c r="BK55" s="61">
        <v>1</v>
      </c>
      <c r="BL55" s="61">
        <v>1</v>
      </c>
      <c r="BM55" s="61">
        <v>0</v>
      </c>
      <c r="BN55" s="61">
        <v>0</v>
      </c>
      <c r="BO55" s="61">
        <v>0</v>
      </c>
      <c r="BP55" s="61">
        <v>0</v>
      </c>
      <c r="BQ55" s="61">
        <v>0</v>
      </c>
      <c r="BR55" s="61">
        <v>0</v>
      </c>
      <c r="BS55" s="61">
        <v>0</v>
      </c>
      <c r="BT55" s="61">
        <v>0</v>
      </c>
      <c r="BU55" s="61">
        <v>1</v>
      </c>
      <c r="BV55" s="61">
        <v>1</v>
      </c>
      <c r="BW55" s="61">
        <v>0</v>
      </c>
      <c r="BX55" s="61">
        <v>1</v>
      </c>
      <c r="BY55" s="61">
        <v>1</v>
      </c>
      <c r="BZ55" s="61">
        <v>1</v>
      </c>
      <c r="CA55" s="61">
        <v>1</v>
      </c>
      <c r="CB55" s="61">
        <v>1</v>
      </c>
      <c r="CC55" s="61">
        <v>0</v>
      </c>
      <c r="CD55" s="61">
        <v>1</v>
      </c>
      <c r="CE55" s="61">
        <v>1</v>
      </c>
      <c r="CF55" s="61">
        <v>1</v>
      </c>
      <c r="CG55" s="61">
        <v>1</v>
      </c>
      <c r="CH55" s="61">
        <v>0</v>
      </c>
      <c r="CI55" s="61">
        <v>1</v>
      </c>
      <c r="CJ55" s="61">
        <v>1</v>
      </c>
      <c r="CK55" s="61">
        <v>0</v>
      </c>
      <c r="CL55" s="61">
        <v>0</v>
      </c>
      <c r="CM55" s="61">
        <v>0</v>
      </c>
      <c r="CN55" s="61">
        <v>0</v>
      </c>
      <c r="CO55" s="61">
        <v>0</v>
      </c>
      <c r="CP55" s="61">
        <v>0</v>
      </c>
      <c r="CQ55" s="61">
        <v>0</v>
      </c>
      <c r="CR55" s="61">
        <v>0</v>
      </c>
      <c r="CS55" s="61">
        <v>1</v>
      </c>
      <c r="CT55" s="61">
        <v>1</v>
      </c>
      <c r="CU55" s="61">
        <v>0</v>
      </c>
      <c r="CV55" s="61">
        <v>1</v>
      </c>
      <c r="CW55" s="61">
        <v>1</v>
      </c>
      <c r="CX55" s="61">
        <v>1</v>
      </c>
      <c r="CY55" s="61">
        <v>1</v>
      </c>
      <c r="CZ55" s="61">
        <v>1</v>
      </c>
      <c r="DA55" s="61">
        <v>1</v>
      </c>
      <c r="DB55" s="61">
        <v>1</v>
      </c>
      <c r="DC55" s="61">
        <v>1</v>
      </c>
      <c r="DD55" s="61">
        <v>1</v>
      </c>
      <c r="DE55" s="61">
        <v>0</v>
      </c>
      <c r="DF55" s="61">
        <v>1</v>
      </c>
      <c r="DG55" s="61">
        <v>1</v>
      </c>
      <c r="DH55" s="4">
        <f t="shared" si="0"/>
        <v>65</v>
      </c>
      <c r="DI55" s="15">
        <f t="shared" si="1"/>
        <v>0.60185185185185186</v>
      </c>
    </row>
    <row r="56" spans="1:113" x14ac:dyDescent="0.35">
      <c r="A56" s="14"/>
      <c r="B56" s="14"/>
      <c r="C56" s="66">
        <v>2021</v>
      </c>
      <c r="D56" s="61">
        <v>1</v>
      </c>
      <c r="E56" s="61">
        <v>1</v>
      </c>
      <c r="F56" s="61">
        <v>0</v>
      </c>
      <c r="G56" s="61">
        <v>1</v>
      </c>
      <c r="H56" s="61">
        <v>1</v>
      </c>
      <c r="I56" s="61">
        <v>1</v>
      </c>
      <c r="J56" s="61">
        <v>1</v>
      </c>
      <c r="K56" s="61">
        <v>1</v>
      </c>
      <c r="L56" s="61">
        <v>1</v>
      </c>
      <c r="M56" s="61">
        <v>0</v>
      </c>
      <c r="N56" s="61">
        <v>1</v>
      </c>
      <c r="O56" s="61">
        <v>1</v>
      </c>
      <c r="P56" s="61">
        <v>1</v>
      </c>
      <c r="Q56" s="61">
        <v>1</v>
      </c>
      <c r="R56" s="61">
        <v>1</v>
      </c>
      <c r="S56" s="61">
        <v>0</v>
      </c>
      <c r="T56" s="61">
        <v>1</v>
      </c>
      <c r="U56" s="61">
        <v>1</v>
      </c>
      <c r="V56" s="61">
        <v>0</v>
      </c>
      <c r="W56" s="61">
        <v>0</v>
      </c>
      <c r="X56" s="61">
        <v>0</v>
      </c>
      <c r="Y56" s="61">
        <v>0</v>
      </c>
      <c r="Z56" s="61">
        <v>0</v>
      </c>
      <c r="AA56" s="61">
        <v>0</v>
      </c>
      <c r="AB56" s="61">
        <v>0</v>
      </c>
      <c r="AC56" s="61">
        <v>0</v>
      </c>
      <c r="AD56" s="61">
        <v>1</v>
      </c>
      <c r="AE56" s="61">
        <v>0</v>
      </c>
      <c r="AF56" s="61">
        <v>1</v>
      </c>
      <c r="AG56" s="61">
        <v>1</v>
      </c>
      <c r="AH56" s="61">
        <v>1</v>
      </c>
      <c r="AI56" s="61">
        <v>1</v>
      </c>
      <c r="AJ56" s="61">
        <v>1</v>
      </c>
      <c r="AK56" s="61">
        <v>0</v>
      </c>
      <c r="AL56" s="61">
        <v>1</v>
      </c>
      <c r="AM56" s="61">
        <v>1</v>
      </c>
      <c r="AN56" s="61">
        <v>1</v>
      </c>
      <c r="AO56" s="61">
        <v>1</v>
      </c>
      <c r="AP56" s="61">
        <v>0</v>
      </c>
      <c r="AQ56" s="61">
        <v>1</v>
      </c>
      <c r="AR56" s="61">
        <v>1</v>
      </c>
      <c r="AS56" s="61">
        <v>0</v>
      </c>
      <c r="AT56" s="61">
        <v>0</v>
      </c>
      <c r="AU56" s="61">
        <v>0</v>
      </c>
      <c r="AV56" s="61">
        <v>0</v>
      </c>
      <c r="AW56" s="61">
        <v>1</v>
      </c>
      <c r="AX56" s="61">
        <v>1</v>
      </c>
      <c r="AY56" s="61">
        <v>1</v>
      </c>
      <c r="AZ56" s="61">
        <v>1</v>
      </c>
      <c r="BA56" s="61">
        <v>1</v>
      </c>
      <c r="BB56" s="61">
        <v>1</v>
      </c>
      <c r="BC56" s="61">
        <v>1</v>
      </c>
      <c r="BD56" s="61">
        <v>0</v>
      </c>
      <c r="BE56" s="61">
        <v>1</v>
      </c>
      <c r="BF56" s="61">
        <v>1</v>
      </c>
      <c r="BG56" s="61">
        <v>1</v>
      </c>
      <c r="BH56" s="61">
        <v>1</v>
      </c>
      <c r="BI56" s="61">
        <v>1</v>
      </c>
      <c r="BJ56" s="61">
        <v>0</v>
      </c>
      <c r="BK56" s="61">
        <v>1</v>
      </c>
      <c r="BL56" s="61">
        <v>1</v>
      </c>
      <c r="BM56" s="61">
        <v>0</v>
      </c>
      <c r="BN56" s="61">
        <v>0</v>
      </c>
      <c r="BO56" s="61">
        <v>0</v>
      </c>
      <c r="BP56" s="61">
        <v>0</v>
      </c>
      <c r="BQ56" s="61">
        <v>0</v>
      </c>
      <c r="BR56" s="61">
        <v>0</v>
      </c>
      <c r="BS56" s="61">
        <v>0</v>
      </c>
      <c r="BT56" s="61">
        <v>0</v>
      </c>
      <c r="BU56" s="61">
        <v>1</v>
      </c>
      <c r="BV56" s="61">
        <v>0</v>
      </c>
      <c r="BW56" s="61">
        <v>1</v>
      </c>
      <c r="BX56" s="61">
        <v>1</v>
      </c>
      <c r="BY56" s="61">
        <v>1</v>
      </c>
      <c r="BZ56" s="61">
        <v>1</v>
      </c>
      <c r="CA56" s="61">
        <v>1</v>
      </c>
      <c r="CB56" s="61">
        <v>0</v>
      </c>
      <c r="CC56" s="61">
        <v>1</v>
      </c>
      <c r="CD56" s="61">
        <v>1</v>
      </c>
      <c r="CE56" s="61">
        <v>1</v>
      </c>
      <c r="CF56" s="61">
        <v>1</v>
      </c>
      <c r="CG56" s="61">
        <v>1</v>
      </c>
      <c r="CH56" s="61">
        <v>0</v>
      </c>
      <c r="CI56" s="61">
        <v>1</v>
      </c>
      <c r="CJ56" s="61">
        <v>1</v>
      </c>
      <c r="CK56" s="61">
        <v>0</v>
      </c>
      <c r="CL56" s="61">
        <v>0</v>
      </c>
      <c r="CM56" s="61">
        <v>0</v>
      </c>
      <c r="CN56" s="61">
        <v>0</v>
      </c>
      <c r="CO56" s="61">
        <v>0</v>
      </c>
      <c r="CP56" s="61">
        <v>0</v>
      </c>
      <c r="CQ56" s="61">
        <v>0</v>
      </c>
      <c r="CR56" s="61">
        <v>0</v>
      </c>
      <c r="CS56" s="61">
        <v>1</v>
      </c>
      <c r="CT56" s="61">
        <v>0</v>
      </c>
      <c r="CU56" s="61">
        <v>1</v>
      </c>
      <c r="CV56" s="61">
        <v>1</v>
      </c>
      <c r="CW56" s="61">
        <v>1</v>
      </c>
      <c r="CX56" s="61">
        <v>1</v>
      </c>
      <c r="CY56" s="61">
        <v>1</v>
      </c>
      <c r="CZ56" s="61">
        <v>0</v>
      </c>
      <c r="DA56" s="61">
        <v>1</v>
      </c>
      <c r="DB56" s="61">
        <v>1</v>
      </c>
      <c r="DC56" s="61">
        <v>1</v>
      </c>
      <c r="DD56" s="61">
        <v>1</v>
      </c>
      <c r="DE56" s="61">
        <v>0</v>
      </c>
      <c r="DF56" s="61">
        <v>1</v>
      </c>
      <c r="DG56" s="61">
        <v>1</v>
      </c>
      <c r="DH56" s="4">
        <f t="shared" si="0"/>
        <v>66</v>
      </c>
      <c r="DI56" s="15">
        <f t="shared" si="1"/>
        <v>0.61111111111111116</v>
      </c>
    </row>
    <row r="57" spans="1:113" x14ac:dyDescent="0.35">
      <c r="A57" s="14"/>
      <c r="B57" s="14"/>
      <c r="C57" s="66">
        <v>2022</v>
      </c>
      <c r="D57" s="61">
        <v>1</v>
      </c>
      <c r="E57" s="61">
        <v>0</v>
      </c>
      <c r="F57" s="61">
        <v>0</v>
      </c>
      <c r="G57" s="61">
        <v>1</v>
      </c>
      <c r="H57" s="61">
        <v>1</v>
      </c>
      <c r="I57" s="61">
        <v>1</v>
      </c>
      <c r="J57" s="61">
        <v>0</v>
      </c>
      <c r="K57" s="61">
        <v>1</v>
      </c>
      <c r="L57" s="61">
        <v>1</v>
      </c>
      <c r="M57" s="61">
        <v>0</v>
      </c>
      <c r="N57" s="61">
        <v>0</v>
      </c>
      <c r="O57" s="61">
        <v>1</v>
      </c>
      <c r="P57" s="61">
        <v>1</v>
      </c>
      <c r="Q57" s="61">
        <v>1</v>
      </c>
      <c r="R57" s="61">
        <v>0</v>
      </c>
      <c r="S57" s="61">
        <v>0</v>
      </c>
      <c r="T57" s="61">
        <v>1</v>
      </c>
      <c r="U57" s="61">
        <v>1</v>
      </c>
      <c r="V57" s="61">
        <v>0</v>
      </c>
      <c r="W57" s="61">
        <v>0</v>
      </c>
      <c r="X57" s="61">
        <v>0</v>
      </c>
      <c r="Y57" s="61">
        <v>0</v>
      </c>
      <c r="Z57" s="61">
        <v>1</v>
      </c>
      <c r="AA57" s="61">
        <v>0</v>
      </c>
      <c r="AB57" s="61">
        <v>0</v>
      </c>
      <c r="AC57" s="61">
        <v>0</v>
      </c>
      <c r="AD57" s="61">
        <v>0</v>
      </c>
      <c r="AE57" s="61">
        <v>0</v>
      </c>
      <c r="AF57" s="61">
        <v>0</v>
      </c>
      <c r="AG57" s="61">
        <v>1</v>
      </c>
      <c r="AH57" s="61">
        <v>1</v>
      </c>
      <c r="AI57" s="61">
        <v>1</v>
      </c>
      <c r="AJ57" s="61">
        <v>1</v>
      </c>
      <c r="AK57" s="61">
        <v>0</v>
      </c>
      <c r="AL57" s="61">
        <v>1</v>
      </c>
      <c r="AM57" s="61">
        <v>0</v>
      </c>
      <c r="AN57" s="61">
        <v>1</v>
      </c>
      <c r="AO57" s="61">
        <v>1</v>
      </c>
      <c r="AP57" s="61">
        <v>0</v>
      </c>
      <c r="AQ57" s="61">
        <v>1</v>
      </c>
      <c r="AR57" s="61">
        <v>1</v>
      </c>
      <c r="AS57" s="61">
        <v>0</v>
      </c>
      <c r="AT57" s="61">
        <v>0</v>
      </c>
      <c r="AU57" s="61">
        <v>0</v>
      </c>
      <c r="AV57" s="61">
        <v>0</v>
      </c>
      <c r="AW57" s="61">
        <v>0</v>
      </c>
      <c r="AX57" s="61">
        <v>1</v>
      </c>
      <c r="AY57" s="61">
        <v>1</v>
      </c>
      <c r="AZ57" s="61">
        <v>1</v>
      </c>
      <c r="BA57" s="61">
        <v>0</v>
      </c>
      <c r="BB57" s="61">
        <v>1</v>
      </c>
      <c r="BC57" s="61">
        <v>1</v>
      </c>
      <c r="BD57" s="61">
        <v>0</v>
      </c>
      <c r="BE57" s="61">
        <v>0</v>
      </c>
      <c r="BF57" s="61">
        <v>1</v>
      </c>
      <c r="BG57" s="61">
        <v>1</v>
      </c>
      <c r="BH57" s="61">
        <v>1</v>
      </c>
      <c r="BI57" s="61">
        <v>0</v>
      </c>
      <c r="BJ57" s="61">
        <v>0</v>
      </c>
      <c r="BK57" s="61">
        <v>1</v>
      </c>
      <c r="BL57" s="61">
        <v>1</v>
      </c>
      <c r="BM57" s="61">
        <v>0</v>
      </c>
      <c r="BN57" s="61">
        <v>0</v>
      </c>
      <c r="BO57" s="61">
        <v>0</v>
      </c>
      <c r="BP57" s="61">
        <v>0</v>
      </c>
      <c r="BQ57" s="61">
        <v>1</v>
      </c>
      <c r="BR57" s="61">
        <v>0</v>
      </c>
      <c r="BS57" s="61">
        <v>0</v>
      </c>
      <c r="BT57" s="61">
        <v>0</v>
      </c>
      <c r="BU57" s="61">
        <v>0</v>
      </c>
      <c r="BV57" s="61">
        <v>0</v>
      </c>
      <c r="BW57" s="61">
        <v>0</v>
      </c>
      <c r="BX57" s="61">
        <v>1</v>
      </c>
      <c r="BY57" s="61">
        <v>1</v>
      </c>
      <c r="BZ57" s="61">
        <v>1</v>
      </c>
      <c r="CA57" s="61">
        <v>1</v>
      </c>
      <c r="CB57" s="61">
        <v>0</v>
      </c>
      <c r="CC57" s="61">
        <v>0</v>
      </c>
      <c r="CD57" s="61">
        <v>1</v>
      </c>
      <c r="CE57" s="61">
        <v>1</v>
      </c>
      <c r="CF57" s="61">
        <v>1</v>
      </c>
      <c r="CG57" s="61">
        <v>0</v>
      </c>
      <c r="CH57" s="61">
        <v>0</v>
      </c>
      <c r="CI57" s="61">
        <v>1</v>
      </c>
      <c r="CJ57" s="61">
        <v>1</v>
      </c>
      <c r="CK57" s="61">
        <v>0</v>
      </c>
      <c r="CL57" s="61">
        <v>0</v>
      </c>
      <c r="CM57" s="61">
        <v>0</v>
      </c>
      <c r="CN57" s="61">
        <v>0</v>
      </c>
      <c r="CO57" s="61">
        <v>1</v>
      </c>
      <c r="CP57" s="61">
        <v>0</v>
      </c>
      <c r="CQ57" s="61">
        <v>0</v>
      </c>
      <c r="CR57" s="61">
        <v>0</v>
      </c>
      <c r="CS57" s="61">
        <v>0</v>
      </c>
      <c r="CT57" s="61">
        <v>0</v>
      </c>
      <c r="CU57" s="61">
        <v>0</v>
      </c>
      <c r="CV57" s="61">
        <v>1</v>
      </c>
      <c r="CW57" s="61">
        <v>1</v>
      </c>
      <c r="CX57" s="61">
        <v>1</v>
      </c>
      <c r="CY57" s="61">
        <v>1</v>
      </c>
      <c r="CZ57" s="61">
        <v>0</v>
      </c>
      <c r="DA57" s="61">
        <v>1</v>
      </c>
      <c r="DB57" s="61">
        <v>0</v>
      </c>
      <c r="DC57" s="61">
        <v>1</v>
      </c>
      <c r="DD57" s="61">
        <v>1</v>
      </c>
      <c r="DE57" s="61">
        <v>0</v>
      </c>
      <c r="DF57" s="61">
        <v>1</v>
      </c>
      <c r="DG57" s="61">
        <v>1</v>
      </c>
      <c r="DH57" s="4">
        <f t="shared" si="0"/>
        <v>51</v>
      </c>
      <c r="DI57" s="15">
        <f t="shared" si="1"/>
        <v>0.47222222222222221</v>
      </c>
    </row>
    <row r="58" spans="1:113" x14ac:dyDescent="0.35">
      <c r="A58" s="4">
        <v>12</v>
      </c>
      <c r="B58" s="5" t="s">
        <v>20</v>
      </c>
      <c r="C58" s="66">
        <v>2018</v>
      </c>
      <c r="D58" s="61">
        <v>1</v>
      </c>
      <c r="E58" s="61">
        <v>1</v>
      </c>
      <c r="F58" s="61">
        <v>0</v>
      </c>
      <c r="G58" s="61">
        <v>1</v>
      </c>
      <c r="H58" s="61">
        <v>1</v>
      </c>
      <c r="I58" s="61">
        <v>1</v>
      </c>
      <c r="J58" s="61">
        <v>0</v>
      </c>
      <c r="K58" s="61">
        <v>1</v>
      </c>
      <c r="L58" s="61">
        <v>0</v>
      </c>
      <c r="M58" s="61">
        <v>0</v>
      </c>
      <c r="N58" s="61">
        <v>0</v>
      </c>
      <c r="O58" s="61">
        <v>1</v>
      </c>
      <c r="P58" s="61">
        <v>1</v>
      </c>
      <c r="Q58" s="61">
        <v>1</v>
      </c>
      <c r="R58" s="61">
        <v>1</v>
      </c>
      <c r="S58" s="61">
        <v>0</v>
      </c>
      <c r="T58" s="61">
        <v>1</v>
      </c>
      <c r="U58" s="61">
        <v>1</v>
      </c>
      <c r="V58" s="61">
        <v>0</v>
      </c>
      <c r="W58" s="61">
        <v>0</v>
      </c>
      <c r="X58" s="61">
        <v>0</v>
      </c>
      <c r="Y58" s="61">
        <v>1</v>
      </c>
      <c r="Z58" s="61">
        <v>0</v>
      </c>
      <c r="AA58" s="61">
        <v>0</v>
      </c>
      <c r="AB58" s="61">
        <v>0</v>
      </c>
      <c r="AC58" s="61">
        <v>0</v>
      </c>
      <c r="AD58" s="61">
        <v>0</v>
      </c>
      <c r="AE58" s="61">
        <v>1</v>
      </c>
      <c r="AF58" s="61">
        <v>0</v>
      </c>
      <c r="AG58" s="61">
        <v>1</v>
      </c>
      <c r="AH58" s="61">
        <v>0</v>
      </c>
      <c r="AI58" s="61">
        <v>1</v>
      </c>
      <c r="AJ58" s="61">
        <v>1</v>
      </c>
      <c r="AK58" s="61">
        <v>0</v>
      </c>
      <c r="AL58" s="61">
        <v>1</v>
      </c>
      <c r="AM58" s="61">
        <v>0</v>
      </c>
      <c r="AN58" s="61">
        <v>1</v>
      </c>
      <c r="AO58" s="61">
        <v>1</v>
      </c>
      <c r="AP58" s="61">
        <v>0</v>
      </c>
      <c r="AQ58" s="61">
        <v>1</v>
      </c>
      <c r="AR58" s="61">
        <v>1</v>
      </c>
      <c r="AS58" s="61">
        <v>0</v>
      </c>
      <c r="AT58" s="61">
        <v>0</v>
      </c>
      <c r="AU58" s="61">
        <v>0</v>
      </c>
      <c r="AV58" s="61">
        <v>1</v>
      </c>
      <c r="AW58" s="61">
        <v>0</v>
      </c>
      <c r="AX58" s="61">
        <v>1</v>
      </c>
      <c r="AY58" s="61">
        <v>1</v>
      </c>
      <c r="AZ58" s="61">
        <v>1</v>
      </c>
      <c r="BA58" s="61">
        <v>0</v>
      </c>
      <c r="BB58" s="61">
        <v>1</v>
      </c>
      <c r="BC58" s="61">
        <v>0</v>
      </c>
      <c r="BD58" s="61">
        <v>0</v>
      </c>
      <c r="BE58" s="61">
        <v>0</v>
      </c>
      <c r="BF58" s="61">
        <v>1</v>
      </c>
      <c r="BG58" s="61">
        <v>1</v>
      </c>
      <c r="BH58" s="61">
        <v>1</v>
      </c>
      <c r="BI58" s="61">
        <v>1</v>
      </c>
      <c r="BJ58" s="61">
        <v>0</v>
      </c>
      <c r="BK58" s="61">
        <v>1</v>
      </c>
      <c r="BL58" s="61">
        <v>1</v>
      </c>
      <c r="BM58" s="61">
        <v>0</v>
      </c>
      <c r="BN58" s="61">
        <v>0</v>
      </c>
      <c r="BO58" s="61">
        <v>0</v>
      </c>
      <c r="BP58" s="61">
        <v>1</v>
      </c>
      <c r="BQ58" s="61">
        <v>0</v>
      </c>
      <c r="BR58" s="61">
        <v>0</v>
      </c>
      <c r="BS58" s="61">
        <v>0</v>
      </c>
      <c r="BT58" s="61">
        <v>0</v>
      </c>
      <c r="BU58" s="61">
        <v>0</v>
      </c>
      <c r="BV58" s="61">
        <v>1</v>
      </c>
      <c r="BW58" s="61">
        <v>0</v>
      </c>
      <c r="BX58" s="61">
        <v>1</v>
      </c>
      <c r="BY58" s="61">
        <v>0</v>
      </c>
      <c r="BZ58" s="61">
        <v>1</v>
      </c>
      <c r="CA58" s="61">
        <v>1</v>
      </c>
      <c r="CB58" s="61">
        <v>0</v>
      </c>
      <c r="CC58" s="61">
        <v>0</v>
      </c>
      <c r="CD58" s="61">
        <v>1</v>
      </c>
      <c r="CE58" s="61">
        <v>1</v>
      </c>
      <c r="CF58" s="61">
        <v>1</v>
      </c>
      <c r="CG58" s="61">
        <v>1</v>
      </c>
      <c r="CH58" s="61">
        <v>0</v>
      </c>
      <c r="CI58" s="61">
        <v>1</v>
      </c>
      <c r="CJ58" s="61">
        <v>1</v>
      </c>
      <c r="CK58" s="61">
        <v>0</v>
      </c>
      <c r="CL58" s="61">
        <v>0</v>
      </c>
      <c r="CM58" s="61">
        <v>0</v>
      </c>
      <c r="CN58" s="61">
        <v>1</v>
      </c>
      <c r="CO58" s="61">
        <v>0</v>
      </c>
      <c r="CP58" s="61">
        <v>0</v>
      </c>
      <c r="CQ58" s="61">
        <v>0</v>
      </c>
      <c r="CR58" s="61">
        <v>0</v>
      </c>
      <c r="CS58" s="61">
        <v>0</v>
      </c>
      <c r="CT58" s="61">
        <v>1</v>
      </c>
      <c r="CU58" s="61">
        <v>0</v>
      </c>
      <c r="CV58" s="61">
        <v>1</v>
      </c>
      <c r="CW58" s="61">
        <v>0</v>
      </c>
      <c r="CX58" s="61">
        <v>1</v>
      </c>
      <c r="CY58" s="61">
        <v>1</v>
      </c>
      <c r="CZ58" s="61">
        <v>0</v>
      </c>
      <c r="DA58" s="61">
        <v>1</v>
      </c>
      <c r="DB58" s="61">
        <v>0</v>
      </c>
      <c r="DC58" s="61">
        <v>1</v>
      </c>
      <c r="DD58" s="61">
        <v>1</v>
      </c>
      <c r="DE58" s="61">
        <v>0</v>
      </c>
      <c r="DF58" s="61">
        <v>1</v>
      </c>
      <c r="DG58" s="61">
        <v>1</v>
      </c>
      <c r="DH58" s="4">
        <f t="shared" si="0"/>
        <v>54</v>
      </c>
      <c r="DI58" s="15">
        <f t="shared" si="1"/>
        <v>0.5</v>
      </c>
    </row>
    <row r="59" spans="1:113" x14ac:dyDescent="0.35">
      <c r="A59" s="14"/>
      <c r="B59" s="14"/>
      <c r="C59" s="66">
        <v>2019</v>
      </c>
      <c r="D59" s="61">
        <v>1</v>
      </c>
      <c r="E59" s="61">
        <v>0</v>
      </c>
      <c r="F59" s="61">
        <v>0</v>
      </c>
      <c r="G59" s="61">
        <v>1</v>
      </c>
      <c r="H59" s="61">
        <v>0</v>
      </c>
      <c r="I59" s="61">
        <v>1</v>
      </c>
      <c r="J59" s="61">
        <v>0</v>
      </c>
      <c r="K59" s="61">
        <v>1</v>
      </c>
      <c r="L59" s="61">
        <v>1</v>
      </c>
      <c r="M59" s="61">
        <v>0</v>
      </c>
      <c r="N59" s="61">
        <v>0</v>
      </c>
      <c r="O59" s="61">
        <v>1</v>
      </c>
      <c r="P59" s="61">
        <v>1</v>
      </c>
      <c r="Q59" s="61">
        <v>1</v>
      </c>
      <c r="R59" s="61">
        <v>0</v>
      </c>
      <c r="S59" s="61">
        <v>1</v>
      </c>
      <c r="T59" s="61">
        <v>1</v>
      </c>
      <c r="U59" s="61">
        <v>1</v>
      </c>
      <c r="V59" s="61">
        <v>0</v>
      </c>
      <c r="W59" s="61">
        <v>0</v>
      </c>
      <c r="X59" s="61">
        <v>0</v>
      </c>
      <c r="Y59" s="61">
        <v>0</v>
      </c>
      <c r="Z59" s="61">
        <v>1</v>
      </c>
      <c r="AA59" s="61">
        <v>0</v>
      </c>
      <c r="AB59" s="61">
        <v>0</v>
      </c>
      <c r="AC59" s="61">
        <v>0</v>
      </c>
      <c r="AD59" s="61">
        <v>0</v>
      </c>
      <c r="AE59" s="61">
        <v>1</v>
      </c>
      <c r="AF59" s="61">
        <v>0</v>
      </c>
      <c r="AG59" s="61">
        <v>1</v>
      </c>
      <c r="AH59" s="61">
        <v>1</v>
      </c>
      <c r="AI59" s="61">
        <v>1</v>
      </c>
      <c r="AJ59" s="61">
        <v>1</v>
      </c>
      <c r="AK59" s="61">
        <v>0</v>
      </c>
      <c r="AL59" s="61">
        <v>1</v>
      </c>
      <c r="AM59" s="61">
        <v>0</v>
      </c>
      <c r="AN59" s="61">
        <v>1</v>
      </c>
      <c r="AO59" s="61">
        <v>0</v>
      </c>
      <c r="AP59" s="61">
        <v>0</v>
      </c>
      <c r="AQ59" s="61">
        <v>1</v>
      </c>
      <c r="AR59" s="61">
        <v>1</v>
      </c>
      <c r="AS59" s="61">
        <v>0</v>
      </c>
      <c r="AT59" s="61">
        <v>0</v>
      </c>
      <c r="AU59" s="61">
        <v>0</v>
      </c>
      <c r="AV59" s="61">
        <v>1</v>
      </c>
      <c r="AW59" s="61">
        <v>1</v>
      </c>
      <c r="AX59" s="61">
        <v>1</v>
      </c>
      <c r="AY59" s="61">
        <v>0</v>
      </c>
      <c r="AZ59" s="61">
        <v>1</v>
      </c>
      <c r="BA59" s="61">
        <v>0</v>
      </c>
      <c r="BB59" s="61">
        <v>1</v>
      </c>
      <c r="BC59" s="61">
        <v>1</v>
      </c>
      <c r="BD59" s="61">
        <v>0</v>
      </c>
      <c r="BE59" s="61">
        <v>0</v>
      </c>
      <c r="BF59" s="61">
        <v>1</v>
      </c>
      <c r="BG59" s="61">
        <v>1</v>
      </c>
      <c r="BH59" s="61">
        <v>1</v>
      </c>
      <c r="BI59" s="61">
        <v>0</v>
      </c>
      <c r="BJ59" s="61">
        <v>1</v>
      </c>
      <c r="BK59" s="61">
        <v>1</v>
      </c>
      <c r="BL59" s="61">
        <v>1</v>
      </c>
      <c r="BM59" s="61">
        <v>0</v>
      </c>
      <c r="BN59" s="61">
        <v>0</v>
      </c>
      <c r="BO59" s="61">
        <v>0</v>
      </c>
      <c r="BP59" s="61">
        <v>0</v>
      </c>
      <c r="BQ59" s="61">
        <v>1</v>
      </c>
      <c r="BR59" s="61">
        <v>0</v>
      </c>
      <c r="BS59" s="61">
        <v>0</v>
      </c>
      <c r="BT59" s="61">
        <v>0</v>
      </c>
      <c r="BU59" s="61">
        <v>0</v>
      </c>
      <c r="BV59" s="61">
        <v>1</v>
      </c>
      <c r="BW59" s="61">
        <v>0</v>
      </c>
      <c r="BX59" s="61">
        <v>1</v>
      </c>
      <c r="BY59" s="61">
        <v>1</v>
      </c>
      <c r="BZ59" s="61">
        <v>1</v>
      </c>
      <c r="CA59" s="61">
        <v>1</v>
      </c>
      <c r="CB59" s="61">
        <v>0</v>
      </c>
      <c r="CC59" s="61">
        <v>0</v>
      </c>
      <c r="CD59" s="61">
        <v>1</v>
      </c>
      <c r="CE59" s="61">
        <v>1</v>
      </c>
      <c r="CF59" s="61">
        <v>1</v>
      </c>
      <c r="CG59" s="61">
        <v>0</v>
      </c>
      <c r="CH59" s="61">
        <v>1</v>
      </c>
      <c r="CI59" s="61">
        <v>1</v>
      </c>
      <c r="CJ59" s="61">
        <v>1</v>
      </c>
      <c r="CK59" s="61">
        <v>0</v>
      </c>
      <c r="CL59" s="61">
        <v>0</v>
      </c>
      <c r="CM59" s="61">
        <v>0</v>
      </c>
      <c r="CN59" s="61">
        <v>0</v>
      </c>
      <c r="CO59" s="61">
        <v>1</v>
      </c>
      <c r="CP59" s="61">
        <v>0</v>
      </c>
      <c r="CQ59" s="61">
        <v>0</v>
      </c>
      <c r="CR59" s="61">
        <v>0</v>
      </c>
      <c r="CS59" s="61">
        <v>0</v>
      </c>
      <c r="CT59" s="61">
        <v>1</v>
      </c>
      <c r="CU59" s="61">
        <v>0</v>
      </c>
      <c r="CV59" s="61">
        <v>1</v>
      </c>
      <c r="CW59" s="61">
        <v>1</v>
      </c>
      <c r="CX59" s="61">
        <v>1</v>
      </c>
      <c r="CY59" s="61">
        <v>1</v>
      </c>
      <c r="CZ59" s="61">
        <v>0</v>
      </c>
      <c r="DA59" s="61">
        <v>1</v>
      </c>
      <c r="DB59" s="61">
        <v>0</v>
      </c>
      <c r="DC59" s="61">
        <v>1</v>
      </c>
      <c r="DD59" s="61">
        <v>0</v>
      </c>
      <c r="DE59" s="61">
        <v>0</v>
      </c>
      <c r="DF59" s="61">
        <v>1</v>
      </c>
      <c r="DG59" s="61">
        <v>1</v>
      </c>
      <c r="DH59" s="4">
        <f t="shared" si="0"/>
        <v>55</v>
      </c>
      <c r="DI59" s="15">
        <f t="shared" si="1"/>
        <v>0.5092592592592593</v>
      </c>
    </row>
    <row r="60" spans="1:113" x14ac:dyDescent="0.35">
      <c r="A60" s="14"/>
      <c r="B60" s="14"/>
      <c r="C60" s="66">
        <v>2020</v>
      </c>
      <c r="D60" s="61">
        <v>1</v>
      </c>
      <c r="E60" s="61">
        <v>1</v>
      </c>
      <c r="F60" s="61">
        <v>0</v>
      </c>
      <c r="G60" s="61">
        <v>1</v>
      </c>
      <c r="H60" s="61">
        <v>1</v>
      </c>
      <c r="I60" s="61">
        <v>1</v>
      </c>
      <c r="J60" s="61">
        <v>1</v>
      </c>
      <c r="K60" s="61">
        <v>1</v>
      </c>
      <c r="L60" s="61">
        <v>1</v>
      </c>
      <c r="M60" s="61">
        <v>0</v>
      </c>
      <c r="N60" s="61">
        <v>0</v>
      </c>
      <c r="O60" s="61">
        <v>1</v>
      </c>
      <c r="P60" s="61">
        <v>1</v>
      </c>
      <c r="Q60" s="61">
        <v>1</v>
      </c>
      <c r="R60" s="61">
        <v>1</v>
      </c>
      <c r="S60" s="61">
        <v>1</v>
      </c>
      <c r="T60" s="61">
        <v>1</v>
      </c>
      <c r="U60" s="61">
        <v>1</v>
      </c>
      <c r="V60" s="61">
        <v>0</v>
      </c>
      <c r="W60" s="61">
        <v>0</v>
      </c>
      <c r="X60" s="61">
        <v>0</v>
      </c>
      <c r="Y60" s="61">
        <v>0</v>
      </c>
      <c r="Z60" s="61">
        <v>1</v>
      </c>
      <c r="AA60" s="61">
        <v>0</v>
      </c>
      <c r="AB60" s="61">
        <v>0</v>
      </c>
      <c r="AC60" s="61">
        <v>1</v>
      </c>
      <c r="AD60" s="61">
        <v>0</v>
      </c>
      <c r="AE60" s="61">
        <v>0</v>
      </c>
      <c r="AF60" s="61">
        <v>1</v>
      </c>
      <c r="AG60" s="61">
        <v>1</v>
      </c>
      <c r="AH60" s="61">
        <v>1</v>
      </c>
      <c r="AI60" s="61">
        <v>1</v>
      </c>
      <c r="AJ60" s="61">
        <v>1</v>
      </c>
      <c r="AK60" s="61">
        <v>0</v>
      </c>
      <c r="AL60" s="61">
        <v>1</v>
      </c>
      <c r="AM60" s="61">
        <v>0</v>
      </c>
      <c r="AN60" s="61">
        <v>1</v>
      </c>
      <c r="AO60" s="61">
        <v>1</v>
      </c>
      <c r="AP60" s="61">
        <v>0</v>
      </c>
      <c r="AQ60" s="61">
        <v>1</v>
      </c>
      <c r="AR60" s="61">
        <v>1</v>
      </c>
      <c r="AS60" s="61">
        <v>0</v>
      </c>
      <c r="AT60" s="61">
        <v>0</v>
      </c>
      <c r="AU60" s="61">
        <v>0</v>
      </c>
      <c r="AV60" s="61">
        <v>1</v>
      </c>
      <c r="AW60" s="61">
        <v>1</v>
      </c>
      <c r="AX60" s="61">
        <v>1</v>
      </c>
      <c r="AY60" s="61">
        <v>1</v>
      </c>
      <c r="AZ60" s="61">
        <v>1</v>
      </c>
      <c r="BA60" s="61">
        <v>1</v>
      </c>
      <c r="BB60" s="61">
        <v>1</v>
      </c>
      <c r="BC60" s="61">
        <v>1</v>
      </c>
      <c r="BD60" s="61">
        <v>0</v>
      </c>
      <c r="BE60" s="61">
        <v>0</v>
      </c>
      <c r="BF60" s="61">
        <v>1</v>
      </c>
      <c r="BG60" s="61">
        <v>1</v>
      </c>
      <c r="BH60" s="61">
        <v>1</v>
      </c>
      <c r="BI60" s="61">
        <v>1</v>
      </c>
      <c r="BJ60" s="61">
        <v>1</v>
      </c>
      <c r="BK60" s="61">
        <v>1</v>
      </c>
      <c r="BL60" s="61">
        <v>1</v>
      </c>
      <c r="BM60" s="61">
        <v>0</v>
      </c>
      <c r="BN60" s="61">
        <v>0</v>
      </c>
      <c r="BO60" s="61">
        <v>0</v>
      </c>
      <c r="BP60" s="61">
        <v>0</v>
      </c>
      <c r="BQ60" s="61">
        <v>1</v>
      </c>
      <c r="BR60" s="61">
        <v>0</v>
      </c>
      <c r="BS60" s="61">
        <v>0</v>
      </c>
      <c r="BT60" s="61">
        <v>1</v>
      </c>
      <c r="BU60" s="61">
        <v>0</v>
      </c>
      <c r="BV60" s="61">
        <v>0</v>
      </c>
      <c r="BW60" s="61">
        <v>1</v>
      </c>
      <c r="BX60" s="61">
        <v>1</v>
      </c>
      <c r="BY60" s="61">
        <v>1</v>
      </c>
      <c r="BZ60" s="61">
        <v>1</v>
      </c>
      <c r="CA60" s="61">
        <v>1</v>
      </c>
      <c r="CB60" s="61">
        <v>0</v>
      </c>
      <c r="CC60" s="61">
        <v>0</v>
      </c>
      <c r="CD60" s="61">
        <v>1</v>
      </c>
      <c r="CE60" s="61">
        <v>1</v>
      </c>
      <c r="CF60" s="61">
        <v>1</v>
      </c>
      <c r="CG60" s="61">
        <v>1</v>
      </c>
      <c r="CH60" s="61">
        <v>1</v>
      </c>
      <c r="CI60" s="61">
        <v>1</v>
      </c>
      <c r="CJ60" s="61">
        <v>1</v>
      </c>
      <c r="CK60" s="61">
        <v>0</v>
      </c>
      <c r="CL60" s="61">
        <v>0</v>
      </c>
      <c r="CM60" s="61">
        <v>0</v>
      </c>
      <c r="CN60" s="61">
        <v>0</v>
      </c>
      <c r="CO60" s="61">
        <v>1</v>
      </c>
      <c r="CP60" s="61">
        <v>0</v>
      </c>
      <c r="CQ60" s="61">
        <v>0</v>
      </c>
      <c r="CR60" s="61">
        <v>1</v>
      </c>
      <c r="CS60" s="61">
        <v>0</v>
      </c>
      <c r="CT60" s="61">
        <v>0</v>
      </c>
      <c r="CU60" s="61">
        <v>1</v>
      </c>
      <c r="CV60" s="61">
        <v>1</v>
      </c>
      <c r="CW60" s="61">
        <v>1</v>
      </c>
      <c r="CX60" s="61">
        <v>1</v>
      </c>
      <c r="CY60" s="61">
        <v>1</v>
      </c>
      <c r="CZ60" s="61">
        <v>0</v>
      </c>
      <c r="DA60" s="61">
        <v>1</v>
      </c>
      <c r="DB60" s="61">
        <v>0</v>
      </c>
      <c r="DC60" s="61">
        <v>1</v>
      </c>
      <c r="DD60" s="61">
        <v>1</v>
      </c>
      <c r="DE60" s="61">
        <v>0</v>
      </c>
      <c r="DF60" s="61">
        <v>1</v>
      </c>
      <c r="DG60" s="61">
        <v>1</v>
      </c>
      <c r="DH60" s="4">
        <f t="shared" si="0"/>
        <v>68</v>
      </c>
      <c r="DI60" s="15">
        <f t="shared" si="1"/>
        <v>0.62962962962962965</v>
      </c>
    </row>
    <row r="61" spans="1:113" x14ac:dyDescent="0.35">
      <c r="A61" s="14"/>
      <c r="B61" s="14"/>
      <c r="C61" s="66">
        <v>2021</v>
      </c>
      <c r="D61" s="61">
        <v>1</v>
      </c>
      <c r="E61" s="61">
        <v>1</v>
      </c>
      <c r="F61" s="61">
        <v>0</v>
      </c>
      <c r="G61" s="61">
        <v>1</v>
      </c>
      <c r="H61" s="61">
        <v>1</v>
      </c>
      <c r="I61" s="61">
        <v>1</v>
      </c>
      <c r="J61" s="61">
        <v>0</v>
      </c>
      <c r="K61" s="61">
        <v>1</v>
      </c>
      <c r="L61" s="61">
        <v>1</v>
      </c>
      <c r="M61" s="61">
        <v>0</v>
      </c>
      <c r="N61" s="61">
        <v>0</v>
      </c>
      <c r="O61" s="61">
        <v>1</v>
      </c>
      <c r="P61" s="61">
        <v>1</v>
      </c>
      <c r="Q61" s="61">
        <v>1</v>
      </c>
      <c r="R61" s="61">
        <v>1</v>
      </c>
      <c r="S61" s="61">
        <v>0</v>
      </c>
      <c r="T61" s="61">
        <v>1</v>
      </c>
      <c r="U61" s="61">
        <v>1</v>
      </c>
      <c r="V61" s="61">
        <v>0</v>
      </c>
      <c r="W61" s="61">
        <v>0</v>
      </c>
      <c r="X61" s="61">
        <v>0</v>
      </c>
      <c r="Y61" s="61">
        <v>0</v>
      </c>
      <c r="Z61" s="61">
        <v>0</v>
      </c>
      <c r="AA61" s="61">
        <v>0</v>
      </c>
      <c r="AB61" s="61">
        <v>0</v>
      </c>
      <c r="AC61" s="61">
        <v>0</v>
      </c>
      <c r="AD61" s="61">
        <v>1</v>
      </c>
      <c r="AE61" s="61">
        <v>0</v>
      </c>
      <c r="AF61" s="61">
        <v>1</v>
      </c>
      <c r="AG61" s="61">
        <v>0</v>
      </c>
      <c r="AH61" s="61">
        <v>1</v>
      </c>
      <c r="AI61" s="61">
        <v>0</v>
      </c>
      <c r="AJ61" s="61">
        <v>1</v>
      </c>
      <c r="AK61" s="61">
        <v>0</v>
      </c>
      <c r="AL61" s="61">
        <v>1</v>
      </c>
      <c r="AM61" s="61">
        <v>0</v>
      </c>
      <c r="AN61" s="61">
        <v>0</v>
      </c>
      <c r="AO61" s="61">
        <v>0</v>
      </c>
      <c r="AP61" s="61">
        <v>0</v>
      </c>
      <c r="AQ61" s="61">
        <v>1</v>
      </c>
      <c r="AR61" s="61">
        <v>1</v>
      </c>
      <c r="AS61" s="61">
        <v>0</v>
      </c>
      <c r="AT61" s="61">
        <v>0</v>
      </c>
      <c r="AU61" s="61">
        <v>0</v>
      </c>
      <c r="AV61" s="61">
        <v>1</v>
      </c>
      <c r="AW61" s="61">
        <v>1</v>
      </c>
      <c r="AX61" s="61">
        <v>1</v>
      </c>
      <c r="AY61" s="61">
        <v>1</v>
      </c>
      <c r="AZ61" s="61">
        <v>1</v>
      </c>
      <c r="BA61" s="61">
        <v>0</v>
      </c>
      <c r="BB61" s="61">
        <v>1</v>
      </c>
      <c r="BC61" s="61">
        <v>1</v>
      </c>
      <c r="BD61" s="61">
        <v>0</v>
      </c>
      <c r="BE61" s="61">
        <v>0</v>
      </c>
      <c r="BF61" s="61">
        <v>1</v>
      </c>
      <c r="BG61" s="61">
        <v>1</v>
      </c>
      <c r="BH61" s="61">
        <v>1</v>
      </c>
      <c r="BI61" s="61">
        <v>1</v>
      </c>
      <c r="BJ61" s="61">
        <v>0</v>
      </c>
      <c r="BK61" s="61">
        <v>1</v>
      </c>
      <c r="BL61" s="61">
        <v>1</v>
      </c>
      <c r="BM61" s="61">
        <v>0</v>
      </c>
      <c r="BN61" s="61">
        <v>0</v>
      </c>
      <c r="BO61" s="61">
        <v>0</v>
      </c>
      <c r="BP61" s="61">
        <v>0</v>
      </c>
      <c r="BQ61" s="61">
        <v>0</v>
      </c>
      <c r="BR61" s="61">
        <v>0</v>
      </c>
      <c r="BS61" s="61">
        <v>0</v>
      </c>
      <c r="BT61" s="61">
        <v>0</v>
      </c>
      <c r="BU61" s="61">
        <v>1</v>
      </c>
      <c r="BV61" s="61">
        <v>0</v>
      </c>
      <c r="BW61" s="61">
        <v>1</v>
      </c>
      <c r="BX61" s="61">
        <v>0</v>
      </c>
      <c r="BY61" s="61">
        <v>1</v>
      </c>
      <c r="BZ61" s="61">
        <v>0</v>
      </c>
      <c r="CA61" s="61">
        <v>1</v>
      </c>
      <c r="CB61" s="61">
        <v>0</v>
      </c>
      <c r="CC61" s="61">
        <v>0</v>
      </c>
      <c r="CD61" s="61">
        <v>1</v>
      </c>
      <c r="CE61" s="61">
        <v>1</v>
      </c>
      <c r="CF61" s="61">
        <v>1</v>
      </c>
      <c r="CG61" s="61">
        <v>1</v>
      </c>
      <c r="CH61" s="61">
        <v>0</v>
      </c>
      <c r="CI61" s="61">
        <v>1</v>
      </c>
      <c r="CJ61" s="61">
        <v>1</v>
      </c>
      <c r="CK61" s="61">
        <v>0</v>
      </c>
      <c r="CL61" s="61">
        <v>0</v>
      </c>
      <c r="CM61" s="61">
        <v>0</v>
      </c>
      <c r="CN61" s="61">
        <v>0</v>
      </c>
      <c r="CO61" s="61">
        <v>0</v>
      </c>
      <c r="CP61" s="61">
        <v>0</v>
      </c>
      <c r="CQ61" s="61">
        <v>0</v>
      </c>
      <c r="CR61" s="61">
        <v>0</v>
      </c>
      <c r="CS61" s="61">
        <v>1</v>
      </c>
      <c r="CT61" s="61">
        <v>0</v>
      </c>
      <c r="CU61" s="61">
        <v>1</v>
      </c>
      <c r="CV61" s="61">
        <v>0</v>
      </c>
      <c r="CW61" s="61">
        <v>1</v>
      </c>
      <c r="CX61" s="61">
        <v>0</v>
      </c>
      <c r="CY61" s="61">
        <v>1</v>
      </c>
      <c r="CZ61" s="61">
        <v>0</v>
      </c>
      <c r="DA61" s="61">
        <v>1</v>
      </c>
      <c r="DB61" s="61">
        <v>0</v>
      </c>
      <c r="DC61" s="61">
        <v>0</v>
      </c>
      <c r="DD61" s="61">
        <v>0</v>
      </c>
      <c r="DE61" s="61">
        <v>0</v>
      </c>
      <c r="DF61" s="61">
        <v>1</v>
      </c>
      <c r="DG61" s="61">
        <v>1</v>
      </c>
      <c r="DH61" s="4">
        <f t="shared" si="0"/>
        <v>50</v>
      </c>
      <c r="DI61" s="15">
        <f t="shared" si="1"/>
        <v>0.46296296296296297</v>
      </c>
    </row>
    <row r="62" spans="1:113" x14ac:dyDescent="0.35">
      <c r="A62" s="14"/>
      <c r="B62" s="14"/>
      <c r="C62" s="66">
        <v>2022</v>
      </c>
      <c r="D62" s="61">
        <v>1</v>
      </c>
      <c r="E62" s="61">
        <v>1</v>
      </c>
      <c r="F62" s="61">
        <v>0</v>
      </c>
      <c r="G62" s="61">
        <v>1</v>
      </c>
      <c r="H62" s="61">
        <v>0</v>
      </c>
      <c r="I62" s="61">
        <v>1</v>
      </c>
      <c r="J62" s="61">
        <v>0</v>
      </c>
      <c r="K62" s="61">
        <v>1</v>
      </c>
      <c r="L62" s="61">
        <v>0</v>
      </c>
      <c r="M62" s="61">
        <v>0</v>
      </c>
      <c r="N62" s="61">
        <v>0</v>
      </c>
      <c r="O62" s="61">
        <v>1</v>
      </c>
      <c r="P62" s="61">
        <v>1</v>
      </c>
      <c r="Q62" s="61">
        <v>1</v>
      </c>
      <c r="R62" s="61">
        <v>1</v>
      </c>
      <c r="S62" s="61">
        <v>0</v>
      </c>
      <c r="T62" s="61">
        <v>1</v>
      </c>
      <c r="U62" s="61">
        <v>11</v>
      </c>
      <c r="V62" s="61">
        <v>0</v>
      </c>
      <c r="W62" s="61">
        <v>0</v>
      </c>
      <c r="X62" s="61">
        <v>0</v>
      </c>
      <c r="Y62" s="61">
        <v>0</v>
      </c>
      <c r="Z62" s="61">
        <v>0</v>
      </c>
      <c r="AA62" s="61">
        <v>0</v>
      </c>
      <c r="AB62" s="61">
        <v>0</v>
      </c>
      <c r="AC62" s="61">
        <v>0</v>
      </c>
      <c r="AD62" s="61">
        <v>0</v>
      </c>
      <c r="AE62" s="61">
        <v>0</v>
      </c>
      <c r="AF62" s="61">
        <v>0</v>
      </c>
      <c r="AG62" s="61">
        <v>1</v>
      </c>
      <c r="AH62" s="61">
        <v>1</v>
      </c>
      <c r="AI62" s="61">
        <v>1</v>
      </c>
      <c r="AJ62" s="61">
        <v>1</v>
      </c>
      <c r="AK62" s="61">
        <v>1</v>
      </c>
      <c r="AL62" s="61">
        <v>1</v>
      </c>
      <c r="AM62" s="61">
        <v>0</v>
      </c>
      <c r="AN62" s="61">
        <v>1</v>
      </c>
      <c r="AO62" s="61">
        <v>1</v>
      </c>
      <c r="AP62" s="61">
        <v>0</v>
      </c>
      <c r="AQ62" s="61">
        <v>1</v>
      </c>
      <c r="AR62" s="61">
        <v>1</v>
      </c>
      <c r="AS62" s="61">
        <v>0</v>
      </c>
      <c r="AT62" s="61">
        <v>0</v>
      </c>
      <c r="AU62" s="61">
        <v>0</v>
      </c>
      <c r="AV62" s="61">
        <v>1</v>
      </c>
      <c r="AW62" s="61">
        <v>0</v>
      </c>
      <c r="AX62" s="61">
        <v>1</v>
      </c>
      <c r="AY62" s="61">
        <v>0</v>
      </c>
      <c r="AZ62" s="61">
        <v>1</v>
      </c>
      <c r="BA62" s="61">
        <v>0</v>
      </c>
      <c r="BB62" s="61">
        <v>1</v>
      </c>
      <c r="BC62" s="61">
        <v>0</v>
      </c>
      <c r="BD62" s="61">
        <v>0</v>
      </c>
      <c r="BE62" s="61">
        <v>0</v>
      </c>
      <c r="BF62" s="61">
        <v>1</v>
      </c>
      <c r="BG62" s="61">
        <v>1</v>
      </c>
      <c r="BH62" s="61">
        <v>1</v>
      </c>
      <c r="BI62" s="61">
        <v>1</v>
      </c>
      <c r="BJ62" s="61">
        <v>0</v>
      </c>
      <c r="BK62" s="61">
        <v>1</v>
      </c>
      <c r="BL62" s="61">
        <v>11</v>
      </c>
      <c r="BM62" s="61">
        <v>0</v>
      </c>
      <c r="BN62" s="61">
        <v>0</v>
      </c>
      <c r="BO62" s="61">
        <v>0</v>
      </c>
      <c r="BP62" s="61">
        <v>0</v>
      </c>
      <c r="BQ62" s="61">
        <v>0</v>
      </c>
      <c r="BR62" s="61">
        <v>0</v>
      </c>
      <c r="BS62" s="61">
        <v>0</v>
      </c>
      <c r="BT62" s="61">
        <v>0</v>
      </c>
      <c r="BU62" s="61">
        <v>0</v>
      </c>
      <c r="BV62" s="61">
        <v>0</v>
      </c>
      <c r="BW62" s="61">
        <v>0</v>
      </c>
      <c r="BX62" s="61">
        <v>1</v>
      </c>
      <c r="BY62" s="61">
        <v>1</v>
      </c>
      <c r="BZ62" s="61">
        <v>1</v>
      </c>
      <c r="CA62" s="61">
        <v>1</v>
      </c>
      <c r="CB62" s="61">
        <v>1</v>
      </c>
      <c r="CC62" s="61">
        <v>0</v>
      </c>
      <c r="CD62" s="61">
        <v>1</v>
      </c>
      <c r="CE62" s="61">
        <v>1</v>
      </c>
      <c r="CF62" s="61">
        <v>1</v>
      </c>
      <c r="CG62" s="61">
        <v>1</v>
      </c>
      <c r="CH62" s="61">
        <v>0</v>
      </c>
      <c r="CI62" s="61">
        <v>1</v>
      </c>
      <c r="CJ62" s="61">
        <v>11</v>
      </c>
      <c r="CK62" s="61">
        <v>0</v>
      </c>
      <c r="CL62" s="61">
        <v>0</v>
      </c>
      <c r="CM62" s="61">
        <v>0</v>
      </c>
      <c r="CN62" s="61">
        <v>0</v>
      </c>
      <c r="CO62" s="61">
        <v>0</v>
      </c>
      <c r="CP62" s="61">
        <v>0</v>
      </c>
      <c r="CQ62" s="61">
        <v>0</v>
      </c>
      <c r="CR62" s="61">
        <v>0</v>
      </c>
      <c r="CS62" s="61">
        <v>0</v>
      </c>
      <c r="CT62" s="61">
        <v>0</v>
      </c>
      <c r="CU62" s="61">
        <v>0</v>
      </c>
      <c r="CV62" s="61">
        <v>1</v>
      </c>
      <c r="CW62" s="61">
        <v>1</v>
      </c>
      <c r="CX62" s="61">
        <v>1</v>
      </c>
      <c r="CY62" s="61">
        <v>1</v>
      </c>
      <c r="CZ62" s="61">
        <v>1</v>
      </c>
      <c r="DA62" s="61">
        <v>1</v>
      </c>
      <c r="DB62" s="61">
        <v>0</v>
      </c>
      <c r="DC62" s="61">
        <v>1</v>
      </c>
      <c r="DD62" s="61">
        <v>1</v>
      </c>
      <c r="DE62" s="61">
        <v>0</v>
      </c>
      <c r="DF62" s="61">
        <v>1</v>
      </c>
      <c r="DG62" s="61">
        <v>1</v>
      </c>
      <c r="DH62" s="4">
        <f t="shared" si="0"/>
        <v>82</v>
      </c>
      <c r="DI62" s="15">
        <f t="shared" si="1"/>
        <v>0.7592592592592593</v>
      </c>
    </row>
    <row r="63" spans="1:113" x14ac:dyDescent="0.35">
      <c r="A63" s="4">
        <v>13</v>
      </c>
      <c r="B63" s="5" t="s">
        <v>21</v>
      </c>
      <c r="C63" s="66">
        <v>2018</v>
      </c>
      <c r="D63" s="61">
        <v>1</v>
      </c>
      <c r="E63" s="61">
        <v>1</v>
      </c>
      <c r="F63" s="61">
        <v>0</v>
      </c>
      <c r="G63" s="61">
        <v>1</v>
      </c>
      <c r="H63" s="61">
        <v>1</v>
      </c>
      <c r="I63" s="61">
        <v>1</v>
      </c>
      <c r="J63" s="61">
        <v>1</v>
      </c>
      <c r="K63" s="61">
        <v>1</v>
      </c>
      <c r="L63" s="61">
        <v>1</v>
      </c>
      <c r="M63" s="61">
        <v>0</v>
      </c>
      <c r="N63" s="61">
        <v>0</v>
      </c>
      <c r="O63" s="61">
        <v>1</v>
      </c>
      <c r="P63" s="61">
        <v>1</v>
      </c>
      <c r="Q63" s="61">
        <v>1</v>
      </c>
      <c r="R63" s="61">
        <v>1</v>
      </c>
      <c r="S63" s="61">
        <v>1</v>
      </c>
      <c r="T63" s="61">
        <v>1</v>
      </c>
      <c r="U63" s="61">
        <v>1</v>
      </c>
      <c r="V63" s="61">
        <v>0</v>
      </c>
      <c r="W63" s="61">
        <v>0</v>
      </c>
      <c r="X63" s="61">
        <v>0</v>
      </c>
      <c r="Y63" s="61">
        <v>0</v>
      </c>
      <c r="Z63" s="61">
        <v>0</v>
      </c>
      <c r="AA63" s="61">
        <v>0</v>
      </c>
      <c r="AB63" s="61">
        <v>0</v>
      </c>
      <c r="AC63" s="61">
        <v>0</v>
      </c>
      <c r="AD63" s="61">
        <v>0</v>
      </c>
      <c r="AE63" s="61">
        <v>0</v>
      </c>
      <c r="AF63" s="61">
        <v>0</v>
      </c>
      <c r="AG63" s="61">
        <v>1</v>
      </c>
      <c r="AH63" s="61">
        <v>0</v>
      </c>
      <c r="AI63" s="61">
        <v>1</v>
      </c>
      <c r="AJ63" s="61">
        <v>0</v>
      </c>
      <c r="AK63" s="61">
        <v>0</v>
      </c>
      <c r="AL63" s="61">
        <v>1</v>
      </c>
      <c r="AM63" s="61">
        <v>0</v>
      </c>
      <c r="AN63" s="61">
        <v>0</v>
      </c>
      <c r="AO63" s="61">
        <v>0</v>
      </c>
      <c r="AP63" s="61">
        <v>0</v>
      </c>
      <c r="AQ63" s="61">
        <v>1</v>
      </c>
      <c r="AR63" s="61">
        <v>1</v>
      </c>
      <c r="AS63" s="61">
        <v>0</v>
      </c>
      <c r="AT63" s="61">
        <v>0</v>
      </c>
      <c r="AU63" s="61">
        <v>0</v>
      </c>
      <c r="AV63" s="61">
        <v>1</v>
      </c>
      <c r="AW63" s="61">
        <v>1</v>
      </c>
      <c r="AX63" s="61">
        <v>1</v>
      </c>
      <c r="AY63" s="61">
        <v>1</v>
      </c>
      <c r="AZ63" s="61">
        <v>1</v>
      </c>
      <c r="BA63" s="61">
        <v>1</v>
      </c>
      <c r="BB63" s="61">
        <v>1</v>
      </c>
      <c r="BC63" s="61">
        <v>1</v>
      </c>
      <c r="BD63" s="61">
        <v>0</v>
      </c>
      <c r="BE63" s="61">
        <v>0</v>
      </c>
      <c r="BF63" s="61">
        <v>1</v>
      </c>
      <c r="BG63" s="61">
        <v>1</v>
      </c>
      <c r="BH63" s="61">
        <v>1</v>
      </c>
      <c r="BI63" s="61">
        <v>1</v>
      </c>
      <c r="BJ63" s="61">
        <v>1</v>
      </c>
      <c r="BK63" s="61">
        <v>1</v>
      </c>
      <c r="BL63" s="61">
        <v>1</v>
      </c>
      <c r="BM63" s="61">
        <v>0</v>
      </c>
      <c r="BN63" s="61">
        <v>0</v>
      </c>
      <c r="BO63" s="61">
        <v>0</v>
      </c>
      <c r="BP63" s="61">
        <v>0</v>
      </c>
      <c r="BQ63" s="61">
        <v>0</v>
      </c>
      <c r="BR63" s="61">
        <v>0</v>
      </c>
      <c r="BS63" s="61">
        <v>0</v>
      </c>
      <c r="BT63" s="61">
        <v>0</v>
      </c>
      <c r="BU63" s="61">
        <v>0</v>
      </c>
      <c r="BV63" s="61">
        <v>0</v>
      </c>
      <c r="BW63" s="61">
        <v>0</v>
      </c>
      <c r="BX63" s="61">
        <v>1</v>
      </c>
      <c r="BY63" s="61">
        <v>0</v>
      </c>
      <c r="BZ63" s="61">
        <v>1</v>
      </c>
      <c r="CA63" s="61">
        <v>0</v>
      </c>
      <c r="CB63" s="61">
        <v>0</v>
      </c>
      <c r="CC63" s="61">
        <v>0</v>
      </c>
      <c r="CD63" s="61">
        <v>1</v>
      </c>
      <c r="CE63" s="61">
        <v>1</v>
      </c>
      <c r="CF63" s="61">
        <v>1</v>
      </c>
      <c r="CG63" s="61">
        <v>1</v>
      </c>
      <c r="CH63" s="61">
        <v>1</v>
      </c>
      <c r="CI63" s="61">
        <v>1</v>
      </c>
      <c r="CJ63" s="61">
        <v>1</v>
      </c>
      <c r="CK63" s="61">
        <v>0</v>
      </c>
      <c r="CL63" s="61">
        <v>0</v>
      </c>
      <c r="CM63" s="61">
        <v>0</v>
      </c>
      <c r="CN63" s="61">
        <v>0</v>
      </c>
      <c r="CO63" s="61">
        <v>0</v>
      </c>
      <c r="CP63" s="61">
        <v>0</v>
      </c>
      <c r="CQ63" s="61">
        <v>0</v>
      </c>
      <c r="CR63" s="61">
        <v>0</v>
      </c>
      <c r="CS63" s="61">
        <v>0</v>
      </c>
      <c r="CT63" s="61">
        <v>0</v>
      </c>
      <c r="CU63" s="61">
        <v>0</v>
      </c>
      <c r="CV63" s="61">
        <v>1</v>
      </c>
      <c r="CW63" s="61">
        <v>0</v>
      </c>
      <c r="CX63" s="61">
        <v>1</v>
      </c>
      <c r="CY63" s="61">
        <v>0</v>
      </c>
      <c r="CZ63" s="61">
        <v>0</v>
      </c>
      <c r="DA63" s="61">
        <v>1</v>
      </c>
      <c r="DB63" s="61">
        <v>0</v>
      </c>
      <c r="DC63" s="61">
        <v>0</v>
      </c>
      <c r="DD63" s="61">
        <v>0</v>
      </c>
      <c r="DE63" s="61">
        <v>0</v>
      </c>
      <c r="DF63" s="61">
        <v>1</v>
      </c>
      <c r="DG63" s="61">
        <v>1</v>
      </c>
      <c r="DH63" s="4">
        <f t="shared" si="0"/>
        <v>49</v>
      </c>
      <c r="DI63" s="15">
        <f t="shared" si="1"/>
        <v>0.45370370370370372</v>
      </c>
    </row>
    <row r="64" spans="1:113" x14ac:dyDescent="0.35">
      <c r="A64" s="14"/>
      <c r="B64" s="14"/>
      <c r="C64" s="66">
        <v>2019</v>
      </c>
      <c r="D64" s="61">
        <v>1</v>
      </c>
      <c r="E64" s="61">
        <v>1</v>
      </c>
      <c r="F64" s="61">
        <v>0</v>
      </c>
      <c r="G64" s="61">
        <v>1</v>
      </c>
      <c r="H64" s="61">
        <v>1</v>
      </c>
      <c r="I64" s="61">
        <v>1</v>
      </c>
      <c r="J64" s="61">
        <v>0</v>
      </c>
      <c r="K64" s="61">
        <v>1</v>
      </c>
      <c r="L64" s="61">
        <v>1</v>
      </c>
      <c r="M64" s="61">
        <v>0</v>
      </c>
      <c r="N64" s="61">
        <v>1</v>
      </c>
      <c r="O64" s="61">
        <v>1</v>
      </c>
      <c r="P64" s="61">
        <v>1</v>
      </c>
      <c r="Q64" s="61">
        <v>1</v>
      </c>
      <c r="R64" s="61">
        <v>1</v>
      </c>
      <c r="S64" s="61">
        <v>1</v>
      </c>
      <c r="T64" s="61">
        <v>1</v>
      </c>
      <c r="U64" s="61">
        <v>1</v>
      </c>
      <c r="V64" s="61">
        <v>0</v>
      </c>
      <c r="W64" s="61">
        <v>0</v>
      </c>
      <c r="X64" s="61">
        <v>0</v>
      </c>
      <c r="Y64" s="61">
        <v>0</v>
      </c>
      <c r="Z64" s="61">
        <v>0</v>
      </c>
      <c r="AA64" s="61">
        <v>0</v>
      </c>
      <c r="AB64" s="61">
        <v>0</v>
      </c>
      <c r="AC64" s="61">
        <v>0</v>
      </c>
      <c r="AD64" s="61">
        <v>1</v>
      </c>
      <c r="AE64" s="61">
        <v>0</v>
      </c>
      <c r="AF64" s="61">
        <v>0</v>
      </c>
      <c r="AG64" s="61">
        <v>1</v>
      </c>
      <c r="AH64" s="61">
        <v>1</v>
      </c>
      <c r="AI64" s="61">
        <v>1</v>
      </c>
      <c r="AJ64" s="61">
        <v>1</v>
      </c>
      <c r="AK64" s="61">
        <v>1</v>
      </c>
      <c r="AL64" s="61">
        <v>1</v>
      </c>
      <c r="AM64" s="61">
        <v>1</v>
      </c>
      <c r="AN64" s="61">
        <v>1</v>
      </c>
      <c r="AO64" s="61">
        <v>1</v>
      </c>
      <c r="AP64" s="61">
        <v>0</v>
      </c>
      <c r="AQ64" s="61">
        <v>1</v>
      </c>
      <c r="AR64" s="61">
        <v>1</v>
      </c>
      <c r="AS64" s="61">
        <v>0</v>
      </c>
      <c r="AT64" s="61">
        <v>0</v>
      </c>
      <c r="AU64" s="61">
        <v>0</v>
      </c>
      <c r="AV64" s="61">
        <v>1</v>
      </c>
      <c r="AW64" s="61">
        <v>1</v>
      </c>
      <c r="AX64" s="61">
        <v>1</v>
      </c>
      <c r="AY64" s="61">
        <v>1</v>
      </c>
      <c r="AZ64" s="61">
        <v>1</v>
      </c>
      <c r="BA64" s="61">
        <v>0</v>
      </c>
      <c r="BB64" s="61">
        <v>1</v>
      </c>
      <c r="BC64" s="61">
        <v>1</v>
      </c>
      <c r="BD64" s="61">
        <v>0</v>
      </c>
      <c r="BE64" s="61">
        <v>1</v>
      </c>
      <c r="BF64" s="61">
        <v>1</v>
      </c>
      <c r="BG64" s="61">
        <v>1</v>
      </c>
      <c r="BH64" s="61">
        <v>1</v>
      </c>
      <c r="BI64" s="61">
        <v>1</v>
      </c>
      <c r="BJ64" s="61">
        <v>1</v>
      </c>
      <c r="BK64" s="61">
        <v>1</v>
      </c>
      <c r="BL64" s="61">
        <v>1</v>
      </c>
      <c r="BM64" s="61">
        <v>0</v>
      </c>
      <c r="BN64" s="61">
        <v>0</v>
      </c>
      <c r="BO64" s="61">
        <v>0</v>
      </c>
      <c r="BP64" s="61">
        <v>0</v>
      </c>
      <c r="BQ64" s="61">
        <v>0</v>
      </c>
      <c r="BR64" s="61">
        <v>0</v>
      </c>
      <c r="BS64" s="61">
        <v>0</v>
      </c>
      <c r="BT64" s="61">
        <v>0</v>
      </c>
      <c r="BU64" s="61">
        <v>1</v>
      </c>
      <c r="BV64" s="61">
        <v>0</v>
      </c>
      <c r="BW64" s="61">
        <v>0</v>
      </c>
      <c r="BX64" s="61">
        <v>1</v>
      </c>
      <c r="BY64" s="61">
        <v>1</v>
      </c>
      <c r="BZ64" s="61">
        <v>1</v>
      </c>
      <c r="CA64" s="61">
        <v>1</v>
      </c>
      <c r="CB64" s="61">
        <v>1</v>
      </c>
      <c r="CC64" s="61">
        <v>1</v>
      </c>
      <c r="CD64" s="61">
        <v>1</v>
      </c>
      <c r="CE64" s="61">
        <v>1</v>
      </c>
      <c r="CF64" s="61">
        <v>1</v>
      </c>
      <c r="CG64" s="61">
        <v>1</v>
      </c>
      <c r="CH64" s="61">
        <v>1</v>
      </c>
      <c r="CI64" s="61">
        <v>1</v>
      </c>
      <c r="CJ64" s="61">
        <v>1</v>
      </c>
      <c r="CK64" s="61">
        <v>0</v>
      </c>
      <c r="CL64" s="61">
        <v>0</v>
      </c>
      <c r="CM64" s="61">
        <v>0</v>
      </c>
      <c r="CN64" s="61">
        <v>0</v>
      </c>
      <c r="CO64" s="61">
        <v>0</v>
      </c>
      <c r="CP64" s="61">
        <v>0</v>
      </c>
      <c r="CQ64" s="61">
        <v>0</v>
      </c>
      <c r="CR64" s="61">
        <v>0</v>
      </c>
      <c r="CS64" s="61">
        <v>1</v>
      </c>
      <c r="CT64" s="61">
        <v>0</v>
      </c>
      <c r="CU64" s="61">
        <v>0</v>
      </c>
      <c r="CV64" s="61">
        <v>1</v>
      </c>
      <c r="CW64" s="61">
        <v>1</v>
      </c>
      <c r="CX64" s="61">
        <v>1</v>
      </c>
      <c r="CY64" s="61">
        <v>1</v>
      </c>
      <c r="CZ64" s="61">
        <v>1</v>
      </c>
      <c r="DA64" s="61">
        <v>1</v>
      </c>
      <c r="DB64" s="61">
        <v>1</v>
      </c>
      <c r="DC64" s="61">
        <v>1</v>
      </c>
      <c r="DD64" s="61">
        <v>1</v>
      </c>
      <c r="DE64" s="61">
        <v>0</v>
      </c>
      <c r="DF64" s="61">
        <v>1</v>
      </c>
      <c r="DG64" s="61">
        <v>1</v>
      </c>
      <c r="DH64" s="4">
        <f t="shared" si="0"/>
        <v>68</v>
      </c>
      <c r="DI64" s="15">
        <f t="shared" si="1"/>
        <v>0.62962962962962965</v>
      </c>
    </row>
    <row r="65" spans="1:113" x14ac:dyDescent="0.35">
      <c r="A65" s="14"/>
      <c r="B65" s="14"/>
      <c r="C65" s="66">
        <v>2020</v>
      </c>
      <c r="D65" s="61">
        <v>1</v>
      </c>
      <c r="E65" s="61">
        <v>1</v>
      </c>
      <c r="F65" s="61">
        <v>0</v>
      </c>
      <c r="G65" s="61">
        <v>1</v>
      </c>
      <c r="H65" s="61">
        <v>0</v>
      </c>
      <c r="I65" s="61">
        <v>1</v>
      </c>
      <c r="J65" s="61">
        <v>0</v>
      </c>
      <c r="K65" s="61">
        <v>1</v>
      </c>
      <c r="L65" s="61">
        <v>1</v>
      </c>
      <c r="M65" s="61">
        <v>0</v>
      </c>
      <c r="N65" s="61">
        <v>1</v>
      </c>
      <c r="O65" s="61">
        <v>1</v>
      </c>
      <c r="P65" s="61">
        <v>1</v>
      </c>
      <c r="Q65" s="61">
        <v>1</v>
      </c>
      <c r="R65" s="61">
        <v>1</v>
      </c>
      <c r="S65" s="61">
        <v>1</v>
      </c>
      <c r="T65" s="61">
        <v>1</v>
      </c>
      <c r="U65" s="61">
        <v>1</v>
      </c>
      <c r="V65" s="61">
        <v>0</v>
      </c>
      <c r="W65" s="61">
        <v>0</v>
      </c>
      <c r="X65" s="61">
        <v>0</v>
      </c>
      <c r="Y65" s="61">
        <v>0</v>
      </c>
      <c r="Z65" s="61">
        <v>0</v>
      </c>
      <c r="AA65" s="61">
        <v>0</v>
      </c>
      <c r="AB65" s="61">
        <v>0</v>
      </c>
      <c r="AC65" s="61">
        <v>0</v>
      </c>
      <c r="AD65" s="61">
        <v>0</v>
      </c>
      <c r="AE65" s="61">
        <v>0</v>
      </c>
      <c r="AF65" s="61">
        <v>0</v>
      </c>
      <c r="AG65" s="61">
        <v>1</v>
      </c>
      <c r="AH65" s="61">
        <v>0</v>
      </c>
      <c r="AI65" s="61">
        <v>1</v>
      </c>
      <c r="AJ65" s="61">
        <v>1</v>
      </c>
      <c r="AK65" s="61">
        <v>1</v>
      </c>
      <c r="AL65" s="61">
        <v>1</v>
      </c>
      <c r="AM65" s="61">
        <v>0</v>
      </c>
      <c r="AN65" s="61">
        <v>1</v>
      </c>
      <c r="AO65" s="61">
        <v>1</v>
      </c>
      <c r="AP65" s="61">
        <v>0</v>
      </c>
      <c r="AQ65" s="61">
        <v>1</v>
      </c>
      <c r="AR65" s="61">
        <v>1</v>
      </c>
      <c r="AS65" s="61">
        <v>0</v>
      </c>
      <c r="AT65" s="61">
        <v>0</v>
      </c>
      <c r="AU65" s="61">
        <v>0</v>
      </c>
      <c r="AV65" s="61">
        <v>1</v>
      </c>
      <c r="AW65" s="61">
        <v>0</v>
      </c>
      <c r="AX65" s="61">
        <v>1</v>
      </c>
      <c r="AY65" s="61">
        <v>0</v>
      </c>
      <c r="AZ65" s="61">
        <v>1</v>
      </c>
      <c r="BA65" s="61">
        <v>0</v>
      </c>
      <c r="BB65" s="61">
        <v>1</v>
      </c>
      <c r="BC65" s="61">
        <v>1</v>
      </c>
      <c r="BD65" s="61">
        <v>0</v>
      </c>
      <c r="BE65" s="61">
        <v>1</v>
      </c>
      <c r="BF65" s="61">
        <v>1</v>
      </c>
      <c r="BG65" s="61">
        <v>1</v>
      </c>
      <c r="BH65" s="61">
        <v>1</v>
      </c>
      <c r="BI65" s="61">
        <v>1</v>
      </c>
      <c r="BJ65" s="61">
        <v>1</v>
      </c>
      <c r="BK65" s="61">
        <v>1</v>
      </c>
      <c r="BL65" s="61">
        <v>1</v>
      </c>
      <c r="BM65" s="61">
        <v>0</v>
      </c>
      <c r="BN65" s="61">
        <v>0</v>
      </c>
      <c r="BO65" s="61">
        <v>0</v>
      </c>
      <c r="BP65" s="61">
        <v>0</v>
      </c>
      <c r="BQ65" s="61">
        <v>0</v>
      </c>
      <c r="BR65" s="61">
        <v>0</v>
      </c>
      <c r="BS65" s="61">
        <v>0</v>
      </c>
      <c r="BT65" s="61">
        <v>0</v>
      </c>
      <c r="BU65" s="61">
        <v>0</v>
      </c>
      <c r="BV65" s="61">
        <v>0</v>
      </c>
      <c r="BW65" s="61">
        <v>0</v>
      </c>
      <c r="BX65" s="61">
        <v>1</v>
      </c>
      <c r="BY65" s="61">
        <v>0</v>
      </c>
      <c r="BZ65" s="61">
        <v>1</v>
      </c>
      <c r="CA65" s="61">
        <v>1</v>
      </c>
      <c r="CB65" s="61">
        <v>1</v>
      </c>
      <c r="CC65" s="61">
        <v>1</v>
      </c>
      <c r="CD65" s="61">
        <v>1</v>
      </c>
      <c r="CE65" s="61">
        <v>1</v>
      </c>
      <c r="CF65" s="61">
        <v>1</v>
      </c>
      <c r="CG65" s="61">
        <v>1</v>
      </c>
      <c r="CH65" s="61">
        <v>1</v>
      </c>
      <c r="CI65" s="61">
        <v>1</v>
      </c>
      <c r="CJ65" s="61">
        <v>1</v>
      </c>
      <c r="CK65" s="61">
        <v>0</v>
      </c>
      <c r="CL65" s="61">
        <v>0</v>
      </c>
      <c r="CM65" s="61">
        <v>0</v>
      </c>
      <c r="CN65" s="61">
        <v>0</v>
      </c>
      <c r="CO65" s="61">
        <v>0</v>
      </c>
      <c r="CP65" s="61">
        <v>0</v>
      </c>
      <c r="CQ65" s="61">
        <v>0</v>
      </c>
      <c r="CR65" s="61">
        <v>0</v>
      </c>
      <c r="CS65" s="61">
        <v>0</v>
      </c>
      <c r="CT65" s="61">
        <v>0</v>
      </c>
      <c r="CU65" s="61">
        <v>0</v>
      </c>
      <c r="CV65" s="61">
        <v>1</v>
      </c>
      <c r="CW65" s="61">
        <v>0</v>
      </c>
      <c r="CX65" s="61">
        <v>1</v>
      </c>
      <c r="CY65" s="61">
        <v>1</v>
      </c>
      <c r="CZ65" s="61">
        <v>1</v>
      </c>
      <c r="DA65" s="61">
        <v>1</v>
      </c>
      <c r="DB65" s="61">
        <v>0</v>
      </c>
      <c r="DC65" s="61">
        <v>1</v>
      </c>
      <c r="DD65" s="61">
        <v>1</v>
      </c>
      <c r="DE65" s="61">
        <v>0</v>
      </c>
      <c r="DF65" s="61">
        <v>1</v>
      </c>
      <c r="DG65" s="61">
        <v>1</v>
      </c>
      <c r="DH65" s="4">
        <f t="shared" si="0"/>
        <v>57</v>
      </c>
      <c r="DI65" s="15">
        <f t="shared" si="1"/>
        <v>0.52777777777777779</v>
      </c>
    </row>
    <row r="66" spans="1:113" x14ac:dyDescent="0.35">
      <c r="A66" s="14"/>
      <c r="B66" s="14"/>
      <c r="C66" s="66">
        <v>2021</v>
      </c>
      <c r="D66" s="61">
        <v>1</v>
      </c>
      <c r="E66" s="61">
        <v>1</v>
      </c>
      <c r="F66" s="61">
        <v>0</v>
      </c>
      <c r="G66" s="61">
        <v>1</v>
      </c>
      <c r="H66" s="61">
        <v>1</v>
      </c>
      <c r="I66" s="61">
        <v>1</v>
      </c>
      <c r="J66" s="61">
        <v>0</v>
      </c>
      <c r="K66" s="61">
        <v>1</v>
      </c>
      <c r="L66" s="61">
        <v>1</v>
      </c>
      <c r="M66" s="61">
        <v>0</v>
      </c>
      <c r="N66" s="61">
        <v>0</v>
      </c>
      <c r="O66" s="61">
        <v>1</v>
      </c>
      <c r="P66" s="61">
        <v>1</v>
      </c>
      <c r="Q66" s="61">
        <v>1</v>
      </c>
      <c r="R66" s="61">
        <v>1</v>
      </c>
      <c r="S66" s="61">
        <v>1</v>
      </c>
      <c r="T66" s="61">
        <v>1</v>
      </c>
      <c r="U66" s="61">
        <v>1</v>
      </c>
      <c r="V66" s="61">
        <v>0</v>
      </c>
      <c r="W66" s="61">
        <v>0</v>
      </c>
      <c r="X66" s="61">
        <v>0</v>
      </c>
      <c r="Y66" s="61">
        <v>0</v>
      </c>
      <c r="Z66" s="61">
        <v>0</v>
      </c>
      <c r="AA66" s="61">
        <v>0</v>
      </c>
      <c r="AB66" s="61">
        <v>0</v>
      </c>
      <c r="AC66" s="61">
        <v>0</v>
      </c>
      <c r="AD66" s="61">
        <v>0</v>
      </c>
      <c r="AE66" s="61">
        <v>0</v>
      </c>
      <c r="AF66" s="61">
        <v>0</v>
      </c>
      <c r="AG66" s="61">
        <v>1</v>
      </c>
      <c r="AH66" s="61">
        <v>0</v>
      </c>
      <c r="AI66" s="61">
        <v>1</v>
      </c>
      <c r="AJ66" s="61">
        <v>1</v>
      </c>
      <c r="AK66" s="61">
        <v>1</v>
      </c>
      <c r="AL66" s="61">
        <v>1</v>
      </c>
      <c r="AM66" s="61">
        <v>1</v>
      </c>
      <c r="AN66" s="61">
        <v>1</v>
      </c>
      <c r="AO66" s="61">
        <v>1</v>
      </c>
      <c r="AP66" s="61">
        <v>0</v>
      </c>
      <c r="AQ66" s="61">
        <v>1</v>
      </c>
      <c r="AR66" s="61">
        <v>1</v>
      </c>
      <c r="AS66" s="61">
        <v>0</v>
      </c>
      <c r="AT66" s="61">
        <v>0</v>
      </c>
      <c r="AU66" s="61">
        <v>0</v>
      </c>
      <c r="AV66" s="61">
        <v>1</v>
      </c>
      <c r="AW66" s="61">
        <v>1</v>
      </c>
      <c r="AX66" s="61">
        <v>1</v>
      </c>
      <c r="AY66" s="61">
        <v>1</v>
      </c>
      <c r="AZ66" s="61">
        <v>1</v>
      </c>
      <c r="BA66" s="61">
        <v>0</v>
      </c>
      <c r="BB66" s="61">
        <v>1</v>
      </c>
      <c r="BC66" s="61">
        <v>1</v>
      </c>
      <c r="BD66" s="61">
        <v>0</v>
      </c>
      <c r="BE66" s="61">
        <v>0</v>
      </c>
      <c r="BF66" s="61">
        <v>1</v>
      </c>
      <c r="BG66" s="61">
        <v>1</v>
      </c>
      <c r="BH66" s="61">
        <v>1</v>
      </c>
      <c r="BI66" s="61">
        <v>1</v>
      </c>
      <c r="BJ66" s="61">
        <v>1</v>
      </c>
      <c r="BK66" s="61">
        <v>1</v>
      </c>
      <c r="BL66" s="61">
        <v>1</v>
      </c>
      <c r="BM66" s="61">
        <v>0</v>
      </c>
      <c r="BN66" s="61">
        <v>0</v>
      </c>
      <c r="BO66" s="61">
        <v>0</v>
      </c>
      <c r="BP66" s="61">
        <v>0</v>
      </c>
      <c r="BQ66" s="61">
        <v>0</v>
      </c>
      <c r="BR66" s="61">
        <v>0</v>
      </c>
      <c r="BS66" s="61">
        <v>0</v>
      </c>
      <c r="BT66" s="61">
        <v>0</v>
      </c>
      <c r="BU66" s="61">
        <v>0</v>
      </c>
      <c r="BV66" s="61">
        <v>0</v>
      </c>
      <c r="BW66" s="61">
        <v>0</v>
      </c>
      <c r="BX66" s="61">
        <v>1</v>
      </c>
      <c r="BY66" s="61">
        <v>0</v>
      </c>
      <c r="BZ66" s="61">
        <v>1</v>
      </c>
      <c r="CA66" s="61">
        <v>1</v>
      </c>
      <c r="CB66" s="61">
        <v>1</v>
      </c>
      <c r="CC66" s="61">
        <v>0</v>
      </c>
      <c r="CD66" s="61">
        <v>1</v>
      </c>
      <c r="CE66" s="61">
        <v>1</v>
      </c>
      <c r="CF66" s="61">
        <v>1</v>
      </c>
      <c r="CG66" s="61">
        <v>1</v>
      </c>
      <c r="CH66" s="61">
        <v>1</v>
      </c>
      <c r="CI66" s="61">
        <v>1</v>
      </c>
      <c r="CJ66" s="61">
        <v>1</v>
      </c>
      <c r="CK66" s="61">
        <v>0</v>
      </c>
      <c r="CL66" s="61">
        <v>0</v>
      </c>
      <c r="CM66" s="61">
        <v>0</v>
      </c>
      <c r="CN66" s="61">
        <v>0</v>
      </c>
      <c r="CO66" s="61">
        <v>0</v>
      </c>
      <c r="CP66" s="61">
        <v>0</v>
      </c>
      <c r="CQ66" s="61">
        <v>0</v>
      </c>
      <c r="CR66" s="61">
        <v>0</v>
      </c>
      <c r="CS66" s="61">
        <v>0</v>
      </c>
      <c r="CT66" s="61">
        <v>0</v>
      </c>
      <c r="CU66" s="61">
        <v>0</v>
      </c>
      <c r="CV66" s="61">
        <v>1</v>
      </c>
      <c r="CW66" s="61">
        <v>0</v>
      </c>
      <c r="CX66" s="61">
        <v>1</v>
      </c>
      <c r="CY66" s="61">
        <v>1</v>
      </c>
      <c r="CZ66" s="61">
        <v>1</v>
      </c>
      <c r="DA66" s="61">
        <v>1</v>
      </c>
      <c r="DB66" s="61">
        <v>1</v>
      </c>
      <c r="DC66" s="61">
        <v>1</v>
      </c>
      <c r="DD66" s="61">
        <v>1</v>
      </c>
      <c r="DE66" s="61">
        <v>0</v>
      </c>
      <c r="DF66" s="61">
        <v>1</v>
      </c>
      <c r="DG66" s="61">
        <v>1</v>
      </c>
      <c r="DH66" s="4">
        <f t="shared" si="0"/>
        <v>59</v>
      </c>
      <c r="DI66" s="15">
        <f t="shared" si="1"/>
        <v>0.54629629629629628</v>
      </c>
    </row>
    <row r="67" spans="1:113" x14ac:dyDescent="0.35">
      <c r="A67" s="14"/>
      <c r="B67" s="14"/>
      <c r="C67" s="66">
        <v>2022</v>
      </c>
      <c r="D67" s="61">
        <v>1</v>
      </c>
      <c r="E67" s="61">
        <v>1</v>
      </c>
      <c r="F67" s="61">
        <v>0</v>
      </c>
      <c r="G67" s="61">
        <v>1</v>
      </c>
      <c r="H67" s="61">
        <v>1</v>
      </c>
      <c r="I67" s="61">
        <v>1</v>
      </c>
      <c r="J67" s="61">
        <v>0</v>
      </c>
      <c r="K67" s="61">
        <v>1</v>
      </c>
      <c r="L67" s="61">
        <v>0</v>
      </c>
      <c r="M67" s="61">
        <v>0</v>
      </c>
      <c r="N67" s="61">
        <v>0</v>
      </c>
      <c r="O67" s="61">
        <v>1</v>
      </c>
      <c r="P67" s="61">
        <v>1</v>
      </c>
      <c r="Q67" s="61">
        <v>1</v>
      </c>
      <c r="R67" s="61">
        <v>1</v>
      </c>
      <c r="S67" s="61">
        <v>0</v>
      </c>
      <c r="T67" s="61">
        <v>1</v>
      </c>
      <c r="U67" s="61">
        <v>1</v>
      </c>
      <c r="V67" s="61">
        <v>0</v>
      </c>
      <c r="W67" s="61">
        <v>0</v>
      </c>
      <c r="X67" s="61">
        <v>0</v>
      </c>
      <c r="Y67" s="61">
        <v>1</v>
      </c>
      <c r="Z67" s="61">
        <v>0</v>
      </c>
      <c r="AA67" s="61">
        <v>0</v>
      </c>
      <c r="AB67" s="61">
        <v>0</v>
      </c>
      <c r="AC67" s="61">
        <v>0</v>
      </c>
      <c r="AD67" s="61">
        <v>0</v>
      </c>
      <c r="AE67" s="61">
        <v>0</v>
      </c>
      <c r="AF67" s="61">
        <v>0</v>
      </c>
      <c r="AG67" s="61">
        <v>0</v>
      </c>
      <c r="AH67" s="61">
        <v>1</v>
      </c>
      <c r="AI67" s="61">
        <v>1</v>
      </c>
      <c r="AJ67" s="61">
        <v>1</v>
      </c>
      <c r="AK67" s="61">
        <v>0</v>
      </c>
      <c r="AL67" s="61">
        <v>1</v>
      </c>
      <c r="AM67" s="61">
        <v>0</v>
      </c>
      <c r="AN67" s="61">
        <v>0</v>
      </c>
      <c r="AO67" s="61">
        <v>0</v>
      </c>
      <c r="AP67" s="61">
        <v>0</v>
      </c>
      <c r="AQ67" s="61">
        <v>1</v>
      </c>
      <c r="AR67" s="61">
        <v>1</v>
      </c>
      <c r="AS67" s="61">
        <v>0</v>
      </c>
      <c r="AT67" s="61">
        <v>0</v>
      </c>
      <c r="AU67" s="61">
        <v>0</v>
      </c>
      <c r="AV67" s="61">
        <v>0</v>
      </c>
      <c r="AW67" s="61">
        <v>0</v>
      </c>
      <c r="AX67" s="61">
        <v>1</v>
      </c>
      <c r="AY67" s="61">
        <v>1</v>
      </c>
      <c r="AZ67" s="61">
        <v>1</v>
      </c>
      <c r="BA67" s="61">
        <v>0</v>
      </c>
      <c r="BB67" s="61">
        <v>1</v>
      </c>
      <c r="BC67" s="61">
        <v>0</v>
      </c>
      <c r="BD67" s="61">
        <v>0</v>
      </c>
      <c r="BE67" s="61">
        <v>0</v>
      </c>
      <c r="BF67" s="61">
        <v>1</v>
      </c>
      <c r="BG67" s="61">
        <v>1</v>
      </c>
      <c r="BH67" s="61">
        <v>1</v>
      </c>
      <c r="BI67" s="61">
        <v>1</v>
      </c>
      <c r="BJ67" s="61">
        <v>0</v>
      </c>
      <c r="BK67" s="61">
        <v>1</v>
      </c>
      <c r="BL67" s="61">
        <v>1</v>
      </c>
      <c r="BM67" s="61">
        <v>0</v>
      </c>
      <c r="BN67" s="61">
        <v>0</v>
      </c>
      <c r="BO67" s="61">
        <v>0</v>
      </c>
      <c r="BP67" s="61">
        <v>1</v>
      </c>
      <c r="BQ67" s="61">
        <v>0</v>
      </c>
      <c r="BR67" s="61">
        <v>0</v>
      </c>
      <c r="BS67" s="61">
        <v>0</v>
      </c>
      <c r="BT67" s="61">
        <v>0</v>
      </c>
      <c r="BU67" s="61">
        <v>0</v>
      </c>
      <c r="BV67" s="61">
        <v>0</v>
      </c>
      <c r="BW67" s="61">
        <v>0</v>
      </c>
      <c r="BX67" s="61">
        <v>0</v>
      </c>
      <c r="BY67" s="61">
        <v>1</v>
      </c>
      <c r="BZ67" s="61">
        <v>1</v>
      </c>
      <c r="CA67" s="61">
        <v>1</v>
      </c>
      <c r="CB67" s="61">
        <v>0</v>
      </c>
      <c r="CC67" s="61">
        <v>0</v>
      </c>
      <c r="CD67" s="61">
        <v>1</v>
      </c>
      <c r="CE67" s="61">
        <v>1</v>
      </c>
      <c r="CF67" s="61">
        <v>1</v>
      </c>
      <c r="CG67" s="61">
        <v>1</v>
      </c>
      <c r="CH67" s="61">
        <v>0</v>
      </c>
      <c r="CI67" s="61">
        <v>1</v>
      </c>
      <c r="CJ67" s="61">
        <v>1</v>
      </c>
      <c r="CK67" s="61">
        <v>0</v>
      </c>
      <c r="CL67" s="61">
        <v>0</v>
      </c>
      <c r="CM67" s="61">
        <v>0</v>
      </c>
      <c r="CN67" s="61">
        <v>1</v>
      </c>
      <c r="CO67" s="61">
        <v>0</v>
      </c>
      <c r="CP67" s="61">
        <v>0</v>
      </c>
      <c r="CQ67" s="61">
        <v>0</v>
      </c>
      <c r="CR67" s="61">
        <v>0</v>
      </c>
      <c r="CS67" s="61">
        <v>0</v>
      </c>
      <c r="CT67" s="61">
        <v>0</v>
      </c>
      <c r="CU67" s="61">
        <v>0</v>
      </c>
      <c r="CV67" s="61">
        <v>0</v>
      </c>
      <c r="CW67" s="61">
        <v>1</v>
      </c>
      <c r="CX67" s="61">
        <v>1</v>
      </c>
      <c r="CY67" s="61">
        <v>1</v>
      </c>
      <c r="CZ67" s="61">
        <v>0</v>
      </c>
      <c r="DA67" s="61">
        <v>1</v>
      </c>
      <c r="DB67" s="61">
        <v>0</v>
      </c>
      <c r="DC67" s="61">
        <v>0</v>
      </c>
      <c r="DD67" s="61">
        <v>0</v>
      </c>
      <c r="DE67" s="61">
        <v>0</v>
      </c>
      <c r="DF67" s="61">
        <v>1</v>
      </c>
      <c r="DG67" s="61">
        <v>1</v>
      </c>
      <c r="DH67" s="4">
        <f t="shared" si="0"/>
        <v>46</v>
      </c>
      <c r="DI67" s="15">
        <f t="shared" si="1"/>
        <v>0.42592592592592593</v>
      </c>
    </row>
    <row r="68" spans="1:113" x14ac:dyDescent="0.35">
      <c r="A68" s="4">
        <v>14</v>
      </c>
      <c r="B68" s="5" t="s">
        <v>22</v>
      </c>
      <c r="C68" s="66">
        <v>2018</v>
      </c>
      <c r="D68" s="61">
        <v>1</v>
      </c>
      <c r="E68" s="61">
        <v>0</v>
      </c>
      <c r="F68" s="61">
        <v>0</v>
      </c>
      <c r="G68" s="61">
        <v>1</v>
      </c>
      <c r="H68" s="61">
        <v>1</v>
      </c>
      <c r="I68" s="61">
        <v>1</v>
      </c>
      <c r="J68" s="61">
        <v>0</v>
      </c>
      <c r="K68" s="61">
        <v>1</v>
      </c>
      <c r="L68" s="61">
        <v>1</v>
      </c>
      <c r="M68" s="61">
        <v>0</v>
      </c>
      <c r="N68" s="61">
        <v>0</v>
      </c>
      <c r="O68" s="61">
        <v>1</v>
      </c>
      <c r="P68" s="61">
        <v>1</v>
      </c>
      <c r="Q68" s="61">
        <v>1</v>
      </c>
      <c r="R68" s="61">
        <v>0</v>
      </c>
      <c r="S68" s="61">
        <v>0</v>
      </c>
      <c r="T68" s="61">
        <v>1</v>
      </c>
      <c r="U68" s="61">
        <v>1</v>
      </c>
      <c r="V68" s="61">
        <v>0</v>
      </c>
      <c r="W68" s="61">
        <v>0</v>
      </c>
      <c r="X68" s="61">
        <v>0</v>
      </c>
      <c r="Y68" s="61">
        <v>0</v>
      </c>
      <c r="Z68" s="61">
        <v>1</v>
      </c>
      <c r="AA68" s="61">
        <v>0</v>
      </c>
      <c r="AB68" s="61">
        <v>0</v>
      </c>
      <c r="AC68" s="61">
        <v>0</v>
      </c>
      <c r="AD68" s="61">
        <v>0</v>
      </c>
      <c r="AE68" s="61">
        <v>0</v>
      </c>
      <c r="AF68" s="61">
        <v>0</v>
      </c>
      <c r="AG68" s="61">
        <v>1</v>
      </c>
      <c r="AH68" s="61">
        <v>0</v>
      </c>
      <c r="AI68" s="61">
        <v>1</v>
      </c>
      <c r="AJ68" s="61">
        <v>1</v>
      </c>
      <c r="AK68" s="61">
        <v>0</v>
      </c>
      <c r="AL68" s="61">
        <v>1</v>
      </c>
      <c r="AM68" s="61">
        <v>0</v>
      </c>
      <c r="AN68" s="61">
        <v>1</v>
      </c>
      <c r="AO68" s="61">
        <v>1</v>
      </c>
      <c r="AP68" s="61">
        <v>0</v>
      </c>
      <c r="AQ68" s="61">
        <v>1</v>
      </c>
      <c r="AR68" s="61">
        <v>1</v>
      </c>
      <c r="AS68" s="61">
        <v>0</v>
      </c>
      <c r="AT68" s="61">
        <v>0</v>
      </c>
      <c r="AU68" s="61">
        <v>0</v>
      </c>
      <c r="AV68" s="61">
        <v>1</v>
      </c>
      <c r="AW68" s="61">
        <v>1</v>
      </c>
      <c r="AX68" s="61">
        <v>1</v>
      </c>
      <c r="AY68" s="61">
        <v>1</v>
      </c>
      <c r="AZ68" s="61">
        <v>1</v>
      </c>
      <c r="BA68" s="61">
        <v>0</v>
      </c>
      <c r="BB68" s="61">
        <v>1</v>
      </c>
      <c r="BC68" s="61">
        <v>1</v>
      </c>
      <c r="BD68" s="61">
        <v>0</v>
      </c>
      <c r="BE68" s="61">
        <v>0</v>
      </c>
      <c r="BF68" s="61">
        <v>1</v>
      </c>
      <c r="BG68" s="61">
        <v>1</v>
      </c>
      <c r="BH68" s="61">
        <v>1</v>
      </c>
      <c r="BI68" s="61">
        <v>0</v>
      </c>
      <c r="BJ68" s="61">
        <v>0</v>
      </c>
      <c r="BK68" s="61">
        <v>1</v>
      </c>
      <c r="BL68" s="61">
        <v>1</v>
      </c>
      <c r="BM68" s="61">
        <v>0</v>
      </c>
      <c r="BN68" s="61">
        <v>0</v>
      </c>
      <c r="BO68" s="61">
        <v>0</v>
      </c>
      <c r="BP68" s="61">
        <v>0</v>
      </c>
      <c r="BQ68" s="61">
        <v>1</v>
      </c>
      <c r="BR68" s="61">
        <v>0</v>
      </c>
      <c r="BS68" s="61">
        <v>0</v>
      </c>
      <c r="BT68" s="61">
        <v>0</v>
      </c>
      <c r="BU68" s="61">
        <v>0</v>
      </c>
      <c r="BV68" s="61">
        <v>0</v>
      </c>
      <c r="BW68" s="61">
        <v>0</v>
      </c>
      <c r="BX68" s="61">
        <v>1</v>
      </c>
      <c r="BY68" s="61">
        <v>0</v>
      </c>
      <c r="BZ68" s="61">
        <v>1</v>
      </c>
      <c r="CA68" s="61">
        <v>1</v>
      </c>
      <c r="CB68" s="61">
        <v>0</v>
      </c>
      <c r="CC68" s="61">
        <v>0</v>
      </c>
      <c r="CD68" s="61">
        <v>1</v>
      </c>
      <c r="CE68" s="61">
        <v>1</v>
      </c>
      <c r="CF68" s="61">
        <v>1</v>
      </c>
      <c r="CG68" s="61">
        <v>0</v>
      </c>
      <c r="CH68" s="61">
        <v>0</v>
      </c>
      <c r="CI68" s="61">
        <v>1</v>
      </c>
      <c r="CJ68" s="61">
        <v>1</v>
      </c>
      <c r="CK68" s="61">
        <v>0</v>
      </c>
      <c r="CL68" s="61">
        <v>0</v>
      </c>
      <c r="CM68" s="61">
        <v>0</v>
      </c>
      <c r="CN68" s="61">
        <v>0</v>
      </c>
      <c r="CO68" s="61">
        <v>1</v>
      </c>
      <c r="CP68" s="61">
        <v>0</v>
      </c>
      <c r="CQ68" s="61">
        <v>0</v>
      </c>
      <c r="CR68" s="61">
        <v>0</v>
      </c>
      <c r="CS68" s="61">
        <v>0</v>
      </c>
      <c r="CT68" s="61">
        <v>0</v>
      </c>
      <c r="CU68" s="61">
        <v>0</v>
      </c>
      <c r="CV68" s="61">
        <v>1</v>
      </c>
      <c r="CW68" s="61">
        <v>0</v>
      </c>
      <c r="CX68" s="61">
        <v>1</v>
      </c>
      <c r="CY68" s="61">
        <v>1</v>
      </c>
      <c r="CZ68" s="61">
        <v>0</v>
      </c>
      <c r="DA68" s="61">
        <v>1</v>
      </c>
      <c r="DB68" s="61">
        <v>0</v>
      </c>
      <c r="DC68" s="61">
        <v>1</v>
      </c>
      <c r="DD68" s="61">
        <v>1</v>
      </c>
      <c r="DE68" s="61">
        <v>0</v>
      </c>
      <c r="DF68" s="61">
        <v>1</v>
      </c>
      <c r="DG68" s="61">
        <v>1</v>
      </c>
      <c r="DH68" s="4">
        <f t="shared" ref="DH68:DH77" si="2">SUM(D68:DG68)</f>
        <v>50</v>
      </c>
      <c r="DI68" s="15">
        <f t="shared" ref="DI68:DI77" si="3">SUM(DH68/108)</f>
        <v>0.46296296296296297</v>
      </c>
    </row>
    <row r="69" spans="1:113" x14ac:dyDescent="0.35">
      <c r="A69" s="14"/>
      <c r="B69" s="14"/>
      <c r="C69" s="66">
        <v>2019</v>
      </c>
      <c r="D69" s="61">
        <v>1</v>
      </c>
      <c r="E69" s="61">
        <v>1</v>
      </c>
      <c r="F69" s="61">
        <v>0</v>
      </c>
      <c r="G69" s="61">
        <v>1</v>
      </c>
      <c r="H69" s="61">
        <v>1</v>
      </c>
      <c r="I69" s="61">
        <v>1</v>
      </c>
      <c r="J69" s="61">
        <v>1</v>
      </c>
      <c r="K69" s="61">
        <v>1</v>
      </c>
      <c r="L69" s="61">
        <v>0</v>
      </c>
      <c r="M69" s="61">
        <v>0</v>
      </c>
      <c r="N69" s="61">
        <v>0</v>
      </c>
      <c r="O69" s="61">
        <v>1</v>
      </c>
      <c r="P69" s="61">
        <v>1</v>
      </c>
      <c r="Q69" s="61">
        <v>1</v>
      </c>
      <c r="R69" s="61">
        <v>0</v>
      </c>
      <c r="S69" s="61">
        <v>0</v>
      </c>
      <c r="T69" s="61">
        <v>0</v>
      </c>
      <c r="U69" s="61">
        <v>0</v>
      </c>
      <c r="V69" s="61">
        <v>0</v>
      </c>
      <c r="W69" s="61">
        <v>0</v>
      </c>
      <c r="X69" s="61">
        <v>0</v>
      </c>
      <c r="Y69" s="61">
        <v>0</v>
      </c>
      <c r="Z69" s="61">
        <v>0</v>
      </c>
      <c r="AA69" s="61">
        <v>0</v>
      </c>
      <c r="AB69" s="61">
        <v>0</v>
      </c>
      <c r="AC69" s="61">
        <v>0</v>
      </c>
      <c r="AD69" s="61">
        <v>1</v>
      </c>
      <c r="AE69" s="61">
        <v>0</v>
      </c>
      <c r="AF69" s="61">
        <v>0</v>
      </c>
      <c r="AG69" s="61">
        <v>0</v>
      </c>
      <c r="AH69" s="61">
        <v>0</v>
      </c>
      <c r="AI69" s="61">
        <v>1</v>
      </c>
      <c r="AJ69" s="61">
        <v>1</v>
      </c>
      <c r="AK69" s="61">
        <v>0</v>
      </c>
      <c r="AL69" s="61">
        <v>1</v>
      </c>
      <c r="AM69" s="61">
        <v>1</v>
      </c>
      <c r="AN69" s="61">
        <v>1</v>
      </c>
      <c r="AO69" s="61">
        <v>0</v>
      </c>
      <c r="AP69" s="61">
        <v>0</v>
      </c>
      <c r="AQ69" s="61">
        <v>1</v>
      </c>
      <c r="AR69" s="61">
        <v>1</v>
      </c>
      <c r="AS69" s="61">
        <v>0</v>
      </c>
      <c r="AT69" s="61">
        <v>0</v>
      </c>
      <c r="AU69" s="61">
        <v>0</v>
      </c>
      <c r="AV69" s="61">
        <v>0</v>
      </c>
      <c r="AW69" s="61">
        <v>0</v>
      </c>
      <c r="AX69" s="61">
        <v>1</v>
      </c>
      <c r="AY69" s="61">
        <v>1</v>
      </c>
      <c r="AZ69" s="61">
        <v>1</v>
      </c>
      <c r="BA69" s="61">
        <v>1</v>
      </c>
      <c r="BB69" s="61">
        <v>1</v>
      </c>
      <c r="BC69" s="61">
        <v>0</v>
      </c>
      <c r="BD69" s="61">
        <v>0</v>
      </c>
      <c r="BE69" s="61">
        <v>0</v>
      </c>
      <c r="BF69" s="61">
        <v>1</v>
      </c>
      <c r="BG69" s="61">
        <v>1</v>
      </c>
      <c r="BH69" s="61">
        <v>1</v>
      </c>
      <c r="BI69" s="61">
        <v>0</v>
      </c>
      <c r="BJ69" s="61">
        <v>0</v>
      </c>
      <c r="BK69" s="61">
        <v>0</v>
      </c>
      <c r="BL69" s="61">
        <v>0</v>
      </c>
      <c r="BM69" s="61">
        <v>0</v>
      </c>
      <c r="BN69" s="61">
        <v>0</v>
      </c>
      <c r="BO69" s="61">
        <v>0</v>
      </c>
      <c r="BP69" s="61">
        <v>0</v>
      </c>
      <c r="BQ69" s="61">
        <v>0</v>
      </c>
      <c r="BR69" s="61">
        <v>0</v>
      </c>
      <c r="BS69" s="61">
        <v>0</v>
      </c>
      <c r="BT69" s="61">
        <v>0</v>
      </c>
      <c r="BU69" s="61">
        <v>1</v>
      </c>
      <c r="BV69" s="61">
        <v>0</v>
      </c>
      <c r="BW69" s="61">
        <v>0</v>
      </c>
      <c r="BX69" s="61">
        <v>0</v>
      </c>
      <c r="BY69" s="61">
        <v>0</v>
      </c>
      <c r="BZ69" s="61">
        <v>1</v>
      </c>
      <c r="CA69" s="61">
        <v>1</v>
      </c>
      <c r="CB69" s="61">
        <v>0</v>
      </c>
      <c r="CC69" s="61">
        <v>0</v>
      </c>
      <c r="CD69" s="61">
        <v>1</v>
      </c>
      <c r="CE69" s="61">
        <v>1</v>
      </c>
      <c r="CF69" s="61">
        <v>1</v>
      </c>
      <c r="CG69" s="61">
        <v>0</v>
      </c>
      <c r="CH69" s="61">
        <v>0</v>
      </c>
      <c r="CI69" s="61">
        <v>0</v>
      </c>
      <c r="CJ69" s="61">
        <v>0</v>
      </c>
      <c r="CK69" s="61">
        <v>0</v>
      </c>
      <c r="CL69" s="61">
        <v>0</v>
      </c>
      <c r="CM69" s="61">
        <v>0</v>
      </c>
      <c r="CN69" s="61">
        <v>0</v>
      </c>
      <c r="CO69" s="61">
        <v>0</v>
      </c>
      <c r="CP69" s="61">
        <v>0</v>
      </c>
      <c r="CQ69" s="61">
        <v>0</v>
      </c>
      <c r="CR69" s="61">
        <v>0</v>
      </c>
      <c r="CS69" s="61">
        <v>1</v>
      </c>
      <c r="CT69" s="61">
        <v>0</v>
      </c>
      <c r="CU69" s="61">
        <v>0</v>
      </c>
      <c r="CV69" s="61">
        <v>0</v>
      </c>
      <c r="CW69" s="61">
        <v>0</v>
      </c>
      <c r="CX69" s="61">
        <v>1</v>
      </c>
      <c r="CY69" s="61">
        <v>1</v>
      </c>
      <c r="CZ69" s="61">
        <v>0</v>
      </c>
      <c r="DA69" s="61">
        <v>1</v>
      </c>
      <c r="DB69" s="61">
        <v>1</v>
      </c>
      <c r="DC69" s="61">
        <v>1</v>
      </c>
      <c r="DD69" s="61">
        <v>0</v>
      </c>
      <c r="DE69" s="61">
        <v>0</v>
      </c>
      <c r="DF69" s="61">
        <v>1</v>
      </c>
      <c r="DG69" s="61">
        <v>1</v>
      </c>
      <c r="DH69" s="4">
        <f t="shared" si="2"/>
        <v>40</v>
      </c>
      <c r="DI69" s="15">
        <f t="shared" si="3"/>
        <v>0.37037037037037035</v>
      </c>
    </row>
    <row r="70" spans="1:113" x14ac:dyDescent="0.35">
      <c r="A70" s="14"/>
      <c r="B70" s="14"/>
      <c r="C70" s="66">
        <v>2020</v>
      </c>
      <c r="D70" s="61">
        <v>1</v>
      </c>
      <c r="E70" s="61">
        <v>1</v>
      </c>
      <c r="F70" s="61">
        <v>0</v>
      </c>
      <c r="G70" s="61">
        <v>1</v>
      </c>
      <c r="H70" s="61">
        <v>0</v>
      </c>
      <c r="I70" s="61">
        <v>1</v>
      </c>
      <c r="J70" s="61">
        <v>1</v>
      </c>
      <c r="K70" s="61">
        <v>1</v>
      </c>
      <c r="L70" s="61">
        <v>1</v>
      </c>
      <c r="M70" s="61">
        <v>0</v>
      </c>
      <c r="N70" s="61">
        <v>0</v>
      </c>
      <c r="O70" s="61">
        <v>1</v>
      </c>
      <c r="P70" s="61">
        <v>1</v>
      </c>
      <c r="Q70" s="61">
        <v>1</v>
      </c>
      <c r="R70" s="61">
        <v>1</v>
      </c>
      <c r="S70" s="61">
        <v>1</v>
      </c>
      <c r="T70" s="61">
        <v>1</v>
      </c>
      <c r="U70" s="61">
        <v>1</v>
      </c>
      <c r="V70" s="61">
        <v>0</v>
      </c>
      <c r="W70" s="61">
        <v>0</v>
      </c>
      <c r="X70" s="61">
        <v>0</v>
      </c>
      <c r="Y70" s="61">
        <v>0</v>
      </c>
      <c r="Z70" s="61">
        <v>1</v>
      </c>
      <c r="AA70" s="61">
        <v>0</v>
      </c>
      <c r="AB70" s="61">
        <v>0</v>
      </c>
      <c r="AC70" s="61">
        <v>1</v>
      </c>
      <c r="AD70" s="61">
        <v>0</v>
      </c>
      <c r="AE70" s="61">
        <v>0</v>
      </c>
      <c r="AF70" s="61">
        <v>0</v>
      </c>
      <c r="AG70" s="61">
        <v>1</v>
      </c>
      <c r="AH70" s="61">
        <v>1</v>
      </c>
      <c r="AI70" s="61">
        <v>0</v>
      </c>
      <c r="AJ70" s="61">
        <v>1</v>
      </c>
      <c r="AK70" s="61">
        <v>1</v>
      </c>
      <c r="AL70" s="61">
        <v>1</v>
      </c>
      <c r="AM70" s="61">
        <v>0</v>
      </c>
      <c r="AN70" s="61">
        <v>1</v>
      </c>
      <c r="AO70" s="61">
        <v>1</v>
      </c>
      <c r="AP70" s="61">
        <v>0</v>
      </c>
      <c r="AQ70" s="61">
        <v>1</v>
      </c>
      <c r="AR70" s="61">
        <v>1</v>
      </c>
      <c r="AS70" s="61">
        <v>0</v>
      </c>
      <c r="AT70" s="61">
        <v>0</v>
      </c>
      <c r="AU70" s="61">
        <v>0</v>
      </c>
      <c r="AV70" s="61">
        <v>1</v>
      </c>
      <c r="AW70" s="61">
        <v>1</v>
      </c>
      <c r="AX70" s="61">
        <v>1</v>
      </c>
      <c r="AY70" s="61">
        <v>0</v>
      </c>
      <c r="AZ70" s="61">
        <v>1</v>
      </c>
      <c r="BA70" s="61">
        <v>1</v>
      </c>
      <c r="BB70" s="61">
        <v>1</v>
      </c>
      <c r="BC70" s="61">
        <v>1</v>
      </c>
      <c r="BD70" s="61">
        <v>0</v>
      </c>
      <c r="BE70" s="61">
        <v>0</v>
      </c>
      <c r="BF70" s="61">
        <v>1</v>
      </c>
      <c r="BG70" s="61">
        <v>1</v>
      </c>
      <c r="BH70" s="61">
        <v>1</v>
      </c>
      <c r="BI70" s="61">
        <v>1</v>
      </c>
      <c r="BJ70" s="61">
        <v>1</v>
      </c>
      <c r="BK70" s="61">
        <v>1</v>
      </c>
      <c r="BL70" s="61">
        <v>1</v>
      </c>
      <c r="BM70" s="61">
        <v>0</v>
      </c>
      <c r="BN70" s="61">
        <v>0</v>
      </c>
      <c r="BO70" s="61">
        <v>0</v>
      </c>
      <c r="BP70" s="61">
        <v>0</v>
      </c>
      <c r="BQ70" s="61">
        <v>1</v>
      </c>
      <c r="BR70" s="61">
        <v>0</v>
      </c>
      <c r="BS70" s="61">
        <v>0</v>
      </c>
      <c r="BT70" s="61">
        <v>1</v>
      </c>
      <c r="BU70" s="61">
        <v>0</v>
      </c>
      <c r="BV70" s="61">
        <v>0</v>
      </c>
      <c r="BW70" s="61">
        <v>0</v>
      </c>
      <c r="BX70" s="61">
        <v>1</v>
      </c>
      <c r="BY70" s="61">
        <v>1</v>
      </c>
      <c r="BZ70" s="61">
        <v>0</v>
      </c>
      <c r="CA70" s="61">
        <v>1</v>
      </c>
      <c r="CB70" s="61">
        <v>1</v>
      </c>
      <c r="CC70" s="61">
        <v>0</v>
      </c>
      <c r="CD70" s="61">
        <v>1</v>
      </c>
      <c r="CE70" s="61">
        <v>1</v>
      </c>
      <c r="CF70" s="61">
        <v>1</v>
      </c>
      <c r="CG70" s="61">
        <v>1</v>
      </c>
      <c r="CH70" s="61">
        <v>1</v>
      </c>
      <c r="CI70" s="61">
        <v>1</v>
      </c>
      <c r="CJ70" s="61">
        <v>1</v>
      </c>
      <c r="CK70" s="61">
        <v>0</v>
      </c>
      <c r="CL70" s="61">
        <v>0</v>
      </c>
      <c r="CM70" s="61">
        <v>0</v>
      </c>
      <c r="CN70" s="61">
        <v>0</v>
      </c>
      <c r="CO70" s="61">
        <v>1</v>
      </c>
      <c r="CP70" s="61">
        <v>0</v>
      </c>
      <c r="CQ70" s="61">
        <v>0</v>
      </c>
      <c r="CR70" s="61">
        <v>1</v>
      </c>
      <c r="CS70" s="61">
        <v>0</v>
      </c>
      <c r="CT70" s="61">
        <v>0</v>
      </c>
      <c r="CU70" s="61">
        <v>0</v>
      </c>
      <c r="CV70" s="61">
        <v>1</v>
      </c>
      <c r="CW70" s="61">
        <v>1</v>
      </c>
      <c r="CX70" s="61">
        <v>0</v>
      </c>
      <c r="CY70" s="61">
        <v>1</v>
      </c>
      <c r="CZ70" s="61">
        <v>1</v>
      </c>
      <c r="DA70" s="61">
        <v>1</v>
      </c>
      <c r="DB70" s="61">
        <v>0</v>
      </c>
      <c r="DC70" s="61">
        <v>1</v>
      </c>
      <c r="DD70" s="61">
        <v>1</v>
      </c>
      <c r="DE70" s="61">
        <v>0</v>
      </c>
      <c r="DF70" s="61">
        <v>1</v>
      </c>
      <c r="DG70" s="61">
        <v>1</v>
      </c>
      <c r="DH70" s="4">
        <f t="shared" si="2"/>
        <v>63</v>
      </c>
      <c r="DI70" s="15">
        <f t="shared" si="3"/>
        <v>0.58333333333333337</v>
      </c>
    </row>
    <row r="71" spans="1:113" x14ac:dyDescent="0.35">
      <c r="A71" s="14"/>
      <c r="B71" s="14"/>
      <c r="C71" s="66">
        <v>2021</v>
      </c>
      <c r="D71" s="61">
        <v>1</v>
      </c>
      <c r="E71" s="61">
        <v>1</v>
      </c>
      <c r="F71" s="61">
        <v>0</v>
      </c>
      <c r="G71" s="61">
        <v>1</v>
      </c>
      <c r="H71" s="61">
        <v>1</v>
      </c>
      <c r="I71" s="61">
        <v>1</v>
      </c>
      <c r="J71" s="61">
        <v>0</v>
      </c>
      <c r="K71" s="61">
        <v>1</v>
      </c>
      <c r="L71" s="61">
        <v>1</v>
      </c>
      <c r="M71" s="61">
        <v>0</v>
      </c>
      <c r="N71" s="61">
        <v>0</v>
      </c>
      <c r="O71" s="61">
        <v>1</v>
      </c>
      <c r="P71" s="61">
        <v>1</v>
      </c>
      <c r="Q71" s="61">
        <v>1</v>
      </c>
      <c r="R71" s="61">
        <v>1</v>
      </c>
      <c r="S71" s="61">
        <v>1</v>
      </c>
      <c r="T71" s="61">
        <v>1</v>
      </c>
      <c r="U71" s="61">
        <v>1</v>
      </c>
      <c r="V71" s="61">
        <v>0</v>
      </c>
      <c r="W71" s="61">
        <v>0</v>
      </c>
      <c r="X71" s="61">
        <v>0</v>
      </c>
      <c r="Y71" s="61">
        <v>0</v>
      </c>
      <c r="Z71" s="61">
        <v>0</v>
      </c>
      <c r="AA71" s="61">
        <v>0</v>
      </c>
      <c r="AB71" s="61">
        <v>0</v>
      </c>
      <c r="AC71" s="61">
        <v>0</v>
      </c>
      <c r="AD71" s="61">
        <v>0</v>
      </c>
      <c r="AE71" s="61">
        <v>1</v>
      </c>
      <c r="AF71" s="61">
        <v>0</v>
      </c>
      <c r="AG71" s="61">
        <v>1</v>
      </c>
      <c r="AH71" s="61">
        <v>0</v>
      </c>
      <c r="AI71" s="61">
        <v>1</v>
      </c>
      <c r="AJ71" s="61">
        <v>1</v>
      </c>
      <c r="AK71" s="61">
        <v>0</v>
      </c>
      <c r="AL71" s="61">
        <v>0</v>
      </c>
      <c r="AM71" s="61">
        <v>0</v>
      </c>
      <c r="AN71" s="61">
        <v>1</v>
      </c>
      <c r="AO71" s="61">
        <v>1</v>
      </c>
      <c r="AP71" s="61">
        <v>0</v>
      </c>
      <c r="AQ71" s="61">
        <v>1</v>
      </c>
      <c r="AR71" s="61">
        <v>1</v>
      </c>
      <c r="AS71" s="61">
        <v>0</v>
      </c>
      <c r="AT71" s="61">
        <v>0</v>
      </c>
      <c r="AU71" s="61">
        <v>0</v>
      </c>
      <c r="AV71" s="61">
        <v>1</v>
      </c>
      <c r="AW71" s="61">
        <v>0</v>
      </c>
      <c r="AX71" s="61">
        <v>1</v>
      </c>
      <c r="AY71" s="61">
        <v>1</v>
      </c>
      <c r="AZ71" s="61">
        <v>1</v>
      </c>
      <c r="BA71" s="61">
        <v>0</v>
      </c>
      <c r="BB71" s="61">
        <v>1</v>
      </c>
      <c r="BC71" s="61">
        <v>1</v>
      </c>
      <c r="BD71" s="61">
        <v>0</v>
      </c>
      <c r="BE71" s="61">
        <v>0</v>
      </c>
      <c r="BF71" s="61">
        <v>1</v>
      </c>
      <c r="BG71" s="61">
        <v>1</v>
      </c>
      <c r="BH71" s="61">
        <v>1</v>
      </c>
      <c r="BI71" s="61">
        <v>1</v>
      </c>
      <c r="BJ71" s="61">
        <v>1</v>
      </c>
      <c r="BK71" s="61">
        <v>1</v>
      </c>
      <c r="BL71" s="61">
        <v>1</v>
      </c>
      <c r="BM71" s="61">
        <v>0</v>
      </c>
      <c r="BN71" s="61">
        <v>0</v>
      </c>
      <c r="BO71" s="61">
        <v>0</v>
      </c>
      <c r="BP71" s="61">
        <v>0</v>
      </c>
      <c r="BQ71" s="61">
        <v>0</v>
      </c>
      <c r="BR71" s="61">
        <v>0</v>
      </c>
      <c r="BS71" s="61">
        <v>0</v>
      </c>
      <c r="BT71" s="61">
        <v>0</v>
      </c>
      <c r="BU71" s="61">
        <v>0</v>
      </c>
      <c r="BV71" s="61">
        <v>1</v>
      </c>
      <c r="BW71" s="61">
        <v>0</v>
      </c>
      <c r="BX71" s="61">
        <v>1</v>
      </c>
      <c r="BY71" s="61">
        <v>0</v>
      </c>
      <c r="BZ71" s="61">
        <v>1</v>
      </c>
      <c r="CA71" s="61">
        <v>1</v>
      </c>
      <c r="CB71" s="61">
        <v>0</v>
      </c>
      <c r="CC71" s="61">
        <v>0</v>
      </c>
      <c r="CD71" s="61">
        <v>1</v>
      </c>
      <c r="CE71" s="61">
        <v>1</v>
      </c>
      <c r="CF71" s="61">
        <v>1</v>
      </c>
      <c r="CG71" s="61">
        <v>1</v>
      </c>
      <c r="CH71" s="61">
        <v>1</v>
      </c>
      <c r="CI71" s="61">
        <v>1</v>
      </c>
      <c r="CJ71" s="61">
        <v>1</v>
      </c>
      <c r="CK71" s="61">
        <v>0</v>
      </c>
      <c r="CL71" s="61">
        <v>0</v>
      </c>
      <c r="CM71" s="61">
        <v>0</v>
      </c>
      <c r="CN71" s="61">
        <v>0</v>
      </c>
      <c r="CO71" s="61">
        <v>0</v>
      </c>
      <c r="CP71" s="61">
        <v>0</v>
      </c>
      <c r="CQ71" s="61">
        <v>0</v>
      </c>
      <c r="CR71" s="61">
        <v>0</v>
      </c>
      <c r="CS71" s="61">
        <v>0</v>
      </c>
      <c r="CT71" s="61">
        <v>1</v>
      </c>
      <c r="CU71" s="61">
        <v>0</v>
      </c>
      <c r="CV71" s="61">
        <v>1</v>
      </c>
      <c r="CW71" s="61">
        <v>0</v>
      </c>
      <c r="CX71" s="61">
        <v>1</v>
      </c>
      <c r="CY71" s="61">
        <v>1</v>
      </c>
      <c r="CZ71" s="61">
        <v>0</v>
      </c>
      <c r="DA71" s="61">
        <v>0</v>
      </c>
      <c r="DB71" s="61">
        <v>0</v>
      </c>
      <c r="DC71" s="61">
        <v>1</v>
      </c>
      <c r="DD71" s="61">
        <v>1</v>
      </c>
      <c r="DE71" s="61">
        <v>0</v>
      </c>
      <c r="DF71" s="61">
        <v>1</v>
      </c>
      <c r="DG71" s="61">
        <v>1</v>
      </c>
      <c r="DH71" s="4">
        <f t="shared" si="2"/>
        <v>54</v>
      </c>
      <c r="DI71" s="15">
        <f t="shared" si="3"/>
        <v>0.5</v>
      </c>
    </row>
    <row r="72" spans="1:113" x14ac:dyDescent="0.35">
      <c r="A72" s="14"/>
      <c r="B72" s="14"/>
      <c r="C72" s="66">
        <v>2022</v>
      </c>
      <c r="D72" s="61">
        <v>1</v>
      </c>
      <c r="E72" s="61">
        <v>0</v>
      </c>
      <c r="F72" s="61">
        <v>0</v>
      </c>
      <c r="G72" s="61">
        <v>1</v>
      </c>
      <c r="H72" s="61">
        <v>0</v>
      </c>
      <c r="I72" s="61">
        <v>1</v>
      </c>
      <c r="J72" s="61">
        <v>0</v>
      </c>
      <c r="K72" s="61">
        <v>1</v>
      </c>
      <c r="L72" s="61">
        <v>1</v>
      </c>
      <c r="M72" s="61">
        <v>0</v>
      </c>
      <c r="N72" s="61">
        <v>0</v>
      </c>
      <c r="O72" s="61">
        <v>1</v>
      </c>
      <c r="P72" s="61">
        <v>1</v>
      </c>
      <c r="Q72" s="61">
        <v>1</v>
      </c>
      <c r="R72" s="61">
        <v>0</v>
      </c>
      <c r="S72" s="61">
        <v>1</v>
      </c>
      <c r="T72" s="61">
        <v>1</v>
      </c>
      <c r="U72" s="61">
        <v>1</v>
      </c>
      <c r="V72" s="61">
        <v>0</v>
      </c>
      <c r="W72" s="61">
        <v>0</v>
      </c>
      <c r="X72" s="61">
        <v>0</v>
      </c>
      <c r="Y72" s="61">
        <v>0</v>
      </c>
      <c r="Z72" s="61">
        <v>1</v>
      </c>
      <c r="AA72" s="61">
        <v>0</v>
      </c>
      <c r="AB72" s="61">
        <v>0</v>
      </c>
      <c r="AC72" s="61">
        <v>0</v>
      </c>
      <c r="AD72" s="61">
        <v>0</v>
      </c>
      <c r="AE72" s="61">
        <v>1</v>
      </c>
      <c r="AF72" s="61">
        <v>0</v>
      </c>
      <c r="AG72" s="61">
        <v>1</v>
      </c>
      <c r="AH72" s="61">
        <v>1</v>
      </c>
      <c r="AI72" s="61">
        <v>1</v>
      </c>
      <c r="AJ72" s="61">
        <v>1</v>
      </c>
      <c r="AK72" s="61">
        <v>0</v>
      </c>
      <c r="AL72" s="61">
        <v>1</v>
      </c>
      <c r="AM72" s="61">
        <v>0</v>
      </c>
      <c r="AN72" s="61">
        <v>1</v>
      </c>
      <c r="AO72" s="61">
        <v>0</v>
      </c>
      <c r="AP72" s="61">
        <v>0</v>
      </c>
      <c r="AQ72" s="61">
        <v>1</v>
      </c>
      <c r="AR72" s="61">
        <v>1</v>
      </c>
      <c r="AS72" s="61">
        <v>0</v>
      </c>
      <c r="AT72" s="61">
        <v>0</v>
      </c>
      <c r="AU72" s="61">
        <v>0</v>
      </c>
      <c r="AV72" s="61">
        <v>1</v>
      </c>
      <c r="AW72" s="61">
        <v>1</v>
      </c>
      <c r="AX72" s="61">
        <v>1</v>
      </c>
      <c r="AY72" s="61">
        <v>0</v>
      </c>
      <c r="AZ72" s="61">
        <v>1</v>
      </c>
      <c r="BA72" s="61">
        <v>0</v>
      </c>
      <c r="BB72" s="61">
        <v>1</v>
      </c>
      <c r="BC72" s="61">
        <v>1</v>
      </c>
      <c r="BD72" s="61">
        <v>0</v>
      </c>
      <c r="BE72" s="61">
        <v>0</v>
      </c>
      <c r="BF72" s="61">
        <v>1</v>
      </c>
      <c r="BG72" s="61">
        <v>1</v>
      </c>
      <c r="BH72" s="61">
        <v>1</v>
      </c>
      <c r="BI72" s="61">
        <v>0</v>
      </c>
      <c r="BJ72" s="61">
        <v>1</v>
      </c>
      <c r="BK72" s="61">
        <v>1</v>
      </c>
      <c r="BL72" s="61">
        <v>1</v>
      </c>
      <c r="BM72" s="61">
        <v>0</v>
      </c>
      <c r="BN72" s="61">
        <v>0</v>
      </c>
      <c r="BO72" s="61">
        <v>0</v>
      </c>
      <c r="BP72" s="61">
        <v>0</v>
      </c>
      <c r="BQ72" s="61">
        <v>1</v>
      </c>
      <c r="BR72" s="61">
        <v>0</v>
      </c>
      <c r="BS72" s="61">
        <v>0</v>
      </c>
      <c r="BT72" s="61">
        <v>0</v>
      </c>
      <c r="BU72" s="61">
        <v>0</v>
      </c>
      <c r="BV72" s="61">
        <v>1</v>
      </c>
      <c r="BW72" s="61">
        <v>0</v>
      </c>
      <c r="BX72" s="61">
        <v>1</v>
      </c>
      <c r="BY72" s="61">
        <v>1</v>
      </c>
      <c r="BZ72" s="61">
        <v>1</v>
      </c>
      <c r="CA72" s="61">
        <v>1</v>
      </c>
      <c r="CB72" s="61">
        <v>0</v>
      </c>
      <c r="CC72" s="61">
        <v>0</v>
      </c>
      <c r="CD72" s="61">
        <v>1</v>
      </c>
      <c r="CE72" s="61">
        <v>1</v>
      </c>
      <c r="CF72" s="61">
        <v>1</v>
      </c>
      <c r="CG72" s="61">
        <v>0</v>
      </c>
      <c r="CH72" s="61">
        <v>1</v>
      </c>
      <c r="CI72" s="61">
        <v>1</v>
      </c>
      <c r="CJ72" s="61">
        <v>1</v>
      </c>
      <c r="CK72" s="61">
        <v>0</v>
      </c>
      <c r="CL72" s="61">
        <v>0</v>
      </c>
      <c r="CM72" s="61">
        <v>0</v>
      </c>
      <c r="CN72" s="61">
        <v>0</v>
      </c>
      <c r="CO72" s="61">
        <v>1</v>
      </c>
      <c r="CP72" s="61">
        <v>0</v>
      </c>
      <c r="CQ72" s="61">
        <v>0</v>
      </c>
      <c r="CR72" s="61">
        <v>0</v>
      </c>
      <c r="CS72" s="61">
        <v>0</v>
      </c>
      <c r="CT72" s="61">
        <v>1</v>
      </c>
      <c r="CU72" s="61">
        <v>0</v>
      </c>
      <c r="CV72" s="61">
        <v>1</v>
      </c>
      <c r="CW72" s="61">
        <v>1</v>
      </c>
      <c r="CX72" s="61">
        <v>1</v>
      </c>
      <c r="CY72" s="61">
        <v>1</v>
      </c>
      <c r="CZ72" s="61">
        <v>0</v>
      </c>
      <c r="DA72" s="61">
        <v>1</v>
      </c>
      <c r="DB72" s="61">
        <v>0</v>
      </c>
      <c r="DC72" s="61">
        <v>1</v>
      </c>
      <c r="DD72" s="61">
        <v>0</v>
      </c>
      <c r="DE72" s="61">
        <v>0</v>
      </c>
      <c r="DF72" s="61">
        <v>1</v>
      </c>
      <c r="DG72" s="61">
        <v>1</v>
      </c>
      <c r="DH72" s="4">
        <f t="shared" si="2"/>
        <v>55</v>
      </c>
      <c r="DI72" s="15">
        <f t="shared" si="3"/>
        <v>0.5092592592592593</v>
      </c>
    </row>
    <row r="73" spans="1:113" x14ac:dyDescent="0.35">
      <c r="A73" s="4">
        <v>15</v>
      </c>
      <c r="B73" s="5" t="s">
        <v>109</v>
      </c>
      <c r="C73" s="66">
        <v>2018</v>
      </c>
      <c r="D73" s="61">
        <v>1</v>
      </c>
      <c r="E73" s="61">
        <v>1</v>
      </c>
      <c r="F73" s="61">
        <v>0</v>
      </c>
      <c r="G73" s="61">
        <v>1</v>
      </c>
      <c r="H73" s="61">
        <v>1</v>
      </c>
      <c r="I73" s="61">
        <v>1</v>
      </c>
      <c r="J73" s="61">
        <v>1</v>
      </c>
      <c r="K73" s="61">
        <v>1</v>
      </c>
      <c r="L73" s="61">
        <v>1</v>
      </c>
      <c r="M73" s="61">
        <v>0</v>
      </c>
      <c r="N73" s="61">
        <v>0</v>
      </c>
      <c r="O73" s="61">
        <v>1</v>
      </c>
      <c r="P73" s="61">
        <v>1</v>
      </c>
      <c r="Q73" s="61">
        <v>1</v>
      </c>
      <c r="R73" s="61">
        <v>1</v>
      </c>
      <c r="S73" s="61">
        <v>1</v>
      </c>
      <c r="T73" s="61">
        <v>1</v>
      </c>
      <c r="U73" s="61">
        <v>1</v>
      </c>
      <c r="V73" s="61">
        <v>0</v>
      </c>
      <c r="W73" s="61">
        <v>0</v>
      </c>
      <c r="X73" s="61">
        <v>0</v>
      </c>
      <c r="Y73" s="61">
        <v>0</v>
      </c>
      <c r="Z73" s="61">
        <v>1</v>
      </c>
      <c r="AA73" s="61">
        <v>0</v>
      </c>
      <c r="AB73" s="61">
        <v>0</v>
      </c>
      <c r="AC73" s="61">
        <v>1</v>
      </c>
      <c r="AD73" s="61">
        <v>0</v>
      </c>
      <c r="AE73" s="61">
        <v>0</v>
      </c>
      <c r="AF73" s="61">
        <v>1</v>
      </c>
      <c r="AG73" s="61">
        <v>1</v>
      </c>
      <c r="AH73" s="61">
        <v>1</v>
      </c>
      <c r="AI73" s="61">
        <v>1</v>
      </c>
      <c r="AJ73" s="61">
        <v>1</v>
      </c>
      <c r="AK73" s="61">
        <v>0</v>
      </c>
      <c r="AL73" s="61">
        <v>1</v>
      </c>
      <c r="AM73" s="61">
        <v>0</v>
      </c>
      <c r="AN73" s="61">
        <v>1</v>
      </c>
      <c r="AO73" s="61">
        <v>1</v>
      </c>
      <c r="AP73" s="61">
        <v>0</v>
      </c>
      <c r="AQ73" s="61">
        <v>1</v>
      </c>
      <c r="AR73" s="61">
        <v>1</v>
      </c>
      <c r="AS73" s="61">
        <v>0</v>
      </c>
      <c r="AT73" s="61">
        <v>0</v>
      </c>
      <c r="AU73" s="61">
        <v>0</v>
      </c>
      <c r="AV73" s="61">
        <v>1</v>
      </c>
      <c r="AW73" s="61">
        <v>1</v>
      </c>
      <c r="AX73" s="61">
        <v>1</v>
      </c>
      <c r="AY73" s="61">
        <v>1</v>
      </c>
      <c r="AZ73" s="61">
        <v>1</v>
      </c>
      <c r="BA73" s="61">
        <v>1</v>
      </c>
      <c r="BB73" s="61">
        <v>1</v>
      </c>
      <c r="BC73" s="61">
        <v>1</v>
      </c>
      <c r="BD73" s="61">
        <v>0</v>
      </c>
      <c r="BE73" s="61">
        <v>0</v>
      </c>
      <c r="BF73" s="61">
        <v>1</v>
      </c>
      <c r="BG73" s="61">
        <v>1</v>
      </c>
      <c r="BH73" s="61">
        <v>1</v>
      </c>
      <c r="BI73" s="61">
        <v>1</v>
      </c>
      <c r="BJ73" s="61">
        <v>1</v>
      </c>
      <c r="BK73" s="61">
        <v>1</v>
      </c>
      <c r="BL73" s="61">
        <v>1</v>
      </c>
      <c r="BM73" s="61">
        <v>0</v>
      </c>
      <c r="BN73" s="61">
        <v>0</v>
      </c>
      <c r="BO73" s="61">
        <v>0</v>
      </c>
      <c r="BP73" s="61">
        <v>0</v>
      </c>
      <c r="BQ73" s="61">
        <v>1</v>
      </c>
      <c r="BR73" s="61">
        <v>0</v>
      </c>
      <c r="BS73" s="61">
        <v>0</v>
      </c>
      <c r="BT73" s="61">
        <v>1</v>
      </c>
      <c r="BU73" s="61">
        <v>0</v>
      </c>
      <c r="BV73" s="61">
        <v>0</v>
      </c>
      <c r="BW73" s="61">
        <v>1</v>
      </c>
      <c r="BX73" s="61">
        <v>1</v>
      </c>
      <c r="BY73" s="61">
        <v>1</v>
      </c>
      <c r="BZ73" s="61">
        <v>1</v>
      </c>
      <c r="CA73" s="61">
        <v>1</v>
      </c>
      <c r="CB73" s="61">
        <v>0</v>
      </c>
      <c r="CC73" s="61">
        <v>0</v>
      </c>
      <c r="CD73" s="61">
        <v>1</v>
      </c>
      <c r="CE73" s="61">
        <v>1</v>
      </c>
      <c r="CF73" s="61">
        <v>1</v>
      </c>
      <c r="CG73" s="61">
        <v>1</v>
      </c>
      <c r="CH73" s="61">
        <v>1</v>
      </c>
      <c r="CI73" s="61">
        <v>1</v>
      </c>
      <c r="CJ73" s="61">
        <v>1</v>
      </c>
      <c r="CK73" s="61">
        <v>0</v>
      </c>
      <c r="CL73" s="61">
        <v>0</v>
      </c>
      <c r="CM73" s="61">
        <v>0</v>
      </c>
      <c r="CN73" s="61">
        <v>0</v>
      </c>
      <c r="CO73" s="61">
        <v>1</v>
      </c>
      <c r="CP73" s="61">
        <v>0</v>
      </c>
      <c r="CQ73" s="61">
        <v>0</v>
      </c>
      <c r="CR73" s="61">
        <v>1</v>
      </c>
      <c r="CS73" s="61">
        <v>0</v>
      </c>
      <c r="CT73" s="61">
        <v>0</v>
      </c>
      <c r="CU73" s="61">
        <v>1</v>
      </c>
      <c r="CV73" s="61">
        <v>1</v>
      </c>
      <c r="CW73" s="61">
        <v>1</v>
      </c>
      <c r="CX73" s="61">
        <v>1</v>
      </c>
      <c r="CY73" s="61">
        <v>1</v>
      </c>
      <c r="CZ73" s="61">
        <v>0</v>
      </c>
      <c r="DA73" s="61">
        <v>1</v>
      </c>
      <c r="DB73" s="61">
        <v>0</v>
      </c>
      <c r="DC73" s="61">
        <v>1</v>
      </c>
      <c r="DD73" s="61">
        <v>1</v>
      </c>
      <c r="DE73" s="61">
        <v>0</v>
      </c>
      <c r="DF73" s="61">
        <v>1</v>
      </c>
      <c r="DG73" s="61">
        <v>1</v>
      </c>
      <c r="DH73" s="4">
        <f t="shared" si="2"/>
        <v>68</v>
      </c>
      <c r="DI73" s="15">
        <f t="shared" si="3"/>
        <v>0.62962962962962965</v>
      </c>
    </row>
    <row r="74" spans="1:113" x14ac:dyDescent="0.35">
      <c r="A74" s="14"/>
      <c r="B74" s="14"/>
      <c r="C74" s="66">
        <v>2019</v>
      </c>
      <c r="D74" s="61">
        <v>1</v>
      </c>
      <c r="E74" s="61">
        <v>1</v>
      </c>
      <c r="F74" s="61">
        <v>0</v>
      </c>
      <c r="G74" s="61">
        <v>1</v>
      </c>
      <c r="H74" s="61">
        <v>1</v>
      </c>
      <c r="I74" s="61">
        <v>1</v>
      </c>
      <c r="J74" s="61">
        <v>0</v>
      </c>
      <c r="K74" s="61">
        <v>1</v>
      </c>
      <c r="L74" s="61">
        <v>1</v>
      </c>
      <c r="M74" s="61">
        <v>0</v>
      </c>
      <c r="N74" s="61">
        <v>0</v>
      </c>
      <c r="O74" s="61">
        <v>1</v>
      </c>
      <c r="P74" s="61">
        <v>1</v>
      </c>
      <c r="Q74" s="61">
        <v>1</v>
      </c>
      <c r="R74" s="61">
        <v>1</v>
      </c>
      <c r="S74" s="61">
        <v>0</v>
      </c>
      <c r="T74" s="61">
        <v>1</v>
      </c>
      <c r="U74" s="61">
        <v>1</v>
      </c>
      <c r="V74" s="61">
        <v>0</v>
      </c>
      <c r="W74" s="61">
        <v>0</v>
      </c>
      <c r="X74" s="61">
        <v>0</v>
      </c>
      <c r="Y74" s="61">
        <v>0</v>
      </c>
      <c r="Z74" s="61">
        <v>0</v>
      </c>
      <c r="AA74" s="61">
        <v>0</v>
      </c>
      <c r="AB74" s="61">
        <v>0</v>
      </c>
      <c r="AC74" s="61">
        <v>0</v>
      </c>
      <c r="AD74" s="61">
        <v>1</v>
      </c>
      <c r="AE74" s="61">
        <v>0</v>
      </c>
      <c r="AF74" s="61">
        <v>1</v>
      </c>
      <c r="AG74" s="61">
        <v>0</v>
      </c>
      <c r="AH74" s="61">
        <v>1</v>
      </c>
      <c r="AI74" s="61">
        <v>0</v>
      </c>
      <c r="AJ74" s="61">
        <v>1</v>
      </c>
      <c r="AK74" s="61">
        <v>0</v>
      </c>
      <c r="AL74" s="61">
        <v>1</v>
      </c>
      <c r="AM74" s="61">
        <v>0</v>
      </c>
      <c r="AN74" s="61">
        <v>0</v>
      </c>
      <c r="AO74" s="61">
        <v>0</v>
      </c>
      <c r="AP74" s="61">
        <v>0</v>
      </c>
      <c r="AQ74" s="61">
        <v>1</v>
      </c>
      <c r="AR74" s="61">
        <v>1</v>
      </c>
      <c r="AS74" s="61">
        <v>0</v>
      </c>
      <c r="AT74" s="61">
        <v>0</v>
      </c>
      <c r="AU74" s="61">
        <v>0</v>
      </c>
      <c r="AV74" s="61">
        <v>1</v>
      </c>
      <c r="AW74" s="61">
        <v>1</v>
      </c>
      <c r="AX74" s="61">
        <v>1</v>
      </c>
      <c r="AY74" s="61">
        <v>1</v>
      </c>
      <c r="AZ74" s="61">
        <v>1</v>
      </c>
      <c r="BA74" s="61">
        <v>0</v>
      </c>
      <c r="BB74" s="61">
        <v>1</v>
      </c>
      <c r="BC74" s="61">
        <v>1</v>
      </c>
      <c r="BD74" s="61">
        <v>0</v>
      </c>
      <c r="BE74" s="61">
        <v>0</v>
      </c>
      <c r="BF74" s="61">
        <v>1</v>
      </c>
      <c r="BG74" s="61">
        <v>1</v>
      </c>
      <c r="BH74" s="61">
        <v>1</v>
      </c>
      <c r="BI74" s="61">
        <v>1</v>
      </c>
      <c r="BJ74" s="61">
        <v>0</v>
      </c>
      <c r="BK74" s="61">
        <v>1</v>
      </c>
      <c r="BL74" s="61">
        <v>1</v>
      </c>
      <c r="BM74" s="61">
        <v>0</v>
      </c>
      <c r="BN74" s="61">
        <v>0</v>
      </c>
      <c r="BO74" s="61">
        <v>0</v>
      </c>
      <c r="BP74" s="61">
        <v>0</v>
      </c>
      <c r="BQ74" s="61">
        <v>0</v>
      </c>
      <c r="BR74" s="61">
        <v>0</v>
      </c>
      <c r="BS74" s="61">
        <v>0</v>
      </c>
      <c r="BT74" s="61">
        <v>0</v>
      </c>
      <c r="BU74" s="61">
        <v>1</v>
      </c>
      <c r="BV74" s="61">
        <v>0</v>
      </c>
      <c r="BW74" s="61">
        <v>1</v>
      </c>
      <c r="BX74" s="61">
        <v>0</v>
      </c>
      <c r="BY74" s="61">
        <v>1</v>
      </c>
      <c r="BZ74" s="61">
        <v>0</v>
      </c>
      <c r="CA74" s="61">
        <v>1</v>
      </c>
      <c r="CB74" s="61">
        <v>0</v>
      </c>
      <c r="CC74" s="61">
        <v>0</v>
      </c>
      <c r="CD74" s="61">
        <v>1</v>
      </c>
      <c r="CE74" s="61">
        <v>1</v>
      </c>
      <c r="CF74" s="61">
        <v>1</v>
      </c>
      <c r="CG74" s="61">
        <v>1</v>
      </c>
      <c r="CH74" s="61">
        <v>0</v>
      </c>
      <c r="CI74" s="61">
        <v>1</v>
      </c>
      <c r="CJ74" s="61">
        <v>1</v>
      </c>
      <c r="CK74" s="61">
        <v>0</v>
      </c>
      <c r="CL74" s="61">
        <v>0</v>
      </c>
      <c r="CM74" s="61">
        <v>0</v>
      </c>
      <c r="CN74" s="61">
        <v>0</v>
      </c>
      <c r="CO74" s="61">
        <v>0</v>
      </c>
      <c r="CP74" s="61">
        <v>0</v>
      </c>
      <c r="CQ74" s="61">
        <v>0</v>
      </c>
      <c r="CR74" s="61">
        <v>0</v>
      </c>
      <c r="CS74" s="61">
        <v>1</v>
      </c>
      <c r="CT74" s="61">
        <v>0</v>
      </c>
      <c r="CU74" s="61">
        <v>1</v>
      </c>
      <c r="CV74" s="61">
        <v>0</v>
      </c>
      <c r="CW74" s="61">
        <v>1</v>
      </c>
      <c r="CX74" s="61">
        <v>0</v>
      </c>
      <c r="CY74" s="61">
        <v>1</v>
      </c>
      <c r="CZ74" s="61">
        <v>0</v>
      </c>
      <c r="DA74" s="61">
        <v>1</v>
      </c>
      <c r="DB74" s="61">
        <v>0</v>
      </c>
      <c r="DC74" s="61">
        <v>0</v>
      </c>
      <c r="DD74" s="61">
        <v>0</v>
      </c>
      <c r="DE74" s="61">
        <v>0</v>
      </c>
      <c r="DF74" s="61">
        <v>1</v>
      </c>
      <c r="DG74" s="61">
        <v>1</v>
      </c>
      <c r="DH74" s="4">
        <f t="shared" si="2"/>
        <v>50</v>
      </c>
      <c r="DI74" s="15">
        <f t="shared" si="3"/>
        <v>0.46296296296296297</v>
      </c>
    </row>
    <row r="75" spans="1:113" x14ac:dyDescent="0.35">
      <c r="A75" s="14"/>
      <c r="B75" s="14"/>
      <c r="C75" s="66">
        <v>2020</v>
      </c>
      <c r="D75" s="61">
        <v>1</v>
      </c>
      <c r="E75" s="61">
        <v>1</v>
      </c>
      <c r="F75" s="61">
        <v>0</v>
      </c>
      <c r="G75" s="61">
        <v>1</v>
      </c>
      <c r="H75" s="61">
        <v>0</v>
      </c>
      <c r="I75" s="61">
        <v>1</v>
      </c>
      <c r="J75" s="61">
        <v>0</v>
      </c>
      <c r="K75" s="61">
        <v>1</v>
      </c>
      <c r="L75" s="61">
        <v>0</v>
      </c>
      <c r="M75" s="61">
        <v>0</v>
      </c>
      <c r="N75" s="61">
        <v>0</v>
      </c>
      <c r="O75" s="61">
        <v>1</v>
      </c>
      <c r="P75" s="61">
        <v>1</v>
      </c>
      <c r="Q75" s="61">
        <v>1</v>
      </c>
      <c r="R75" s="61">
        <v>1</v>
      </c>
      <c r="S75" s="61">
        <v>0</v>
      </c>
      <c r="T75" s="61">
        <v>1</v>
      </c>
      <c r="U75" s="61">
        <v>11</v>
      </c>
      <c r="V75" s="61">
        <v>0</v>
      </c>
      <c r="W75" s="61">
        <v>0</v>
      </c>
      <c r="X75" s="61">
        <v>0</v>
      </c>
      <c r="Y75" s="61">
        <v>0</v>
      </c>
      <c r="Z75" s="61">
        <v>0</v>
      </c>
      <c r="AA75" s="61">
        <v>0</v>
      </c>
      <c r="AB75" s="61">
        <v>0</v>
      </c>
      <c r="AC75" s="61">
        <v>0</v>
      </c>
      <c r="AD75" s="61">
        <v>0</v>
      </c>
      <c r="AE75" s="61">
        <v>0</v>
      </c>
      <c r="AF75" s="61">
        <v>0</v>
      </c>
      <c r="AG75" s="61">
        <v>1</v>
      </c>
      <c r="AH75" s="61">
        <v>1</v>
      </c>
      <c r="AI75" s="61">
        <v>1</v>
      </c>
      <c r="AJ75" s="61">
        <v>1</v>
      </c>
      <c r="AK75" s="61">
        <v>1</v>
      </c>
      <c r="AL75" s="61">
        <v>1</v>
      </c>
      <c r="AM75" s="61">
        <v>0</v>
      </c>
      <c r="AN75" s="61">
        <v>1</v>
      </c>
      <c r="AO75" s="61">
        <v>1</v>
      </c>
      <c r="AP75" s="61">
        <v>0</v>
      </c>
      <c r="AQ75" s="61">
        <v>1</v>
      </c>
      <c r="AR75" s="61">
        <v>1</v>
      </c>
      <c r="AS75" s="61">
        <v>0</v>
      </c>
      <c r="AT75" s="61">
        <v>0</v>
      </c>
      <c r="AU75" s="61">
        <v>0</v>
      </c>
      <c r="AV75" s="61">
        <v>1</v>
      </c>
      <c r="AW75" s="61">
        <v>0</v>
      </c>
      <c r="AX75" s="61">
        <v>1</v>
      </c>
      <c r="AY75" s="61">
        <v>0</v>
      </c>
      <c r="AZ75" s="61">
        <v>1</v>
      </c>
      <c r="BA75" s="61">
        <v>0</v>
      </c>
      <c r="BB75" s="61">
        <v>1</v>
      </c>
      <c r="BC75" s="61">
        <v>0</v>
      </c>
      <c r="BD75" s="61">
        <v>0</v>
      </c>
      <c r="BE75" s="61">
        <v>0</v>
      </c>
      <c r="BF75" s="61">
        <v>1</v>
      </c>
      <c r="BG75" s="61">
        <v>1</v>
      </c>
      <c r="BH75" s="61">
        <v>1</v>
      </c>
      <c r="BI75" s="61">
        <v>1</v>
      </c>
      <c r="BJ75" s="61">
        <v>0</v>
      </c>
      <c r="BK75" s="61">
        <v>1</v>
      </c>
      <c r="BL75" s="61">
        <v>11</v>
      </c>
      <c r="BM75" s="61">
        <v>0</v>
      </c>
      <c r="BN75" s="61">
        <v>0</v>
      </c>
      <c r="BO75" s="61">
        <v>0</v>
      </c>
      <c r="BP75" s="61">
        <v>0</v>
      </c>
      <c r="BQ75" s="61">
        <v>0</v>
      </c>
      <c r="BR75" s="61">
        <v>0</v>
      </c>
      <c r="BS75" s="61">
        <v>0</v>
      </c>
      <c r="BT75" s="61">
        <v>0</v>
      </c>
      <c r="BU75" s="61">
        <v>0</v>
      </c>
      <c r="BV75" s="61">
        <v>0</v>
      </c>
      <c r="BW75" s="61">
        <v>0</v>
      </c>
      <c r="BX75" s="61">
        <v>1</v>
      </c>
      <c r="BY75" s="61">
        <v>1</v>
      </c>
      <c r="BZ75" s="61">
        <v>1</v>
      </c>
      <c r="CA75" s="61">
        <v>1</v>
      </c>
      <c r="CB75" s="61">
        <v>1</v>
      </c>
      <c r="CC75" s="61">
        <v>0</v>
      </c>
      <c r="CD75" s="61">
        <v>1</v>
      </c>
      <c r="CE75" s="61">
        <v>1</v>
      </c>
      <c r="CF75" s="61">
        <v>1</v>
      </c>
      <c r="CG75" s="61">
        <v>1</v>
      </c>
      <c r="CH75" s="61">
        <v>0</v>
      </c>
      <c r="CI75" s="61">
        <v>1</v>
      </c>
      <c r="CJ75" s="61">
        <v>11</v>
      </c>
      <c r="CK75" s="61">
        <v>0</v>
      </c>
      <c r="CL75" s="61">
        <v>0</v>
      </c>
      <c r="CM75" s="61">
        <v>0</v>
      </c>
      <c r="CN75" s="61">
        <v>0</v>
      </c>
      <c r="CO75" s="61">
        <v>0</v>
      </c>
      <c r="CP75" s="61">
        <v>0</v>
      </c>
      <c r="CQ75" s="61">
        <v>0</v>
      </c>
      <c r="CR75" s="61">
        <v>0</v>
      </c>
      <c r="CS75" s="61">
        <v>0</v>
      </c>
      <c r="CT75" s="61">
        <v>0</v>
      </c>
      <c r="CU75" s="61">
        <v>0</v>
      </c>
      <c r="CV75" s="61">
        <v>1</v>
      </c>
      <c r="CW75" s="61">
        <v>1</v>
      </c>
      <c r="CX75" s="61">
        <v>1</v>
      </c>
      <c r="CY75" s="61">
        <v>1</v>
      </c>
      <c r="CZ75" s="61">
        <v>1</v>
      </c>
      <c r="DA75" s="61">
        <v>1</v>
      </c>
      <c r="DB75" s="61">
        <v>0</v>
      </c>
      <c r="DC75" s="61">
        <v>1</v>
      </c>
      <c r="DD75" s="61">
        <v>1</v>
      </c>
      <c r="DE75" s="61">
        <v>0</v>
      </c>
      <c r="DF75" s="61">
        <v>1</v>
      </c>
      <c r="DG75" s="61">
        <v>1</v>
      </c>
      <c r="DH75" s="4">
        <f t="shared" si="2"/>
        <v>82</v>
      </c>
      <c r="DI75" s="15">
        <f t="shared" si="3"/>
        <v>0.7592592592592593</v>
      </c>
    </row>
    <row r="76" spans="1:113" x14ac:dyDescent="0.35">
      <c r="A76" s="14"/>
      <c r="B76" s="14"/>
      <c r="C76" s="66">
        <v>2021</v>
      </c>
      <c r="D76" s="61">
        <v>1</v>
      </c>
      <c r="E76" s="61">
        <v>1</v>
      </c>
      <c r="F76" s="61">
        <v>0</v>
      </c>
      <c r="G76" s="61">
        <v>1</v>
      </c>
      <c r="H76" s="61">
        <v>1</v>
      </c>
      <c r="I76" s="61">
        <v>1</v>
      </c>
      <c r="J76" s="61">
        <v>1</v>
      </c>
      <c r="K76" s="61">
        <v>1</v>
      </c>
      <c r="L76" s="61">
        <v>1</v>
      </c>
      <c r="M76" s="61">
        <v>0</v>
      </c>
      <c r="N76" s="61">
        <v>0</v>
      </c>
      <c r="O76" s="61">
        <v>1</v>
      </c>
      <c r="P76" s="61">
        <v>1</v>
      </c>
      <c r="Q76" s="61">
        <v>1</v>
      </c>
      <c r="R76" s="61">
        <v>1</v>
      </c>
      <c r="S76" s="61">
        <v>1</v>
      </c>
      <c r="T76" s="61">
        <v>1</v>
      </c>
      <c r="U76" s="61">
        <v>1</v>
      </c>
      <c r="V76" s="61">
        <v>0</v>
      </c>
      <c r="W76" s="61">
        <v>0</v>
      </c>
      <c r="X76" s="61">
        <v>0</v>
      </c>
      <c r="Y76" s="61">
        <v>0</v>
      </c>
      <c r="Z76" s="61">
        <v>0</v>
      </c>
      <c r="AA76" s="61">
        <v>0</v>
      </c>
      <c r="AB76" s="61">
        <v>0</v>
      </c>
      <c r="AC76" s="61">
        <v>0</v>
      </c>
      <c r="AD76" s="61">
        <v>0</v>
      </c>
      <c r="AE76" s="61">
        <v>0</v>
      </c>
      <c r="AF76" s="61">
        <v>0</v>
      </c>
      <c r="AG76" s="61">
        <v>1</v>
      </c>
      <c r="AH76" s="61">
        <v>0</v>
      </c>
      <c r="AI76" s="61">
        <v>1</v>
      </c>
      <c r="AJ76" s="61">
        <v>0</v>
      </c>
      <c r="AK76" s="61">
        <v>0</v>
      </c>
      <c r="AL76" s="61">
        <v>1</v>
      </c>
      <c r="AM76" s="61">
        <v>0</v>
      </c>
      <c r="AN76" s="61">
        <v>0</v>
      </c>
      <c r="AO76" s="61">
        <v>0</v>
      </c>
      <c r="AP76" s="61">
        <v>0</v>
      </c>
      <c r="AQ76" s="61">
        <v>1</v>
      </c>
      <c r="AR76" s="61">
        <v>1</v>
      </c>
      <c r="AS76" s="61">
        <v>0</v>
      </c>
      <c r="AT76" s="61">
        <v>0</v>
      </c>
      <c r="AU76" s="61">
        <v>0</v>
      </c>
      <c r="AV76" s="61">
        <v>1</v>
      </c>
      <c r="AW76" s="61">
        <v>1</v>
      </c>
      <c r="AX76" s="61">
        <v>1</v>
      </c>
      <c r="AY76" s="61">
        <v>1</v>
      </c>
      <c r="AZ76" s="61">
        <v>1</v>
      </c>
      <c r="BA76" s="61">
        <v>1</v>
      </c>
      <c r="BB76" s="61">
        <v>1</v>
      </c>
      <c r="BC76" s="61">
        <v>1</v>
      </c>
      <c r="BD76" s="61">
        <v>0</v>
      </c>
      <c r="BE76" s="61">
        <v>0</v>
      </c>
      <c r="BF76" s="61">
        <v>1</v>
      </c>
      <c r="BG76" s="61">
        <v>1</v>
      </c>
      <c r="BH76" s="61">
        <v>1</v>
      </c>
      <c r="BI76" s="61">
        <v>1</v>
      </c>
      <c r="BJ76" s="61">
        <v>1</v>
      </c>
      <c r="BK76" s="61">
        <v>1</v>
      </c>
      <c r="BL76" s="61">
        <v>1</v>
      </c>
      <c r="BM76" s="61">
        <v>0</v>
      </c>
      <c r="BN76" s="61">
        <v>0</v>
      </c>
      <c r="BO76" s="61">
        <v>0</v>
      </c>
      <c r="BP76" s="61">
        <v>0</v>
      </c>
      <c r="BQ76" s="61">
        <v>0</v>
      </c>
      <c r="BR76" s="61">
        <v>0</v>
      </c>
      <c r="BS76" s="61">
        <v>0</v>
      </c>
      <c r="BT76" s="61">
        <v>0</v>
      </c>
      <c r="BU76" s="61">
        <v>0</v>
      </c>
      <c r="BV76" s="61">
        <v>0</v>
      </c>
      <c r="BW76" s="61">
        <v>0</v>
      </c>
      <c r="BX76" s="61">
        <v>1</v>
      </c>
      <c r="BY76" s="61">
        <v>0</v>
      </c>
      <c r="BZ76" s="61">
        <v>1</v>
      </c>
      <c r="CA76" s="61">
        <v>0</v>
      </c>
      <c r="CB76" s="61">
        <v>0</v>
      </c>
      <c r="CC76" s="61">
        <v>0</v>
      </c>
      <c r="CD76" s="61">
        <v>1</v>
      </c>
      <c r="CE76" s="61">
        <v>1</v>
      </c>
      <c r="CF76" s="61">
        <v>1</v>
      </c>
      <c r="CG76" s="61">
        <v>1</v>
      </c>
      <c r="CH76" s="61">
        <v>1</v>
      </c>
      <c r="CI76" s="61">
        <v>1</v>
      </c>
      <c r="CJ76" s="61">
        <v>1</v>
      </c>
      <c r="CK76" s="61">
        <v>0</v>
      </c>
      <c r="CL76" s="61">
        <v>0</v>
      </c>
      <c r="CM76" s="61">
        <v>0</v>
      </c>
      <c r="CN76" s="61">
        <v>0</v>
      </c>
      <c r="CO76" s="61">
        <v>0</v>
      </c>
      <c r="CP76" s="61">
        <v>0</v>
      </c>
      <c r="CQ76" s="61">
        <v>0</v>
      </c>
      <c r="CR76" s="61">
        <v>0</v>
      </c>
      <c r="CS76" s="61">
        <v>0</v>
      </c>
      <c r="CT76" s="61">
        <v>0</v>
      </c>
      <c r="CU76" s="61">
        <v>0</v>
      </c>
      <c r="CV76" s="61">
        <v>1</v>
      </c>
      <c r="CW76" s="61">
        <v>0</v>
      </c>
      <c r="CX76" s="61">
        <v>1</v>
      </c>
      <c r="CY76" s="61">
        <v>0</v>
      </c>
      <c r="CZ76" s="61">
        <v>0</v>
      </c>
      <c r="DA76" s="61">
        <v>1</v>
      </c>
      <c r="DB76" s="61">
        <v>0</v>
      </c>
      <c r="DC76" s="61">
        <v>0</v>
      </c>
      <c r="DD76" s="61">
        <v>0</v>
      </c>
      <c r="DE76" s="61">
        <v>0</v>
      </c>
      <c r="DF76" s="61">
        <v>1</v>
      </c>
      <c r="DG76" s="61">
        <v>1</v>
      </c>
      <c r="DH76" s="4">
        <f t="shared" si="2"/>
        <v>49</v>
      </c>
      <c r="DI76" s="15">
        <f t="shared" si="3"/>
        <v>0.45370370370370372</v>
      </c>
    </row>
    <row r="77" spans="1:113" x14ac:dyDescent="0.35">
      <c r="A77" s="14"/>
      <c r="B77" s="14"/>
      <c r="C77" s="66">
        <v>2022</v>
      </c>
      <c r="D77" s="61">
        <v>1</v>
      </c>
      <c r="E77" s="61">
        <v>1</v>
      </c>
      <c r="F77" s="61">
        <v>0</v>
      </c>
      <c r="G77" s="61">
        <v>1</v>
      </c>
      <c r="H77" s="61">
        <v>0</v>
      </c>
      <c r="I77" s="61">
        <v>1</v>
      </c>
      <c r="J77" s="61">
        <v>0</v>
      </c>
      <c r="K77" s="61">
        <v>1</v>
      </c>
      <c r="L77" s="61">
        <v>0</v>
      </c>
      <c r="M77" s="61">
        <v>0</v>
      </c>
      <c r="N77" s="61">
        <v>0</v>
      </c>
      <c r="O77" s="61">
        <v>1</v>
      </c>
      <c r="P77" s="61">
        <v>1</v>
      </c>
      <c r="Q77" s="61">
        <v>1</v>
      </c>
      <c r="R77" s="61">
        <v>1</v>
      </c>
      <c r="S77" s="61">
        <v>0</v>
      </c>
      <c r="T77" s="61">
        <v>1</v>
      </c>
      <c r="U77" s="61">
        <v>11</v>
      </c>
      <c r="V77" s="61">
        <v>0</v>
      </c>
      <c r="W77" s="61">
        <v>0</v>
      </c>
      <c r="X77" s="61">
        <v>0</v>
      </c>
      <c r="Y77" s="61">
        <v>0</v>
      </c>
      <c r="Z77" s="61">
        <v>0</v>
      </c>
      <c r="AA77" s="61">
        <v>0</v>
      </c>
      <c r="AB77" s="61">
        <v>0</v>
      </c>
      <c r="AC77" s="61">
        <v>0</v>
      </c>
      <c r="AD77" s="61">
        <v>0</v>
      </c>
      <c r="AE77" s="61">
        <v>0</v>
      </c>
      <c r="AF77" s="61">
        <v>0</v>
      </c>
      <c r="AG77" s="61">
        <v>1</v>
      </c>
      <c r="AH77" s="61">
        <v>1</v>
      </c>
      <c r="AI77" s="61">
        <v>1</v>
      </c>
      <c r="AJ77" s="61">
        <v>1</v>
      </c>
      <c r="AK77" s="61">
        <v>1</v>
      </c>
      <c r="AL77" s="61">
        <v>1</v>
      </c>
      <c r="AM77" s="61">
        <v>0</v>
      </c>
      <c r="AN77" s="61">
        <v>1</v>
      </c>
      <c r="AO77" s="61">
        <v>1</v>
      </c>
      <c r="AP77" s="61">
        <v>0</v>
      </c>
      <c r="AQ77" s="61">
        <v>1</v>
      </c>
      <c r="AR77" s="61">
        <v>1</v>
      </c>
      <c r="AS77" s="61">
        <v>0</v>
      </c>
      <c r="AT77" s="61">
        <v>0</v>
      </c>
      <c r="AU77" s="61">
        <v>0</v>
      </c>
      <c r="AV77" s="61">
        <v>1</v>
      </c>
      <c r="AW77" s="61">
        <v>0</v>
      </c>
      <c r="AX77" s="61">
        <v>1</v>
      </c>
      <c r="AY77" s="61">
        <v>0</v>
      </c>
      <c r="AZ77" s="61">
        <v>1</v>
      </c>
      <c r="BA77" s="61">
        <v>0</v>
      </c>
      <c r="BB77" s="61">
        <v>1</v>
      </c>
      <c r="BC77" s="61">
        <v>0</v>
      </c>
      <c r="BD77" s="61">
        <v>0</v>
      </c>
      <c r="BE77" s="61">
        <v>0</v>
      </c>
      <c r="BF77" s="61">
        <v>1</v>
      </c>
      <c r="BG77" s="61">
        <v>1</v>
      </c>
      <c r="BH77" s="61">
        <v>1</v>
      </c>
      <c r="BI77" s="61">
        <v>1</v>
      </c>
      <c r="BJ77" s="61">
        <v>0</v>
      </c>
      <c r="BK77" s="61">
        <v>1</v>
      </c>
      <c r="BL77" s="61">
        <v>11</v>
      </c>
      <c r="BM77" s="61">
        <v>0</v>
      </c>
      <c r="BN77" s="61">
        <v>0</v>
      </c>
      <c r="BO77" s="61">
        <v>0</v>
      </c>
      <c r="BP77" s="61">
        <v>0</v>
      </c>
      <c r="BQ77" s="61">
        <v>0</v>
      </c>
      <c r="BR77" s="61">
        <v>0</v>
      </c>
      <c r="BS77" s="61">
        <v>0</v>
      </c>
      <c r="BT77" s="61">
        <v>0</v>
      </c>
      <c r="BU77" s="61">
        <v>0</v>
      </c>
      <c r="BV77" s="61">
        <v>0</v>
      </c>
      <c r="BW77" s="61">
        <v>0</v>
      </c>
      <c r="BX77" s="61">
        <v>1</v>
      </c>
      <c r="BY77" s="61">
        <v>1</v>
      </c>
      <c r="BZ77" s="61">
        <v>1</v>
      </c>
      <c r="CA77" s="61">
        <v>1</v>
      </c>
      <c r="CB77" s="61">
        <v>1</v>
      </c>
      <c r="CC77" s="61">
        <v>0</v>
      </c>
      <c r="CD77" s="61">
        <v>1</v>
      </c>
      <c r="CE77" s="61">
        <v>1</v>
      </c>
      <c r="CF77" s="61">
        <v>1</v>
      </c>
      <c r="CG77" s="61">
        <v>1</v>
      </c>
      <c r="CH77" s="61">
        <v>0</v>
      </c>
      <c r="CI77" s="61">
        <v>1</v>
      </c>
      <c r="CJ77" s="61">
        <v>11</v>
      </c>
      <c r="CK77" s="61">
        <v>0</v>
      </c>
      <c r="CL77" s="61">
        <v>0</v>
      </c>
      <c r="CM77" s="61">
        <v>0</v>
      </c>
      <c r="CN77" s="61">
        <v>0</v>
      </c>
      <c r="CO77" s="61">
        <v>0</v>
      </c>
      <c r="CP77" s="61">
        <v>0</v>
      </c>
      <c r="CQ77" s="61">
        <v>0</v>
      </c>
      <c r="CR77" s="61">
        <v>0</v>
      </c>
      <c r="CS77" s="61">
        <v>0</v>
      </c>
      <c r="CT77" s="61">
        <v>0</v>
      </c>
      <c r="CU77" s="61">
        <v>0</v>
      </c>
      <c r="CV77" s="61">
        <v>1</v>
      </c>
      <c r="CW77" s="61">
        <v>1</v>
      </c>
      <c r="CX77" s="61">
        <v>1</v>
      </c>
      <c r="CY77" s="61">
        <v>1</v>
      </c>
      <c r="CZ77" s="61">
        <v>1</v>
      </c>
      <c r="DA77" s="61">
        <v>1</v>
      </c>
      <c r="DB77" s="61">
        <v>0</v>
      </c>
      <c r="DC77" s="61">
        <v>1</v>
      </c>
      <c r="DD77" s="61">
        <v>1</v>
      </c>
      <c r="DE77" s="61">
        <v>0</v>
      </c>
      <c r="DF77" s="61">
        <v>1</v>
      </c>
      <c r="DG77" s="61">
        <v>1</v>
      </c>
      <c r="DH77" s="4">
        <f t="shared" si="2"/>
        <v>82</v>
      </c>
      <c r="DI77" s="15">
        <f t="shared" si="3"/>
        <v>0.7592592592592593</v>
      </c>
    </row>
  </sheetData>
  <mergeCells count="13">
    <mergeCell ref="B1:B2"/>
    <mergeCell ref="C1:C2"/>
    <mergeCell ref="DH1:DH2"/>
    <mergeCell ref="DI1:DI2"/>
    <mergeCell ref="A1:A2"/>
    <mergeCell ref="D1:P1"/>
    <mergeCell ref="Q1:V1"/>
    <mergeCell ref="DE1:DG1"/>
    <mergeCell ref="DB1:DD1"/>
    <mergeCell ref="CU1:DA1"/>
    <mergeCell ref="BU1:CT1"/>
    <mergeCell ref="AV1:BT1"/>
    <mergeCell ref="W1:AU1"/>
  </mergeCells>
  <pageMargins left="0.7" right="0.7" top="0.75" bottom="0.75" header="0.3" footer="0.3"/>
  <pageSetup orientation="portrait" r:id="rId1"/>
  <ignoredErrors>
    <ignoredError sqref="DH3:DH7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</vt:lpstr>
      <vt:lpstr>2019</vt:lpstr>
      <vt:lpstr>2020</vt:lpstr>
      <vt:lpstr>2021</vt:lpstr>
      <vt:lpstr>Sheet3</vt:lpstr>
      <vt:lpstr>2022</vt:lpstr>
      <vt:lpstr>Kinerja Keuangan</vt:lpstr>
      <vt:lpstr>Intelektual Capital</vt:lpstr>
      <vt:lpstr>ERM 1</vt:lpstr>
      <vt:lpstr>ERM 2</vt:lpstr>
      <vt:lpstr>REKAP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2024-04-24T11:10:52Z</dcterms:created>
  <dcterms:modified xsi:type="dcterms:W3CDTF">2024-05-06T03:38:15Z</dcterms:modified>
</cp:coreProperties>
</file>