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6 - Metodologi Penelitian\BISMILLAH_FILE PENELITIAN\BISMILLAH 2\DATA\"/>
    </mc:Choice>
  </mc:AlternateContent>
  <xr:revisionPtr revIDLastSave="0" documentId="13_ncr:1_{6A7CD884-7347-45B6-A6B5-69DC3F55EAC1}" xr6:coauthVersionLast="45" xr6:coauthVersionMax="45" xr10:uidLastSave="{00000000-0000-0000-0000-000000000000}"/>
  <bookViews>
    <workbookView xWindow="885" yWindow="-120" windowWidth="19725" windowHeight="11760" xr2:uid="{FD4CACD4-D95D-4A63-9762-4E014D27ACA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" i="1" l="1"/>
  <c r="C50" i="1"/>
  <c r="D50" i="1"/>
  <c r="E50" i="1"/>
  <c r="F50" i="1"/>
  <c r="G50" i="1"/>
  <c r="H50" i="1"/>
  <c r="I50" i="1"/>
  <c r="J50" i="1"/>
  <c r="B50" i="1"/>
  <c r="B74" i="1"/>
  <c r="Q71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B73" i="1"/>
  <c r="B6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B72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B71" i="1"/>
  <c r="T69" i="1"/>
  <c r="S70" i="1"/>
  <c r="S69" i="1"/>
  <c r="R70" i="1"/>
  <c r="R69" i="1"/>
  <c r="Q70" i="1"/>
  <c r="Q69" i="1"/>
  <c r="B63" i="1"/>
  <c r="C62" i="1"/>
  <c r="D62" i="1"/>
  <c r="E62" i="1"/>
  <c r="F62" i="1"/>
  <c r="G62" i="1"/>
  <c r="H62" i="1"/>
  <c r="I62" i="1"/>
  <c r="J62" i="1"/>
  <c r="C61" i="1"/>
  <c r="D61" i="1"/>
  <c r="E61" i="1"/>
  <c r="F61" i="1"/>
  <c r="G61" i="1"/>
  <c r="H61" i="1"/>
  <c r="I61" i="1"/>
  <c r="J61" i="1"/>
  <c r="B61" i="1"/>
  <c r="C60" i="1"/>
  <c r="D60" i="1"/>
  <c r="E60" i="1"/>
  <c r="F60" i="1"/>
  <c r="G60" i="1"/>
  <c r="H60" i="1"/>
  <c r="I60" i="1"/>
  <c r="J60" i="1"/>
  <c r="K60" i="1"/>
  <c r="B60" i="1"/>
  <c r="N58" i="1"/>
  <c r="M59" i="1"/>
  <c r="M58" i="1"/>
  <c r="L59" i="1"/>
  <c r="L58" i="1"/>
  <c r="K59" i="1"/>
  <c r="K58" i="1"/>
  <c r="N47" i="1"/>
  <c r="C51" i="1"/>
  <c r="D51" i="1"/>
  <c r="E51" i="1"/>
  <c r="F51" i="1"/>
  <c r="G51" i="1"/>
  <c r="H51" i="1"/>
  <c r="I51" i="1"/>
  <c r="J51" i="1"/>
  <c r="B51" i="1"/>
  <c r="C49" i="1"/>
  <c r="D49" i="1"/>
  <c r="E49" i="1"/>
  <c r="F49" i="1"/>
  <c r="G49" i="1"/>
  <c r="H49" i="1"/>
  <c r="I49" i="1"/>
  <c r="J49" i="1"/>
  <c r="K49" i="1"/>
  <c r="B49" i="1"/>
  <c r="L48" i="1"/>
  <c r="K48" i="1"/>
  <c r="M48" i="1"/>
  <c r="M47" i="1"/>
  <c r="L47" i="1"/>
  <c r="K47" i="1"/>
  <c r="B43" i="1"/>
  <c r="C42" i="1"/>
  <c r="D42" i="1"/>
  <c r="E42" i="1"/>
  <c r="F42" i="1"/>
  <c r="G42" i="1"/>
  <c r="H42" i="1"/>
  <c r="I42" i="1"/>
  <c r="J42" i="1"/>
  <c r="K42" i="1"/>
  <c r="L42" i="1"/>
  <c r="M42" i="1"/>
  <c r="B42" i="1"/>
  <c r="C41" i="1"/>
  <c r="D41" i="1"/>
  <c r="E41" i="1"/>
  <c r="F41" i="1"/>
  <c r="G41" i="1"/>
  <c r="H41" i="1"/>
  <c r="I41" i="1"/>
  <c r="J41" i="1"/>
  <c r="K41" i="1"/>
  <c r="L41" i="1"/>
  <c r="M41" i="1"/>
  <c r="B41" i="1"/>
  <c r="C40" i="1"/>
  <c r="D40" i="1"/>
  <c r="E40" i="1"/>
  <c r="F40" i="1"/>
  <c r="G40" i="1"/>
  <c r="H40" i="1"/>
  <c r="I40" i="1"/>
  <c r="J40" i="1"/>
  <c r="K40" i="1"/>
  <c r="L40" i="1"/>
  <c r="M40" i="1"/>
  <c r="N40" i="1"/>
  <c r="B40" i="1"/>
  <c r="Q36" i="1"/>
  <c r="P37" i="1"/>
  <c r="P38" i="1"/>
  <c r="P39" i="1"/>
  <c r="P36" i="1"/>
  <c r="O37" i="1"/>
  <c r="O38" i="1"/>
  <c r="O39" i="1"/>
  <c r="O36" i="1"/>
  <c r="N37" i="1"/>
  <c r="N38" i="1"/>
  <c r="N39" i="1"/>
  <c r="N36" i="1"/>
  <c r="C31" i="1"/>
  <c r="D31" i="1"/>
  <c r="F31" i="1"/>
  <c r="G31" i="1"/>
  <c r="H31" i="1"/>
  <c r="I31" i="1"/>
  <c r="J31" i="1"/>
  <c r="K31" i="1"/>
  <c r="L31" i="1"/>
  <c r="M31" i="1"/>
  <c r="B31" i="1"/>
  <c r="C30" i="1"/>
  <c r="D30" i="1"/>
  <c r="E30" i="1"/>
  <c r="F30" i="1"/>
  <c r="G30" i="1"/>
  <c r="H30" i="1"/>
  <c r="I30" i="1"/>
  <c r="J30" i="1"/>
  <c r="K30" i="1"/>
  <c r="L30" i="1"/>
  <c r="M30" i="1"/>
  <c r="B30" i="1"/>
  <c r="C29" i="1"/>
  <c r="D29" i="1"/>
  <c r="E29" i="1"/>
  <c r="E31" i="1" s="1"/>
  <c r="B32" i="1" s="1"/>
  <c r="F29" i="1"/>
  <c r="G29" i="1"/>
  <c r="H29" i="1"/>
  <c r="I29" i="1"/>
  <c r="J29" i="1"/>
  <c r="K29" i="1"/>
  <c r="L29" i="1"/>
  <c r="M29" i="1"/>
  <c r="N29" i="1"/>
  <c r="B29" i="1"/>
  <c r="P26" i="1"/>
  <c r="P27" i="1"/>
  <c r="P28" i="1"/>
  <c r="O26" i="1"/>
  <c r="O27" i="1"/>
  <c r="O28" i="1"/>
  <c r="O25" i="1"/>
  <c r="N26" i="1"/>
  <c r="N27" i="1"/>
  <c r="N28" i="1"/>
  <c r="P25" i="1"/>
  <c r="Q25" i="1" s="1"/>
  <c r="B21" i="1"/>
  <c r="C20" i="1"/>
  <c r="D20" i="1"/>
  <c r="E20" i="1"/>
  <c r="F20" i="1"/>
  <c r="G20" i="1"/>
  <c r="H20" i="1"/>
  <c r="I20" i="1"/>
  <c r="J20" i="1"/>
  <c r="K20" i="1"/>
  <c r="B20" i="1"/>
  <c r="C19" i="1"/>
  <c r="D19" i="1"/>
  <c r="E19" i="1"/>
  <c r="F19" i="1"/>
  <c r="G19" i="1"/>
  <c r="H19" i="1"/>
  <c r="I19" i="1"/>
  <c r="J19" i="1"/>
  <c r="K19" i="1"/>
  <c r="B19" i="1"/>
  <c r="C18" i="1"/>
  <c r="D18" i="1"/>
  <c r="E18" i="1"/>
  <c r="F18" i="1"/>
  <c r="G18" i="1"/>
  <c r="H18" i="1"/>
  <c r="I18" i="1"/>
  <c r="J18" i="1"/>
  <c r="K18" i="1"/>
  <c r="L18" i="1"/>
  <c r="B18" i="1"/>
  <c r="O14" i="1"/>
  <c r="N15" i="1"/>
  <c r="N16" i="1"/>
  <c r="N17" i="1"/>
  <c r="N14" i="1"/>
  <c r="M15" i="1"/>
  <c r="M16" i="1"/>
  <c r="M17" i="1"/>
  <c r="M14" i="1"/>
  <c r="L15" i="1"/>
  <c r="L16" i="1"/>
  <c r="L17" i="1"/>
  <c r="L14" i="1"/>
  <c r="B10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B9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B8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B7" i="1"/>
  <c r="T3" i="1"/>
  <c r="S4" i="1"/>
  <c r="S5" i="1"/>
  <c r="S6" i="1"/>
  <c r="S3" i="1"/>
  <c r="R4" i="1"/>
  <c r="R5" i="1"/>
  <c r="R6" i="1"/>
  <c r="R3" i="1"/>
  <c r="Q4" i="1"/>
  <c r="Q5" i="1"/>
  <c r="Q6" i="1"/>
  <c r="Q3" i="1"/>
  <c r="B52" i="1" l="1"/>
</calcChain>
</file>

<file path=xl/sharedStrings.xml><?xml version="1.0" encoding="utf-8"?>
<sst xmlns="http://schemas.openxmlformats.org/spreadsheetml/2006/main" count="199" uniqueCount="55">
  <si>
    <t>VALIDATOR</t>
  </si>
  <si>
    <t>PF 1 KE</t>
  </si>
  <si>
    <t>PF 1 KK</t>
  </si>
  <si>
    <t>BV 2 KE</t>
  </si>
  <si>
    <t>BV 2 KK</t>
  </si>
  <si>
    <t>SKOR ITEM RPP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</si>
  <si>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</si>
  <si>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</si>
  <si>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</si>
  <si>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</si>
  <si>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</si>
  <si>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</si>
  <si>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</si>
  <si>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</si>
  <si>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</si>
  <si>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</si>
  <si>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</si>
  <si>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</si>
  <si>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</si>
  <si>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</si>
  <si>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</si>
  <si>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SKOR ITEM SILABUS</t>
  </si>
  <si>
    <t>JUMLAH</t>
  </si>
  <si>
    <t>SKOR MAKS</t>
  </si>
  <si>
    <t>RATA-RATA</t>
  </si>
  <si>
    <t>S</t>
  </si>
  <si>
    <t>N</t>
  </si>
  <si>
    <t>%</t>
  </si>
  <si>
    <t>%RATA-RATA</t>
  </si>
  <si>
    <t>SKOR ITEM LKPD</t>
  </si>
  <si>
    <t>JUM</t>
  </si>
  <si>
    <t>SM</t>
  </si>
  <si>
    <t>%RAT</t>
  </si>
  <si>
    <t>%RT</t>
  </si>
  <si>
    <t>SKOR ITEM BAHAN AJAR</t>
  </si>
  <si>
    <t>SKOR ITEM MED KOM</t>
  </si>
  <si>
    <t>SKOR ITEM TES KBK</t>
  </si>
  <si>
    <t>SKOR ITEM MED PANPIN (PPT)</t>
  </si>
  <si>
    <t>PF 1 KE &amp; KK</t>
  </si>
  <si>
    <t>BV 2 KE &amp; KK</t>
  </si>
  <si>
    <t xml:space="preserve">% </t>
  </si>
  <si>
    <t>PF 2 KK</t>
  </si>
  <si>
    <t>BV 3 KE</t>
  </si>
  <si>
    <t>BV 4 KK</t>
  </si>
  <si>
    <t>Kriteria Presentase Validasi (Mawardi, 2019)</t>
  </si>
  <si>
    <t>Sangat Kurang</t>
  </si>
  <si>
    <t>0%-20%</t>
  </si>
  <si>
    <t>Kurang</t>
  </si>
  <si>
    <t>21%-40%</t>
  </si>
  <si>
    <t>Cukup</t>
  </si>
  <si>
    <t>41%-70%</t>
  </si>
  <si>
    <t>Baik/Layak</t>
  </si>
  <si>
    <t>71%-80%</t>
  </si>
  <si>
    <t>Sangat Baik/Sangat Layak</t>
  </si>
  <si>
    <t>81%-100%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</si>
</sst>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3E4CD-F57D-43A6-89B6-C7D12619758C}">
  <dimension ref="A1:U76"/>
  <sheetViews>
    <sheetView tabSelected="1" workbookViewId="0">
      <selection activeCell="R12" sqref="R12:U17"/>
    </sheetView>
  </sheetViews>
  <sheetFormatPr defaultRowHeight="15" x14ac:dyDescent="0.25"/>
  <cols>
    <col min="1" max="1" width="14.85546875" customWidth="1"/>
    <col min="2" max="16" width="5.42578125" customWidth="1"/>
    <col min="18" max="18" width="15" customWidth="1"/>
    <col min="20" max="20" width="12.5703125" customWidth="1"/>
  </cols>
  <sheetData>
    <row r="1" spans="1:21" x14ac:dyDescent="0.25">
      <c r="A1" s="29" t="s">
        <v>0</v>
      </c>
      <c r="B1" s="28" t="s">
        <v>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3" t="s">
        <v>22</v>
      </c>
      <c r="R1" s="3" t="s">
        <v>23</v>
      </c>
      <c r="S1" s="29" t="s">
        <v>27</v>
      </c>
      <c r="T1" s="29" t="s">
        <v>28</v>
      </c>
    </row>
    <row r="2" spans="1:21" x14ac:dyDescent="0.25">
      <c r="A2" s="29"/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  <c r="P2" s="3" t="s">
        <v>20</v>
      </c>
      <c r="Q2" s="3" t="s">
        <v>25</v>
      </c>
      <c r="R2" s="3" t="s">
        <v>26</v>
      </c>
      <c r="S2" s="29"/>
      <c r="T2" s="29"/>
    </row>
    <row r="3" spans="1:21" x14ac:dyDescent="0.25">
      <c r="A3" s="3" t="s">
        <v>1</v>
      </c>
      <c r="B3" s="1">
        <v>4</v>
      </c>
      <c r="C3" s="1">
        <v>4</v>
      </c>
      <c r="D3" s="1">
        <v>5</v>
      </c>
      <c r="E3" s="1">
        <v>4</v>
      </c>
      <c r="F3" s="1">
        <v>4</v>
      </c>
      <c r="G3" s="1">
        <v>4</v>
      </c>
      <c r="H3" s="1">
        <v>5</v>
      </c>
      <c r="I3" s="1">
        <v>4</v>
      </c>
      <c r="J3" s="1">
        <v>4</v>
      </c>
      <c r="K3" s="1">
        <v>5</v>
      </c>
      <c r="L3" s="1">
        <v>4</v>
      </c>
      <c r="M3" s="1">
        <v>4</v>
      </c>
      <c r="N3" s="1">
        <v>4</v>
      </c>
      <c r="O3" s="1">
        <v>4</v>
      </c>
      <c r="P3" s="1">
        <v>4</v>
      </c>
      <c r="Q3" s="1">
        <f>SUM(B3:P3)</f>
        <v>63</v>
      </c>
      <c r="R3" s="1">
        <f>5*15</f>
        <v>75</v>
      </c>
      <c r="S3" s="1">
        <f>Q3/R3*100</f>
        <v>84</v>
      </c>
      <c r="T3" s="5">
        <f>AVERAGE(S3:S6)</f>
        <v>82.666666666666671</v>
      </c>
    </row>
    <row r="4" spans="1:21" x14ac:dyDescent="0.25">
      <c r="A4" s="3" t="s">
        <v>41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5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f t="shared" ref="Q4:Q6" si="0">SUM(B4:P4)</f>
        <v>61</v>
      </c>
      <c r="R4" s="1">
        <f t="shared" ref="R4:R6" si="1">5*15</f>
        <v>75</v>
      </c>
      <c r="S4" s="1">
        <f t="shared" ref="S4:S6" si="2">Q4/R4*100</f>
        <v>81.333333333333329</v>
      </c>
      <c r="T4" s="22"/>
    </row>
    <row r="5" spans="1:21" x14ac:dyDescent="0.25">
      <c r="A5" s="3" t="s">
        <v>42</v>
      </c>
      <c r="B5" s="1">
        <v>5</v>
      </c>
      <c r="C5" s="1">
        <v>4</v>
      </c>
      <c r="D5" s="1">
        <v>5</v>
      </c>
      <c r="E5" s="1">
        <v>4</v>
      </c>
      <c r="F5" s="1">
        <v>5</v>
      </c>
      <c r="G5" s="1">
        <v>4</v>
      </c>
      <c r="H5" s="1">
        <v>4</v>
      </c>
      <c r="I5" s="1">
        <v>3</v>
      </c>
      <c r="J5" s="1">
        <v>4</v>
      </c>
      <c r="K5" s="1">
        <v>4</v>
      </c>
      <c r="L5" s="1">
        <v>4</v>
      </c>
      <c r="M5" s="1">
        <v>3</v>
      </c>
      <c r="N5" s="1">
        <v>4</v>
      </c>
      <c r="O5" s="1">
        <v>4</v>
      </c>
      <c r="P5" s="1">
        <v>5</v>
      </c>
      <c r="Q5" s="1">
        <f t="shared" si="0"/>
        <v>62</v>
      </c>
      <c r="R5" s="1">
        <f t="shared" si="1"/>
        <v>75</v>
      </c>
      <c r="S5" s="1">
        <f t="shared" si="2"/>
        <v>82.666666666666671</v>
      </c>
      <c r="T5" s="22"/>
    </row>
    <row r="6" spans="1:21" x14ac:dyDescent="0.25">
      <c r="A6" s="3" t="s">
        <v>43</v>
      </c>
      <c r="B6" s="1">
        <v>5</v>
      </c>
      <c r="C6" s="1">
        <v>4</v>
      </c>
      <c r="D6" s="1">
        <v>5</v>
      </c>
      <c r="E6" s="1">
        <v>4</v>
      </c>
      <c r="F6" s="1">
        <v>5</v>
      </c>
      <c r="G6" s="1">
        <v>4</v>
      </c>
      <c r="H6" s="1">
        <v>4</v>
      </c>
      <c r="I6" s="1">
        <v>3</v>
      </c>
      <c r="J6" s="1">
        <v>4</v>
      </c>
      <c r="K6" s="1">
        <v>4</v>
      </c>
      <c r="L6" s="1">
        <v>4</v>
      </c>
      <c r="M6" s="1">
        <v>3</v>
      </c>
      <c r="N6" s="1">
        <v>4</v>
      </c>
      <c r="O6" s="1">
        <v>4</v>
      </c>
      <c r="P6" s="1">
        <v>5</v>
      </c>
      <c r="Q6" s="1">
        <f t="shared" si="0"/>
        <v>62</v>
      </c>
      <c r="R6" s="1">
        <f t="shared" si="1"/>
        <v>75</v>
      </c>
      <c r="S6" s="1">
        <f t="shared" si="2"/>
        <v>82.666666666666671</v>
      </c>
      <c r="T6" s="6"/>
    </row>
    <row r="7" spans="1:21" x14ac:dyDescent="0.25">
      <c r="A7" s="3" t="s">
        <v>22</v>
      </c>
      <c r="B7" s="1">
        <f>SUM(B3:B6)</f>
        <v>18</v>
      </c>
      <c r="C7" s="1">
        <f t="shared" ref="C7:Q7" si="3">SUM(C3:C6)</f>
        <v>16</v>
      </c>
      <c r="D7" s="1">
        <f t="shared" si="3"/>
        <v>19</v>
      </c>
      <c r="E7" s="1">
        <f t="shared" si="3"/>
        <v>16</v>
      </c>
      <c r="F7" s="1">
        <f t="shared" si="3"/>
        <v>18</v>
      </c>
      <c r="G7" s="1">
        <f t="shared" si="3"/>
        <v>17</v>
      </c>
      <c r="H7" s="1">
        <f t="shared" si="3"/>
        <v>17</v>
      </c>
      <c r="I7" s="1">
        <f t="shared" si="3"/>
        <v>14</v>
      </c>
      <c r="J7" s="1">
        <f t="shared" si="3"/>
        <v>16</v>
      </c>
      <c r="K7" s="1">
        <f t="shared" si="3"/>
        <v>17</v>
      </c>
      <c r="L7" s="1">
        <f t="shared" si="3"/>
        <v>16</v>
      </c>
      <c r="M7" s="1">
        <f t="shared" si="3"/>
        <v>14</v>
      </c>
      <c r="N7" s="1">
        <f t="shared" si="3"/>
        <v>16</v>
      </c>
      <c r="O7" s="1">
        <f t="shared" si="3"/>
        <v>16</v>
      </c>
      <c r="P7" s="1">
        <f t="shared" si="3"/>
        <v>18</v>
      </c>
      <c r="Q7" s="1">
        <f t="shared" si="3"/>
        <v>248</v>
      </c>
      <c r="R7" s="10"/>
      <c r="S7" s="11"/>
      <c r="T7" s="12"/>
    </row>
    <row r="8" spans="1:21" x14ac:dyDescent="0.25">
      <c r="A8" s="3" t="s">
        <v>23</v>
      </c>
      <c r="B8" s="1">
        <f>5*4</f>
        <v>20</v>
      </c>
      <c r="C8" s="1">
        <f t="shared" ref="C8:P8" si="4">5*4</f>
        <v>20</v>
      </c>
      <c r="D8" s="1">
        <f t="shared" si="4"/>
        <v>20</v>
      </c>
      <c r="E8" s="1">
        <f t="shared" si="4"/>
        <v>20</v>
      </c>
      <c r="F8" s="1">
        <f t="shared" si="4"/>
        <v>20</v>
      </c>
      <c r="G8" s="1">
        <f t="shared" si="4"/>
        <v>20</v>
      </c>
      <c r="H8" s="1">
        <f t="shared" si="4"/>
        <v>20</v>
      </c>
      <c r="I8" s="1">
        <f t="shared" si="4"/>
        <v>20</v>
      </c>
      <c r="J8" s="1">
        <f t="shared" si="4"/>
        <v>20</v>
      </c>
      <c r="K8" s="1">
        <f t="shared" si="4"/>
        <v>20</v>
      </c>
      <c r="L8" s="1">
        <f t="shared" si="4"/>
        <v>20</v>
      </c>
      <c r="M8" s="1">
        <f t="shared" si="4"/>
        <v>20</v>
      </c>
      <c r="N8" s="1">
        <f t="shared" si="4"/>
        <v>20</v>
      </c>
      <c r="O8" s="1">
        <f t="shared" si="4"/>
        <v>20</v>
      </c>
      <c r="P8" s="1">
        <f t="shared" si="4"/>
        <v>20</v>
      </c>
      <c r="Q8" s="19"/>
      <c r="R8" s="13"/>
      <c r="S8" s="14"/>
      <c r="T8" s="15"/>
    </row>
    <row r="9" spans="1:21" x14ac:dyDescent="0.25">
      <c r="A9" s="3" t="s">
        <v>27</v>
      </c>
      <c r="B9" s="1">
        <f>B7/B8*100</f>
        <v>90</v>
      </c>
      <c r="C9" s="1">
        <f t="shared" ref="C9:P9" si="5">C7/C8*100</f>
        <v>80</v>
      </c>
      <c r="D9" s="1">
        <f t="shared" si="5"/>
        <v>95</v>
      </c>
      <c r="E9" s="1">
        <f t="shared" si="5"/>
        <v>80</v>
      </c>
      <c r="F9" s="1">
        <f t="shared" si="5"/>
        <v>90</v>
      </c>
      <c r="G9" s="1">
        <f t="shared" si="5"/>
        <v>85</v>
      </c>
      <c r="H9" s="1">
        <f t="shared" si="5"/>
        <v>85</v>
      </c>
      <c r="I9" s="1">
        <f t="shared" si="5"/>
        <v>70</v>
      </c>
      <c r="J9" s="1">
        <f t="shared" si="5"/>
        <v>80</v>
      </c>
      <c r="K9" s="1">
        <f t="shared" si="5"/>
        <v>85</v>
      </c>
      <c r="L9" s="1">
        <f t="shared" si="5"/>
        <v>80</v>
      </c>
      <c r="M9" s="1">
        <f t="shared" si="5"/>
        <v>70</v>
      </c>
      <c r="N9" s="1">
        <f t="shared" si="5"/>
        <v>80</v>
      </c>
      <c r="O9" s="1">
        <f t="shared" si="5"/>
        <v>80</v>
      </c>
      <c r="P9" s="1">
        <f t="shared" si="5"/>
        <v>90</v>
      </c>
      <c r="Q9" s="20"/>
      <c r="R9" s="13"/>
      <c r="S9" s="14"/>
      <c r="T9" s="15"/>
    </row>
    <row r="10" spans="1:21" x14ac:dyDescent="0.25">
      <c r="A10" s="3" t="s">
        <v>28</v>
      </c>
      <c r="B10" s="7">
        <f>AVERAGE(B9:P9)</f>
        <v>82.666666666666671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9"/>
      <c r="Q10" s="21"/>
      <c r="R10" s="16"/>
      <c r="S10" s="17"/>
      <c r="T10" s="18"/>
    </row>
    <row r="12" spans="1:21" x14ac:dyDescent="0.25">
      <c r="A12" s="29" t="s">
        <v>0</v>
      </c>
      <c r="B12" s="25" t="s">
        <v>21</v>
      </c>
      <c r="C12" s="26"/>
      <c r="D12" s="26"/>
      <c r="E12" s="26"/>
      <c r="F12" s="26"/>
      <c r="G12" s="26"/>
      <c r="H12" s="26"/>
      <c r="I12" s="26"/>
      <c r="J12" s="26"/>
      <c r="K12" s="27"/>
      <c r="L12" s="3" t="s">
        <v>30</v>
      </c>
      <c r="M12" s="3" t="s">
        <v>31</v>
      </c>
      <c r="N12" s="29" t="s">
        <v>27</v>
      </c>
      <c r="O12" s="29" t="s">
        <v>33</v>
      </c>
      <c r="R12" s="25" t="s">
        <v>44</v>
      </c>
      <c r="S12" s="26"/>
      <c r="T12" s="26"/>
      <c r="U12" s="27"/>
    </row>
    <row r="13" spans="1:21" x14ac:dyDescent="0.25">
      <c r="A13" s="29"/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 t="s">
        <v>13</v>
      </c>
      <c r="J13" s="3" t="s">
        <v>14</v>
      </c>
      <c r="K13" s="3" t="s">
        <v>15</v>
      </c>
      <c r="L13" s="3" t="s">
        <v>25</v>
      </c>
      <c r="M13" s="3" t="s">
        <v>26</v>
      </c>
      <c r="N13" s="29"/>
      <c r="O13" s="29"/>
      <c r="R13" s="7" t="s">
        <v>45</v>
      </c>
      <c r="S13" s="9"/>
      <c r="T13" s="30" t="s">
        <v>46</v>
      </c>
      <c r="U13" s="31"/>
    </row>
    <row r="14" spans="1:21" x14ac:dyDescent="0.25">
      <c r="A14" s="3" t="s">
        <v>1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1">
        <v>5</v>
      </c>
      <c r="I14" s="1">
        <v>4</v>
      </c>
      <c r="J14" s="1">
        <v>4</v>
      </c>
      <c r="K14" s="1">
        <v>4</v>
      </c>
      <c r="L14" s="1">
        <f>SUM(B14:K14)</f>
        <v>41</v>
      </c>
      <c r="M14" s="1">
        <f>5*10</f>
        <v>50</v>
      </c>
      <c r="N14" s="1">
        <f>L14/M14*100</f>
        <v>82</v>
      </c>
      <c r="O14" s="5">
        <f>AVERAGE(N14:N17)</f>
        <v>83.5</v>
      </c>
      <c r="R14" s="7" t="s">
        <v>47</v>
      </c>
      <c r="S14" s="9"/>
      <c r="T14" s="30" t="s">
        <v>48</v>
      </c>
      <c r="U14" s="31"/>
    </row>
    <row r="15" spans="1:21" x14ac:dyDescent="0.25">
      <c r="A15" s="3" t="s">
        <v>41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 s="1">
        <v>4</v>
      </c>
      <c r="J15" s="1">
        <v>4</v>
      </c>
      <c r="K15" s="1">
        <v>4</v>
      </c>
      <c r="L15" s="1">
        <f t="shared" ref="L15:L17" si="6">SUM(B15:K15)</f>
        <v>40</v>
      </c>
      <c r="M15" s="1">
        <f t="shared" ref="M15:M17" si="7">5*10</f>
        <v>50</v>
      </c>
      <c r="N15" s="1">
        <f t="shared" ref="N15:N17" si="8">L15/M15*100</f>
        <v>80</v>
      </c>
      <c r="O15" s="22"/>
      <c r="R15" s="7" t="s">
        <v>49</v>
      </c>
      <c r="S15" s="9"/>
      <c r="T15" s="30" t="s">
        <v>50</v>
      </c>
      <c r="U15" s="31"/>
    </row>
    <row r="16" spans="1:21" x14ac:dyDescent="0.25">
      <c r="A16" s="3" t="s">
        <v>42</v>
      </c>
      <c r="B16" s="1">
        <v>5</v>
      </c>
      <c r="C16" s="1">
        <v>4</v>
      </c>
      <c r="D16" s="1">
        <v>5</v>
      </c>
      <c r="E16" s="1">
        <v>4</v>
      </c>
      <c r="F16" s="1">
        <v>5</v>
      </c>
      <c r="G16" s="1">
        <v>4</v>
      </c>
      <c r="H16" s="1">
        <v>3</v>
      </c>
      <c r="I16" s="1">
        <v>4</v>
      </c>
      <c r="J16" s="1">
        <v>5</v>
      </c>
      <c r="K16" s="1">
        <v>4</v>
      </c>
      <c r="L16" s="1">
        <f t="shared" si="6"/>
        <v>43</v>
      </c>
      <c r="M16" s="1">
        <f t="shared" si="7"/>
        <v>50</v>
      </c>
      <c r="N16" s="1">
        <f t="shared" si="8"/>
        <v>86</v>
      </c>
      <c r="O16" s="22"/>
      <c r="R16" s="7" t="s">
        <v>51</v>
      </c>
      <c r="S16" s="9"/>
      <c r="T16" s="30" t="s">
        <v>52</v>
      </c>
      <c r="U16" s="31"/>
    </row>
    <row r="17" spans="1:21" x14ac:dyDescent="0.25">
      <c r="A17" s="3" t="s">
        <v>43</v>
      </c>
      <c r="B17" s="1">
        <v>5</v>
      </c>
      <c r="C17" s="1">
        <v>4</v>
      </c>
      <c r="D17" s="1">
        <v>5</v>
      </c>
      <c r="E17" s="1">
        <v>4</v>
      </c>
      <c r="F17" s="1">
        <v>5</v>
      </c>
      <c r="G17" s="1">
        <v>4</v>
      </c>
      <c r="H17" s="1">
        <v>3</v>
      </c>
      <c r="I17" s="1">
        <v>4</v>
      </c>
      <c r="J17" s="1">
        <v>5</v>
      </c>
      <c r="K17" s="1">
        <v>4</v>
      </c>
      <c r="L17" s="1">
        <f t="shared" si="6"/>
        <v>43</v>
      </c>
      <c r="M17" s="1">
        <f t="shared" si="7"/>
        <v>50</v>
      </c>
      <c r="N17" s="1">
        <f t="shared" si="8"/>
        <v>86</v>
      </c>
      <c r="O17" s="6"/>
      <c r="R17" s="7" t="s">
        <v>53</v>
      </c>
      <c r="S17" s="9"/>
      <c r="T17" s="30" t="s">
        <v>54</v>
      </c>
      <c r="U17" s="31"/>
    </row>
    <row r="18" spans="1:21" x14ac:dyDescent="0.25">
      <c r="A18" s="3" t="s">
        <v>22</v>
      </c>
      <c r="B18" s="1">
        <f>SUM(B14:B17)</f>
        <v>18</v>
      </c>
      <c r="C18" s="1">
        <f t="shared" ref="C18:L18" si="9">SUM(C14:C17)</f>
        <v>16</v>
      </c>
      <c r="D18" s="1">
        <f t="shared" si="9"/>
        <v>18</v>
      </c>
      <c r="E18" s="1">
        <f t="shared" si="9"/>
        <v>16</v>
      </c>
      <c r="F18" s="1">
        <f t="shared" si="9"/>
        <v>18</v>
      </c>
      <c r="G18" s="1">
        <f t="shared" si="9"/>
        <v>16</v>
      </c>
      <c r="H18" s="1">
        <f t="shared" si="9"/>
        <v>15</v>
      </c>
      <c r="I18" s="1">
        <f t="shared" si="9"/>
        <v>16</v>
      </c>
      <c r="J18" s="1">
        <f t="shared" si="9"/>
        <v>18</v>
      </c>
      <c r="K18" s="1">
        <f t="shared" si="9"/>
        <v>16</v>
      </c>
      <c r="L18" s="1">
        <f t="shared" si="9"/>
        <v>167</v>
      </c>
      <c r="M18" s="10"/>
      <c r="N18" s="11"/>
      <c r="O18" s="12"/>
    </row>
    <row r="19" spans="1:21" x14ac:dyDescent="0.25">
      <c r="A19" s="3" t="s">
        <v>23</v>
      </c>
      <c r="B19" s="1">
        <f>5*4</f>
        <v>20</v>
      </c>
      <c r="C19" s="1">
        <f t="shared" ref="C19:K19" si="10">5*4</f>
        <v>20</v>
      </c>
      <c r="D19" s="1">
        <f t="shared" si="10"/>
        <v>20</v>
      </c>
      <c r="E19" s="1">
        <f t="shared" si="10"/>
        <v>20</v>
      </c>
      <c r="F19" s="1">
        <f t="shared" si="10"/>
        <v>20</v>
      </c>
      <c r="G19" s="1">
        <f t="shared" si="10"/>
        <v>20</v>
      </c>
      <c r="H19" s="1">
        <f t="shared" si="10"/>
        <v>20</v>
      </c>
      <c r="I19" s="1">
        <f t="shared" si="10"/>
        <v>20</v>
      </c>
      <c r="J19" s="1">
        <f t="shared" si="10"/>
        <v>20</v>
      </c>
      <c r="K19" s="1">
        <f t="shared" si="10"/>
        <v>20</v>
      </c>
      <c r="L19" s="19"/>
      <c r="M19" s="13"/>
      <c r="N19" s="14"/>
      <c r="O19" s="15"/>
    </row>
    <row r="20" spans="1:21" x14ac:dyDescent="0.25">
      <c r="A20" s="3" t="s">
        <v>27</v>
      </c>
      <c r="B20" s="1">
        <f>B18/B19*100</f>
        <v>90</v>
      </c>
      <c r="C20" s="1">
        <f t="shared" ref="C20:K20" si="11">C18/C19*100</f>
        <v>80</v>
      </c>
      <c r="D20" s="1">
        <f t="shared" si="11"/>
        <v>90</v>
      </c>
      <c r="E20" s="1">
        <f t="shared" si="11"/>
        <v>80</v>
      </c>
      <c r="F20" s="1">
        <f t="shared" si="11"/>
        <v>90</v>
      </c>
      <c r="G20" s="1">
        <f t="shared" si="11"/>
        <v>80</v>
      </c>
      <c r="H20" s="1">
        <f t="shared" si="11"/>
        <v>75</v>
      </c>
      <c r="I20" s="1">
        <f t="shared" si="11"/>
        <v>80</v>
      </c>
      <c r="J20" s="1">
        <f t="shared" si="11"/>
        <v>90</v>
      </c>
      <c r="K20" s="1">
        <f t="shared" si="11"/>
        <v>80</v>
      </c>
      <c r="L20" s="20"/>
      <c r="M20" s="13"/>
      <c r="N20" s="14"/>
      <c r="O20" s="15"/>
    </row>
    <row r="21" spans="1:21" x14ac:dyDescent="0.25">
      <c r="A21" s="3" t="s">
        <v>28</v>
      </c>
      <c r="B21" s="7">
        <f>AVERAGE(B20:K20)</f>
        <v>83.5</v>
      </c>
      <c r="C21" s="8"/>
      <c r="D21" s="8"/>
      <c r="E21" s="8"/>
      <c r="F21" s="8"/>
      <c r="G21" s="8"/>
      <c r="H21" s="8"/>
      <c r="I21" s="8"/>
      <c r="J21" s="8"/>
      <c r="K21" s="9"/>
      <c r="L21" s="21"/>
      <c r="M21" s="16"/>
      <c r="N21" s="17"/>
      <c r="O21" s="18"/>
    </row>
    <row r="23" spans="1:21" x14ac:dyDescent="0.25">
      <c r="A23" s="23" t="s">
        <v>0</v>
      </c>
      <c r="B23" s="25" t="s">
        <v>29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7"/>
      <c r="N23" s="3" t="s">
        <v>30</v>
      </c>
      <c r="O23" s="3" t="s">
        <v>31</v>
      </c>
      <c r="P23" s="23" t="s">
        <v>27</v>
      </c>
      <c r="Q23" s="23" t="s">
        <v>32</v>
      </c>
    </row>
    <row r="24" spans="1:21" x14ac:dyDescent="0.25">
      <c r="A24" s="24"/>
      <c r="B24" s="3" t="s">
        <v>6</v>
      </c>
      <c r="C24" s="3" t="s">
        <v>7</v>
      </c>
      <c r="D24" s="3" t="s">
        <v>8</v>
      </c>
      <c r="E24" s="3" t="s">
        <v>9</v>
      </c>
      <c r="F24" s="3" t="s">
        <v>10</v>
      </c>
      <c r="G24" s="3" t="s">
        <v>11</v>
      </c>
      <c r="H24" s="3" t="s">
        <v>12</v>
      </c>
      <c r="I24" s="3" t="s">
        <v>13</v>
      </c>
      <c r="J24" s="3" t="s">
        <v>14</v>
      </c>
      <c r="K24" s="3" t="s">
        <v>15</v>
      </c>
      <c r="L24" s="3" t="s">
        <v>16</v>
      </c>
      <c r="M24" s="3" t="s">
        <v>17</v>
      </c>
      <c r="N24" s="3" t="s">
        <v>25</v>
      </c>
      <c r="O24" s="3" t="s">
        <v>26</v>
      </c>
      <c r="P24" s="24"/>
      <c r="Q24" s="24"/>
    </row>
    <row r="25" spans="1:21" x14ac:dyDescent="0.25">
      <c r="A25" s="3" t="s">
        <v>1</v>
      </c>
      <c r="B25" s="1">
        <v>4</v>
      </c>
      <c r="C25" s="1">
        <v>4</v>
      </c>
      <c r="D25" s="1">
        <v>4</v>
      </c>
      <c r="E25" s="1">
        <v>0</v>
      </c>
      <c r="F25" s="1">
        <v>3</v>
      </c>
      <c r="G25" s="1">
        <v>4</v>
      </c>
      <c r="H25" s="1">
        <v>4</v>
      </c>
      <c r="I25" s="1">
        <v>4</v>
      </c>
      <c r="J25" s="1">
        <v>4</v>
      </c>
      <c r="K25" s="1">
        <v>4</v>
      </c>
      <c r="L25" s="1">
        <v>5</v>
      </c>
      <c r="M25" s="1">
        <v>4</v>
      </c>
      <c r="N25" s="1">
        <f>SUM(B25:M25)</f>
        <v>44</v>
      </c>
      <c r="O25" s="1">
        <f>5*12</f>
        <v>60</v>
      </c>
      <c r="P25" s="1">
        <f>N25/O25*100</f>
        <v>73.333333333333329</v>
      </c>
      <c r="Q25" s="5">
        <f>AVERAGE(P25:P28)</f>
        <v>83.333333333333329</v>
      </c>
    </row>
    <row r="26" spans="1:21" x14ac:dyDescent="0.25">
      <c r="A26" s="3" t="s">
        <v>41</v>
      </c>
      <c r="B26" s="1">
        <v>4</v>
      </c>
      <c r="C26" s="1">
        <v>4</v>
      </c>
      <c r="D26" s="1">
        <v>4</v>
      </c>
      <c r="E26" s="1">
        <v>4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f t="shared" ref="N26:N28" si="12">SUM(B26:M26)</f>
        <v>48</v>
      </c>
      <c r="O26" s="1">
        <f t="shared" ref="O26:O28" si="13">5*12</f>
        <v>60</v>
      </c>
      <c r="P26" s="1">
        <f t="shared" ref="P26:P28" si="14">N26/O26*100</f>
        <v>80</v>
      </c>
      <c r="Q26" s="22"/>
    </row>
    <row r="27" spans="1:21" x14ac:dyDescent="0.25">
      <c r="A27" s="3" t="s">
        <v>42</v>
      </c>
      <c r="B27" s="1">
        <v>5</v>
      </c>
      <c r="C27" s="1">
        <v>4</v>
      </c>
      <c r="D27" s="1">
        <v>5</v>
      </c>
      <c r="E27" s="1">
        <v>4</v>
      </c>
      <c r="F27" s="1">
        <v>5</v>
      </c>
      <c r="G27" s="1">
        <v>4</v>
      </c>
      <c r="H27" s="1">
        <v>4</v>
      </c>
      <c r="I27" s="1">
        <v>5</v>
      </c>
      <c r="J27" s="1">
        <v>4</v>
      </c>
      <c r="K27" s="1">
        <v>5</v>
      </c>
      <c r="L27" s="1">
        <v>5</v>
      </c>
      <c r="M27" s="1">
        <v>4</v>
      </c>
      <c r="N27" s="1">
        <f t="shared" si="12"/>
        <v>54</v>
      </c>
      <c r="O27" s="1">
        <f t="shared" si="13"/>
        <v>60</v>
      </c>
      <c r="P27" s="1">
        <f t="shared" si="14"/>
        <v>90</v>
      </c>
      <c r="Q27" s="22"/>
    </row>
    <row r="28" spans="1:21" x14ac:dyDescent="0.25">
      <c r="A28" s="3" t="s">
        <v>43</v>
      </c>
      <c r="B28" s="1">
        <v>5</v>
      </c>
      <c r="C28" s="1">
        <v>4</v>
      </c>
      <c r="D28" s="1">
        <v>5</v>
      </c>
      <c r="E28" s="1">
        <v>4</v>
      </c>
      <c r="F28" s="1">
        <v>5</v>
      </c>
      <c r="G28" s="1">
        <v>4</v>
      </c>
      <c r="H28" s="1">
        <v>4</v>
      </c>
      <c r="I28" s="1">
        <v>5</v>
      </c>
      <c r="J28" s="1">
        <v>4</v>
      </c>
      <c r="K28" s="1">
        <v>5</v>
      </c>
      <c r="L28" s="1">
        <v>5</v>
      </c>
      <c r="M28" s="1">
        <v>4</v>
      </c>
      <c r="N28" s="1">
        <f t="shared" si="12"/>
        <v>54</v>
      </c>
      <c r="O28" s="1">
        <f t="shared" si="13"/>
        <v>60</v>
      </c>
      <c r="P28" s="1">
        <f t="shared" si="14"/>
        <v>90</v>
      </c>
      <c r="Q28" s="6"/>
    </row>
    <row r="29" spans="1:21" x14ac:dyDescent="0.25">
      <c r="A29" s="3" t="s">
        <v>22</v>
      </c>
      <c r="B29" s="1">
        <f>SUM(B25:B28)</f>
        <v>18</v>
      </c>
      <c r="C29" s="1">
        <f t="shared" ref="C29:N29" si="15">SUM(C25:C28)</f>
        <v>16</v>
      </c>
      <c r="D29" s="1">
        <f t="shared" si="15"/>
        <v>18</v>
      </c>
      <c r="E29" s="1">
        <f t="shared" si="15"/>
        <v>12</v>
      </c>
      <c r="F29" s="1">
        <f t="shared" si="15"/>
        <v>17</v>
      </c>
      <c r="G29" s="1">
        <f t="shared" si="15"/>
        <v>16</v>
      </c>
      <c r="H29" s="1">
        <f t="shared" si="15"/>
        <v>16</v>
      </c>
      <c r="I29" s="1">
        <f t="shared" si="15"/>
        <v>18</v>
      </c>
      <c r="J29" s="1">
        <f t="shared" si="15"/>
        <v>16</v>
      </c>
      <c r="K29" s="1">
        <f t="shared" si="15"/>
        <v>18</v>
      </c>
      <c r="L29" s="1">
        <f t="shared" si="15"/>
        <v>19</v>
      </c>
      <c r="M29" s="1">
        <f t="shared" si="15"/>
        <v>16</v>
      </c>
      <c r="N29" s="1">
        <f t="shared" si="15"/>
        <v>200</v>
      </c>
      <c r="O29" s="10"/>
      <c r="P29" s="11"/>
      <c r="Q29" s="12"/>
    </row>
    <row r="30" spans="1:21" x14ac:dyDescent="0.25">
      <c r="A30" s="3" t="s">
        <v>23</v>
      </c>
      <c r="B30" s="1">
        <f>5*4</f>
        <v>20</v>
      </c>
      <c r="C30" s="1">
        <f t="shared" ref="C30:M30" si="16">5*4</f>
        <v>20</v>
      </c>
      <c r="D30" s="1">
        <f t="shared" si="16"/>
        <v>20</v>
      </c>
      <c r="E30" s="1">
        <f t="shared" si="16"/>
        <v>20</v>
      </c>
      <c r="F30" s="1">
        <f t="shared" si="16"/>
        <v>20</v>
      </c>
      <c r="G30" s="1">
        <f t="shared" si="16"/>
        <v>20</v>
      </c>
      <c r="H30" s="1">
        <f t="shared" si="16"/>
        <v>20</v>
      </c>
      <c r="I30" s="1">
        <f t="shared" si="16"/>
        <v>20</v>
      </c>
      <c r="J30" s="1">
        <f t="shared" si="16"/>
        <v>20</v>
      </c>
      <c r="K30" s="1">
        <f t="shared" si="16"/>
        <v>20</v>
      </c>
      <c r="L30" s="1">
        <f t="shared" si="16"/>
        <v>20</v>
      </c>
      <c r="M30" s="1">
        <f t="shared" si="16"/>
        <v>20</v>
      </c>
      <c r="N30" s="19"/>
      <c r="O30" s="13"/>
      <c r="P30" s="14"/>
      <c r="Q30" s="15"/>
    </row>
    <row r="31" spans="1:21" x14ac:dyDescent="0.25">
      <c r="A31" s="3" t="s">
        <v>27</v>
      </c>
      <c r="B31" s="1">
        <f>B29/B30*100</f>
        <v>90</v>
      </c>
      <c r="C31" s="1">
        <f t="shared" ref="C31:M31" si="17">C29/C30*100</f>
        <v>80</v>
      </c>
      <c r="D31" s="1">
        <f t="shared" si="17"/>
        <v>90</v>
      </c>
      <c r="E31" s="1">
        <f t="shared" si="17"/>
        <v>60</v>
      </c>
      <c r="F31" s="1">
        <f t="shared" si="17"/>
        <v>85</v>
      </c>
      <c r="G31" s="1">
        <f t="shared" si="17"/>
        <v>80</v>
      </c>
      <c r="H31" s="1">
        <f t="shared" si="17"/>
        <v>80</v>
      </c>
      <c r="I31" s="1">
        <f t="shared" si="17"/>
        <v>90</v>
      </c>
      <c r="J31" s="1">
        <f t="shared" si="17"/>
        <v>80</v>
      </c>
      <c r="K31" s="1">
        <f t="shared" si="17"/>
        <v>90</v>
      </c>
      <c r="L31" s="1">
        <f t="shared" si="17"/>
        <v>95</v>
      </c>
      <c r="M31" s="1">
        <f t="shared" si="17"/>
        <v>80</v>
      </c>
      <c r="N31" s="20"/>
      <c r="O31" s="13"/>
      <c r="P31" s="14"/>
      <c r="Q31" s="15"/>
    </row>
    <row r="32" spans="1:21" x14ac:dyDescent="0.25">
      <c r="A32" s="3" t="s">
        <v>28</v>
      </c>
      <c r="B32" s="7">
        <f>AVERAGE(B31:M31)</f>
        <v>83.333333333333329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9"/>
      <c r="N32" s="21"/>
      <c r="O32" s="16"/>
      <c r="P32" s="17"/>
      <c r="Q32" s="18"/>
    </row>
    <row r="34" spans="1:17" x14ac:dyDescent="0.25">
      <c r="A34" s="23" t="s">
        <v>0</v>
      </c>
      <c r="B34" s="25" t="s">
        <v>34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7"/>
      <c r="N34" s="3" t="s">
        <v>30</v>
      </c>
      <c r="O34" s="3" t="s">
        <v>31</v>
      </c>
      <c r="P34" s="23" t="s">
        <v>27</v>
      </c>
      <c r="Q34" s="23" t="s">
        <v>32</v>
      </c>
    </row>
    <row r="35" spans="1:17" x14ac:dyDescent="0.25">
      <c r="A35" s="24"/>
      <c r="B35" s="3" t="s">
        <v>6</v>
      </c>
      <c r="C35" s="3" t="s">
        <v>7</v>
      </c>
      <c r="D35" s="3" t="s">
        <v>8</v>
      </c>
      <c r="E35" s="3" t="s">
        <v>9</v>
      </c>
      <c r="F35" s="3" t="s">
        <v>10</v>
      </c>
      <c r="G35" s="3" t="s">
        <v>11</v>
      </c>
      <c r="H35" s="3" t="s">
        <v>12</v>
      </c>
      <c r="I35" s="3" t="s">
        <v>13</v>
      </c>
      <c r="J35" s="3" t="s">
        <v>14</v>
      </c>
      <c r="K35" s="3" t="s">
        <v>15</v>
      </c>
      <c r="L35" s="3" t="s">
        <v>16</v>
      </c>
      <c r="M35" s="3" t="s">
        <v>17</v>
      </c>
      <c r="N35" s="3" t="s">
        <v>25</v>
      </c>
      <c r="O35" s="3" t="s">
        <v>26</v>
      </c>
      <c r="P35" s="24"/>
      <c r="Q35" s="24"/>
    </row>
    <row r="36" spans="1:17" x14ac:dyDescent="0.25">
      <c r="A36" s="3" t="s">
        <v>1</v>
      </c>
      <c r="B36" s="1">
        <v>4</v>
      </c>
      <c r="C36" s="1">
        <v>4</v>
      </c>
      <c r="D36" s="1">
        <v>4</v>
      </c>
      <c r="E36" s="1">
        <v>4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f>SUM(B36:M36)</f>
        <v>48</v>
      </c>
      <c r="O36" s="1">
        <f>5*12</f>
        <v>60</v>
      </c>
      <c r="P36" s="1">
        <f>N36/O36*100</f>
        <v>80</v>
      </c>
      <c r="Q36" s="5">
        <f>AVERAGE(P36:P39)</f>
        <v>82.083333333333343</v>
      </c>
    </row>
    <row r="37" spans="1:17" x14ac:dyDescent="0.25">
      <c r="A37" s="3" t="s">
        <v>41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 s="1">
        <v>5</v>
      </c>
      <c r="J37" s="1">
        <v>4</v>
      </c>
      <c r="K37" s="1">
        <v>4</v>
      </c>
      <c r="L37" s="1">
        <v>4</v>
      </c>
      <c r="M37" s="1">
        <v>4</v>
      </c>
      <c r="N37" s="1">
        <f t="shared" ref="N37:N39" si="18">SUM(B37:M37)</f>
        <v>49</v>
      </c>
      <c r="O37" s="1">
        <f t="shared" ref="O37:O39" si="19">5*12</f>
        <v>60</v>
      </c>
      <c r="P37" s="1">
        <f t="shared" ref="P37:P39" si="20">N37/O37*100</f>
        <v>81.666666666666671</v>
      </c>
      <c r="Q37" s="22"/>
    </row>
    <row r="38" spans="1:17" x14ac:dyDescent="0.25">
      <c r="A38" s="3" t="s">
        <v>42</v>
      </c>
      <c r="B38" s="1">
        <v>5</v>
      </c>
      <c r="C38" s="1">
        <v>4</v>
      </c>
      <c r="D38" s="1">
        <v>4</v>
      </c>
      <c r="E38" s="1">
        <v>4</v>
      </c>
      <c r="F38" s="1">
        <v>5</v>
      </c>
      <c r="G38" s="1">
        <v>4</v>
      </c>
      <c r="H38" s="1">
        <v>3</v>
      </c>
      <c r="I38" s="1">
        <v>5</v>
      </c>
      <c r="J38" s="1">
        <v>4</v>
      </c>
      <c r="K38" s="1">
        <v>4</v>
      </c>
      <c r="L38" s="1">
        <v>5</v>
      </c>
      <c r="M38" s="1">
        <v>3</v>
      </c>
      <c r="N38" s="1">
        <f t="shared" si="18"/>
        <v>50</v>
      </c>
      <c r="O38" s="1">
        <f t="shared" si="19"/>
        <v>60</v>
      </c>
      <c r="P38" s="1">
        <f t="shared" si="20"/>
        <v>83.333333333333343</v>
      </c>
      <c r="Q38" s="22"/>
    </row>
    <row r="39" spans="1:17" x14ac:dyDescent="0.25">
      <c r="A39" s="3" t="s">
        <v>43</v>
      </c>
      <c r="B39" s="1">
        <v>5</v>
      </c>
      <c r="C39" s="1">
        <v>4</v>
      </c>
      <c r="D39" s="1">
        <v>4</v>
      </c>
      <c r="E39" s="1">
        <v>4</v>
      </c>
      <c r="F39" s="1">
        <v>5</v>
      </c>
      <c r="G39" s="1">
        <v>4</v>
      </c>
      <c r="H39" s="1">
        <v>3</v>
      </c>
      <c r="I39" s="1">
        <v>5</v>
      </c>
      <c r="J39" s="1">
        <v>4</v>
      </c>
      <c r="K39" s="1">
        <v>4</v>
      </c>
      <c r="L39" s="1">
        <v>5</v>
      </c>
      <c r="M39" s="1">
        <v>3</v>
      </c>
      <c r="N39" s="1">
        <f t="shared" si="18"/>
        <v>50</v>
      </c>
      <c r="O39" s="1">
        <f t="shared" si="19"/>
        <v>60</v>
      </c>
      <c r="P39" s="1">
        <f t="shared" si="20"/>
        <v>83.333333333333343</v>
      </c>
      <c r="Q39" s="6"/>
    </row>
    <row r="40" spans="1:17" x14ac:dyDescent="0.25">
      <c r="A40" s="3" t="s">
        <v>22</v>
      </c>
      <c r="B40" s="1">
        <f>SUM(B36:B39)</f>
        <v>18</v>
      </c>
      <c r="C40" s="1">
        <f t="shared" ref="C40:N40" si="21">SUM(C36:C39)</f>
        <v>16</v>
      </c>
      <c r="D40" s="1">
        <f t="shared" si="21"/>
        <v>16</v>
      </c>
      <c r="E40" s="1">
        <f t="shared" si="21"/>
        <v>16</v>
      </c>
      <c r="F40" s="1">
        <f t="shared" si="21"/>
        <v>18</v>
      </c>
      <c r="G40" s="1">
        <f t="shared" si="21"/>
        <v>16</v>
      </c>
      <c r="H40" s="1">
        <f t="shared" si="21"/>
        <v>14</v>
      </c>
      <c r="I40" s="1">
        <f t="shared" si="21"/>
        <v>19</v>
      </c>
      <c r="J40" s="1">
        <f t="shared" si="21"/>
        <v>16</v>
      </c>
      <c r="K40" s="1">
        <f t="shared" si="21"/>
        <v>16</v>
      </c>
      <c r="L40" s="1">
        <f t="shared" si="21"/>
        <v>18</v>
      </c>
      <c r="M40" s="1">
        <f t="shared" si="21"/>
        <v>14</v>
      </c>
      <c r="N40" s="1">
        <f t="shared" si="21"/>
        <v>197</v>
      </c>
      <c r="O40" s="10"/>
      <c r="P40" s="11"/>
      <c r="Q40" s="12"/>
    </row>
    <row r="41" spans="1:17" x14ac:dyDescent="0.25">
      <c r="A41" s="3" t="s">
        <v>23</v>
      </c>
      <c r="B41" s="1">
        <f>5*4</f>
        <v>20</v>
      </c>
      <c r="C41" s="1">
        <f t="shared" ref="C41:M41" si="22">5*4</f>
        <v>20</v>
      </c>
      <c r="D41" s="1">
        <f t="shared" si="22"/>
        <v>20</v>
      </c>
      <c r="E41" s="1">
        <f t="shared" si="22"/>
        <v>20</v>
      </c>
      <c r="F41" s="1">
        <f t="shared" si="22"/>
        <v>20</v>
      </c>
      <c r="G41" s="1">
        <f t="shared" si="22"/>
        <v>20</v>
      </c>
      <c r="H41" s="1">
        <f t="shared" si="22"/>
        <v>20</v>
      </c>
      <c r="I41" s="1">
        <f t="shared" si="22"/>
        <v>20</v>
      </c>
      <c r="J41" s="1">
        <f t="shared" si="22"/>
        <v>20</v>
      </c>
      <c r="K41" s="1">
        <f t="shared" si="22"/>
        <v>20</v>
      </c>
      <c r="L41" s="1">
        <f t="shared" si="22"/>
        <v>20</v>
      </c>
      <c r="M41" s="1">
        <f t="shared" si="22"/>
        <v>20</v>
      </c>
      <c r="N41" s="19"/>
      <c r="O41" s="13"/>
      <c r="P41" s="14"/>
      <c r="Q41" s="15"/>
    </row>
    <row r="42" spans="1:17" x14ac:dyDescent="0.25">
      <c r="A42" s="3" t="s">
        <v>27</v>
      </c>
      <c r="B42" s="1">
        <f>B40/B41*100</f>
        <v>90</v>
      </c>
      <c r="C42" s="1">
        <f t="shared" ref="C42:M42" si="23">C40/C41*100</f>
        <v>80</v>
      </c>
      <c r="D42" s="1">
        <f t="shared" si="23"/>
        <v>80</v>
      </c>
      <c r="E42" s="1">
        <f t="shared" si="23"/>
        <v>80</v>
      </c>
      <c r="F42" s="1">
        <f t="shared" si="23"/>
        <v>90</v>
      </c>
      <c r="G42" s="1">
        <f t="shared" si="23"/>
        <v>80</v>
      </c>
      <c r="H42" s="1">
        <f t="shared" si="23"/>
        <v>70</v>
      </c>
      <c r="I42" s="1">
        <f t="shared" si="23"/>
        <v>95</v>
      </c>
      <c r="J42" s="1">
        <f t="shared" si="23"/>
        <v>80</v>
      </c>
      <c r="K42" s="1">
        <f t="shared" si="23"/>
        <v>80</v>
      </c>
      <c r="L42" s="1">
        <f t="shared" si="23"/>
        <v>90</v>
      </c>
      <c r="M42" s="1">
        <f t="shared" si="23"/>
        <v>70</v>
      </c>
      <c r="N42" s="20"/>
      <c r="O42" s="13"/>
      <c r="P42" s="14"/>
      <c r="Q42" s="15"/>
    </row>
    <row r="43" spans="1:17" x14ac:dyDescent="0.25">
      <c r="A43" s="3" t="s">
        <v>28</v>
      </c>
      <c r="B43" s="7">
        <f>AVERAGE(B42:M42)</f>
        <v>82.083333333333329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9"/>
      <c r="N43" s="21"/>
      <c r="O43" s="16"/>
      <c r="P43" s="17"/>
      <c r="Q43" s="18"/>
    </row>
    <row r="45" spans="1:17" x14ac:dyDescent="0.25">
      <c r="A45" s="29" t="s">
        <v>0</v>
      </c>
      <c r="B45" s="28" t="s">
        <v>35</v>
      </c>
      <c r="C45" s="28"/>
      <c r="D45" s="28"/>
      <c r="E45" s="28"/>
      <c r="F45" s="28"/>
      <c r="G45" s="28"/>
      <c r="H45" s="28"/>
      <c r="I45" s="28"/>
      <c r="J45" s="28"/>
      <c r="K45" s="3" t="s">
        <v>30</v>
      </c>
      <c r="L45" s="3" t="s">
        <v>31</v>
      </c>
      <c r="M45" s="29" t="s">
        <v>27</v>
      </c>
      <c r="N45" s="29" t="s">
        <v>32</v>
      </c>
    </row>
    <row r="46" spans="1:17" x14ac:dyDescent="0.25">
      <c r="A46" s="29"/>
      <c r="B46" s="3" t="s">
        <v>6</v>
      </c>
      <c r="C46" s="3" t="s">
        <v>7</v>
      </c>
      <c r="D46" s="3" t="s">
        <v>8</v>
      </c>
      <c r="E46" s="3" t="s">
        <v>9</v>
      </c>
      <c r="F46" s="3" t="s">
        <v>10</v>
      </c>
      <c r="G46" s="3" t="s">
        <v>11</v>
      </c>
      <c r="H46" s="3" t="s">
        <v>12</v>
      </c>
      <c r="I46" s="3" t="s">
        <v>13</v>
      </c>
      <c r="J46" s="3" t="s">
        <v>14</v>
      </c>
      <c r="K46" s="3" t="s">
        <v>25</v>
      </c>
      <c r="L46" s="3" t="s">
        <v>26</v>
      </c>
      <c r="M46" s="29"/>
      <c r="N46" s="29"/>
    </row>
    <row r="47" spans="1:17" x14ac:dyDescent="0.25">
      <c r="A47" s="3" t="s">
        <v>1</v>
      </c>
      <c r="B47" s="1">
        <v>4</v>
      </c>
      <c r="C47" s="1">
        <v>5</v>
      </c>
      <c r="D47" s="1">
        <v>4</v>
      </c>
      <c r="E47" s="1">
        <v>4</v>
      </c>
      <c r="F47" s="1">
        <v>4</v>
      </c>
      <c r="G47" s="1">
        <v>4</v>
      </c>
      <c r="H47" s="1">
        <v>5</v>
      </c>
      <c r="I47" s="1">
        <v>4</v>
      </c>
      <c r="J47" s="1">
        <v>4</v>
      </c>
      <c r="K47" s="1">
        <f>SUM(B47:J47)</f>
        <v>38</v>
      </c>
      <c r="L47" s="1">
        <f>5*9</f>
        <v>45</v>
      </c>
      <c r="M47" s="1">
        <f>K47/L47*100</f>
        <v>84.444444444444443</v>
      </c>
      <c r="N47" s="4">
        <f>AVERAGE(M47:M48)</f>
        <v>84.444444444444443</v>
      </c>
    </row>
    <row r="48" spans="1:17" x14ac:dyDescent="0.25">
      <c r="A48" s="3" t="s">
        <v>3</v>
      </c>
      <c r="B48" s="1">
        <v>4</v>
      </c>
      <c r="C48" s="1">
        <v>4</v>
      </c>
      <c r="D48" s="1">
        <v>5</v>
      </c>
      <c r="E48" s="1">
        <v>4</v>
      </c>
      <c r="F48" s="1">
        <v>4</v>
      </c>
      <c r="G48" s="1">
        <v>4</v>
      </c>
      <c r="H48" s="1">
        <v>5</v>
      </c>
      <c r="I48" s="1">
        <v>4</v>
      </c>
      <c r="J48" s="1">
        <v>4</v>
      </c>
      <c r="K48" s="1">
        <f>SUM(B48:J48)</f>
        <v>38</v>
      </c>
      <c r="L48" s="1">
        <f>5*9</f>
        <v>45</v>
      </c>
      <c r="M48" s="1">
        <f>K48/L48*100</f>
        <v>84.444444444444443</v>
      </c>
      <c r="N48" s="4"/>
    </row>
    <row r="49" spans="1:14" x14ac:dyDescent="0.25">
      <c r="A49" s="3" t="s">
        <v>22</v>
      </c>
      <c r="B49" s="1">
        <f>SUM(B47:B48)</f>
        <v>8</v>
      </c>
      <c r="C49" s="1">
        <f t="shared" ref="C49:K49" si="24">SUM(C47:C48)</f>
        <v>9</v>
      </c>
      <c r="D49" s="1">
        <f t="shared" si="24"/>
        <v>9</v>
      </c>
      <c r="E49" s="1">
        <f t="shared" si="24"/>
        <v>8</v>
      </c>
      <c r="F49" s="1">
        <f t="shared" si="24"/>
        <v>8</v>
      </c>
      <c r="G49" s="1">
        <f t="shared" si="24"/>
        <v>8</v>
      </c>
      <c r="H49" s="1">
        <f t="shared" si="24"/>
        <v>10</v>
      </c>
      <c r="I49" s="1">
        <f t="shared" si="24"/>
        <v>8</v>
      </c>
      <c r="J49" s="1">
        <f t="shared" si="24"/>
        <v>8</v>
      </c>
      <c r="K49" s="1">
        <f t="shared" si="24"/>
        <v>76</v>
      </c>
      <c r="L49" s="1"/>
      <c r="M49" s="1"/>
      <c r="N49" s="1"/>
    </row>
    <row r="50" spans="1:14" x14ac:dyDescent="0.25">
      <c r="A50" s="3" t="s">
        <v>23</v>
      </c>
      <c r="B50" s="1">
        <f>5*2</f>
        <v>10</v>
      </c>
      <c r="C50" s="1">
        <f t="shared" ref="C50:J50" si="25">5*2</f>
        <v>10</v>
      </c>
      <c r="D50" s="1">
        <f t="shared" si="25"/>
        <v>10</v>
      </c>
      <c r="E50" s="1">
        <f t="shared" si="25"/>
        <v>10</v>
      </c>
      <c r="F50" s="1">
        <f t="shared" si="25"/>
        <v>10</v>
      </c>
      <c r="G50" s="1">
        <f t="shared" si="25"/>
        <v>10</v>
      </c>
      <c r="H50" s="1">
        <f t="shared" si="25"/>
        <v>10</v>
      </c>
      <c r="I50" s="1">
        <f t="shared" si="25"/>
        <v>10</v>
      </c>
      <c r="J50" s="1">
        <f t="shared" si="25"/>
        <v>10</v>
      </c>
      <c r="K50" s="1"/>
      <c r="L50" s="1"/>
      <c r="M50" s="1"/>
      <c r="N50" s="1"/>
    </row>
    <row r="51" spans="1:14" x14ac:dyDescent="0.25">
      <c r="A51" s="3" t="s">
        <v>40</v>
      </c>
      <c r="B51" s="1">
        <f>B49/B50*100</f>
        <v>80</v>
      </c>
      <c r="C51" s="1">
        <f t="shared" ref="C51:J51" si="26">C49/C50*100</f>
        <v>90</v>
      </c>
      <c r="D51" s="1">
        <f t="shared" si="26"/>
        <v>90</v>
      </c>
      <c r="E51" s="1">
        <f t="shared" si="26"/>
        <v>80</v>
      </c>
      <c r="F51" s="1">
        <f t="shared" si="26"/>
        <v>80</v>
      </c>
      <c r="G51" s="1">
        <f t="shared" si="26"/>
        <v>80</v>
      </c>
      <c r="H51" s="1">
        <f t="shared" si="26"/>
        <v>100</v>
      </c>
      <c r="I51" s="1">
        <f t="shared" si="26"/>
        <v>80</v>
      </c>
      <c r="J51" s="1">
        <f t="shared" si="26"/>
        <v>80</v>
      </c>
      <c r="K51" s="1"/>
      <c r="L51" s="1"/>
      <c r="M51" s="1"/>
      <c r="N51" s="1"/>
    </row>
    <row r="52" spans="1:14" x14ac:dyDescent="0.25">
      <c r="A52" s="3" t="s">
        <v>28</v>
      </c>
      <c r="B52" s="4">
        <f>AVERAGE(B51:J51)</f>
        <v>84.444444444444443</v>
      </c>
      <c r="C52" s="4"/>
      <c r="D52" s="4"/>
      <c r="E52" s="4"/>
      <c r="F52" s="4"/>
      <c r="G52" s="4"/>
      <c r="H52" s="4"/>
      <c r="I52" s="4"/>
      <c r="J52" s="4"/>
      <c r="K52" s="1"/>
      <c r="L52" s="1"/>
      <c r="M52" s="1"/>
      <c r="N52" s="1"/>
    </row>
    <row r="53" spans="1:14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6" spans="1:14" x14ac:dyDescent="0.25">
      <c r="A56" s="23" t="s">
        <v>0</v>
      </c>
      <c r="B56" s="25" t="s">
        <v>37</v>
      </c>
      <c r="C56" s="26"/>
      <c r="D56" s="26"/>
      <c r="E56" s="26"/>
      <c r="F56" s="26"/>
      <c r="G56" s="26"/>
      <c r="H56" s="26"/>
      <c r="I56" s="26"/>
      <c r="J56" s="27"/>
      <c r="K56" s="3" t="s">
        <v>30</v>
      </c>
      <c r="L56" s="3" t="s">
        <v>31</v>
      </c>
      <c r="M56" s="23" t="s">
        <v>27</v>
      </c>
      <c r="N56" s="23" t="s">
        <v>32</v>
      </c>
    </row>
    <row r="57" spans="1:14" x14ac:dyDescent="0.25">
      <c r="A57" s="24"/>
      <c r="B57" s="3" t="s">
        <v>6</v>
      </c>
      <c r="C57" s="3" t="s">
        <v>7</v>
      </c>
      <c r="D57" s="3" t="s">
        <v>8</v>
      </c>
      <c r="E57" s="3" t="s">
        <v>9</v>
      </c>
      <c r="F57" s="3" t="s">
        <v>10</v>
      </c>
      <c r="G57" s="3" t="s">
        <v>11</v>
      </c>
      <c r="H57" s="3" t="s">
        <v>12</v>
      </c>
      <c r="I57" s="3" t="s">
        <v>13</v>
      </c>
      <c r="J57" s="3" t="s">
        <v>14</v>
      </c>
      <c r="K57" s="3" t="s">
        <v>25</v>
      </c>
      <c r="L57" s="3" t="s">
        <v>26</v>
      </c>
      <c r="M57" s="24"/>
      <c r="N57" s="24"/>
    </row>
    <row r="58" spans="1:14" x14ac:dyDescent="0.25">
      <c r="A58" s="3" t="s">
        <v>2</v>
      </c>
      <c r="B58" s="1">
        <v>4</v>
      </c>
      <c r="C58" s="1">
        <v>4</v>
      </c>
      <c r="D58" s="1">
        <v>4</v>
      </c>
      <c r="E58" s="1">
        <v>4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f>SUM(B58:J58)</f>
        <v>36</v>
      </c>
      <c r="L58" s="1">
        <f>5*9</f>
        <v>45</v>
      </c>
      <c r="M58" s="1">
        <f>K58/L58*100</f>
        <v>80</v>
      </c>
      <c r="N58" s="5">
        <f>AVERAGE(M58:M59)</f>
        <v>82.222222222222229</v>
      </c>
    </row>
    <row r="59" spans="1:14" x14ac:dyDescent="0.25">
      <c r="A59" s="3" t="s">
        <v>4</v>
      </c>
      <c r="B59" s="1">
        <v>4</v>
      </c>
      <c r="C59" s="1">
        <v>4</v>
      </c>
      <c r="D59" s="1">
        <v>5</v>
      </c>
      <c r="E59" s="1">
        <v>4</v>
      </c>
      <c r="F59" s="1">
        <v>4</v>
      </c>
      <c r="G59" s="1">
        <v>4</v>
      </c>
      <c r="H59" s="1">
        <v>5</v>
      </c>
      <c r="I59" s="1">
        <v>4</v>
      </c>
      <c r="J59" s="1">
        <v>4</v>
      </c>
      <c r="K59" s="1">
        <f>SUM(B59:J59)</f>
        <v>38</v>
      </c>
      <c r="L59" s="1">
        <f>5*9</f>
        <v>45</v>
      </c>
      <c r="M59" s="1">
        <f>K59/L59*100</f>
        <v>84.444444444444443</v>
      </c>
      <c r="N59" s="6"/>
    </row>
    <row r="60" spans="1:14" x14ac:dyDescent="0.25">
      <c r="A60" s="3" t="s">
        <v>22</v>
      </c>
      <c r="B60" s="1">
        <f>SUM(B58:B59)</f>
        <v>8</v>
      </c>
      <c r="C60" s="1">
        <f t="shared" ref="C60:K60" si="27">SUM(C58:C59)</f>
        <v>8</v>
      </c>
      <c r="D60" s="1">
        <f t="shared" si="27"/>
        <v>9</v>
      </c>
      <c r="E60" s="1">
        <f t="shared" si="27"/>
        <v>8</v>
      </c>
      <c r="F60" s="1">
        <f t="shared" si="27"/>
        <v>8</v>
      </c>
      <c r="G60" s="1">
        <f t="shared" si="27"/>
        <v>8</v>
      </c>
      <c r="H60" s="1">
        <f t="shared" si="27"/>
        <v>9</v>
      </c>
      <c r="I60" s="1">
        <f t="shared" si="27"/>
        <v>8</v>
      </c>
      <c r="J60" s="1">
        <f t="shared" si="27"/>
        <v>8</v>
      </c>
      <c r="K60" s="1">
        <f t="shared" si="27"/>
        <v>74</v>
      </c>
      <c r="L60" s="1"/>
      <c r="M60" s="1"/>
      <c r="N60" s="1"/>
    </row>
    <row r="61" spans="1:14" x14ac:dyDescent="0.25">
      <c r="A61" s="3" t="s">
        <v>23</v>
      </c>
      <c r="B61" s="1">
        <f>5*2</f>
        <v>10</v>
      </c>
      <c r="C61" s="1">
        <f t="shared" ref="C61:J61" si="28">5*2</f>
        <v>10</v>
      </c>
      <c r="D61" s="1">
        <f t="shared" si="28"/>
        <v>10</v>
      </c>
      <c r="E61" s="1">
        <f t="shared" si="28"/>
        <v>10</v>
      </c>
      <c r="F61" s="1">
        <f t="shared" si="28"/>
        <v>10</v>
      </c>
      <c r="G61" s="1">
        <f t="shared" si="28"/>
        <v>10</v>
      </c>
      <c r="H61" s="1">
        <f t="shared" si="28"/>
        <v>10</v>
      </c>
      <c r="I61" s="1">
        <f t="shared" si="28"/>
        <v>10</v>
      </c>
      <c r="J61" s="1">
        <f t="shared" si="28"/>
        <v>10</v>
      </c>
      <c r="K61" s="1"/>
      <c r="L61" s="1"/>
      <c r="M61" s="1"/>
      <c r="N61" s="1"/>
    </row>
    <row r="62" spans="1:14" x14ac:dyDescent="0.25">
      <c r="A62" s="3" t="s">
        <v>40</v>
      </c>
      <c r="B62" s="1">
        <f>B60/B61*100</f>
        <v>80</v>
      </c>
      <c r="C62" s="1">
        <f t="shared" ref="C62:J62" si="29">C60/C61*100</f>
        <v>80</v>
      </c>
      <c r="D62" s="1">
        <f t="shared" si="29"/>
        <v>90</v>
      </c>
      <c r="E62" s="1">
        <f t="shared" si="29"/>
        <v>80</v>
      </c>
      <c r="F62" s="1">
        <f t="shared" si="29"/>
        <v>80</v>
      </c>
      <c r="G62" s="1">
        <f t="shared" si="29"/>
        <v>80</v>
      </c>
      <c r="H62" s="1">
        <f t="shared" si="29"/>
        <v>90</v>
      </c>
      <c r="I62" s="1">
        <f t="shared" si="29"/>
        <v>80</v>
      </c>
      <c r="J62" s="1">
        <f t="shared" si="29"/>
        <v>80</v>
      </c>
      <c r="K62" s="1"/>
      <c r="L62" s="1"/>
      <c r="M62" s="1"/>
      <c r="N62" s="1"/>
    </row>
    <row r="63" spans="1:14" x14ac:dyDescent="0.25">
      <c r="A63" s="3" t="s">
        <v>24</v>
      </c>
      <c r="B63" s="7">
        <f>AVERAGE(B62:J62)</f>
        <v>82.222222222222229</v>
      </c>
      <c r="C63" s="8"/>
      <c r="D63" s="8"/>
      <c r="E63" s="8"/>
      <c r="F63" s="8"/>
      <c r="G63" s="8"/>
      <c r="H63" s="8"/>
      <c r="I63" s="8"/>
      <c r="J63" s="9"/>
      <c r="K63" s="1"/>
      <c r="L63" s="1"/>
      <c r="M63" s="1"/>
      <c r="N63" s="1"/>
    </row>
    <row r="64" spans="1:1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2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7" spans="1:20" x14ac:dyDescent="0.25">
      <c r="A67" s="23" t="s">
        <v>0</v>
      </c>
      <c r="B67" s="25" t="s">
        <v>36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7"/>
      <c r="Q67" s="3" t="s">
        <v>30</v>
      </c>
      <c r="R67" s="3" t="s">
        <v>31</v>
      </c>
      <c r="S67" s="23" t="s">
        <v>27</v>
      </c>
      <c r="T67" s="23" t="s">
        <v>28</v>
      </c>
    </row>
    <row r="68" spans="1:20" x14ac:dyDescent="0.25">
      <c r="A68" s="24"/>
      <c r="B68" s="3" t="s">
        <v>6</v>
      </c>
      <c r="C68" s="3" t="s">
        <v>7</v>
      </c>
      <c r="D68" s="3" t="s">
        <v>8</v>
      </c>
      <c r="E68" s="3" t="s">
        <v>9</v>
      </c>
      <c r="F68" s="3" t="s">
        <v>10</v>
      </c>
      <c r="G68" s="3" t="s">
        <v>11</v>
      </c>
      <c r="H68" s="3" t="s">
        <v>12</v>
      </c>
      <c r="I68" s="3" t="s">
        <v>13</v>
      </c>
      <c r="J68" s="3" t="s">
        <v>14</v>
      </c>
      <c r="K68" s="3" t="s">
        <v>15</v>
      </c>
      <c r="L68" s="3" t="s">
        <v>16</v>
      </c>
      <c r="M68" s="3" t="s">
        <v>17</v>
      </c>
      <c r="N68" s="3" t="s">
        <v>18</v>
      </c>
      <c r="O68" s="3" t="s">
        <v>19</v>
      </c>
      <c r="P68" s="3" t="s">
        <v>20</v>
      </c>
      <c r="Q68" s="3" t="s">
        <v>25</v>
      </c>
      <c r="R68" s="3" t="s">
        <v>26</v>
      </c>
      <c r="S68" s="24"/>
      <c r="T68" s="24"/>
    </row>
    <row r="69" spans="1:20" x14ac:dyDescent="0.25">
      <c r="A69" s="3" t="s">
        <v>38</v>
      </c>
      <c r="B69" s="1">
        <v>3</v>
      </c>
      <c r="C69" s="1">
        <v>4</v>
      </c>
      <c r="D69" s="1">
        <v>3</v>
      </c>
      <c r="E69" s="1">
        <v>4</v>
      </c>
      <c r="F69" s="1">
        <v>4</v>
      </c>
      <c r="G69" s="1">
        <v>3</v>
      </c>
      <c r="H69" s="1">
        <v>4</v>
      </c>
      <c r="I69" s="1">
        <v>3</v>
      </c>
      <c r="J69" s="1">
        <v>4</v>
      </c>
      <c r="K69" s="1">
        <v>4</v>
      </c>
      <c r="L69" s="1">
        <v>4</v>
      </c>
      <c r="M69" s="1">
        <v>4</v>
      </c>
      <c r="N69" s="1">
        <v>3</v>
      </c>
      <c r="O69" s="1">
        <v>3</v>
      </c>
      <c r="P69" s="1">
        <v>4</v>
      </c>
      <c r="Q69" s="1">
        <f>SUM(B69:P69)</f>
        <v>54</v>
      </c>
      <c r="R69" s="1">
        <f>5*15</f>
        <v>75</v>
      </c>
      <c r="S69" s="1">
        <f>Q69/R69*100</f>
        <v>72</v>
      </c>
      <c r="T69" s="5">
        <f>AVERAGE(S69:S70)</f>
        <v>72</v>
      </c>
    </row>
    <row r="70" spans="1:20" x14ac:dyDescent="0.25">
      <c r="A70" s="3" t="s">
        <v>39</v>
      </c>
      <c r="B70" s="1">
        <v>4</v>
      </c>
      <c r="C70" s="1">
        <v>3</v>
      </c>
      <c r="D70" s="1">
        <v>4</v>
      </c>
      <c r="E70" s="1">
        <v>3</v>
      </c>
      <c r="F70" s="1">
        <v>3</v>
      </c>
      <c r="G70" s="1">
        <v>4</v>
      </c>
      <c r="H70" s="1">
        <v>3</v>
      </c>
      <c r="I70" s="1">
        <v>4</v>
      </c>
      <c r="J70" s="1">
        <v>3</v>
      </c>
      <c r="K70" s="1">
        <v>4</v>
      </c>
      <c r="L70" s="1">
        <v>4</v>
      </c>
      <c r="M70" s="1">
        <v>3</v>
      </c>
      <c r="N70" s="1">
        <v>4</v>
      </c>
      <c r="O70" s="1">
        <v>4</v>
      </c>
      <c r="P70" s="1">
        <v>4</v>
      </c>
      <c r="Q70" s="1">
        <f>SUM(B70:P70)</f>
        <v>54</v>
      </c>
      <c r="R70" s="1">
        <f>5*15</f>
        <v>75</v>
      </c>
      <c r="S70" s="1">
        <f>Q70/R70*100</f>
        <v>72</v>
      </c>
      <c r="T70" s="6"/>
    </row>
    <row r="71" spans="1:20" x14ac:dyDescent="0.25">
      <c r="A71" s="3" t="s">
        <v>22</v>
      </c>
      <c r="B71" s="1">
        <f>SUM(B69:B70)</f>
        <v>7</v>
      </c>
      <c r="C71" s="1">
        <f t="shared" ref="C71:P71" si="30">SUM(C69:C70)</f>
        <v>7</v>
      </c>
      <c r="D71" s="1">
        <f t="shared" si="30"/>
        <v>7</v>
      </c>
      <c r="E71" s="1">
        <f t="shared" si="30"/>
        <v>7</v>
      </c>
      <c r="F71" s="1">
        <f t="shared" si="30"/>
        <v>7</v>
      </c>
      <c r="G71" s="1">
        <f t="shared" si="30"/>
        <v>7</v>
      </c>
      <c r="H71" s="1">
        <f t="shared" si="30"/>
        <v>7</v>
      </c>
      <c r="I71" s="1">
        <f t="shared" si="30"/>
        <v>7</v>
      </c>
      <c r="J71" s="1">
        <f t="shared" si="30"/>
        <v>7</v>
      </c>
      <c r="K71" s="1">
        <f t="shared" si="30"/>
        <v>8</v>
      </c>
      <c r="L71" s="1">
        <f t="shared" si="30"/>
        <v>8</v>
      </c>
      <c r="M71" s="1">
        <f t="shared" si="30"/>
        <v>7</v>
      </c>
      <c r="N71" s="1">
        <f t="shared" si="30"/>
        <v>7</v>
      </c>
      <c r="O71" s="1">
        <f t="shared" si="30"/>
        <v>7</v>
      </c>
      <c r="P71" s="1">
        <f t="shared" si="30"/>
        <v>8</v>
      </c>
      <c r="Q71" s="1">
        <f>SUM(Q69:Q70)</f>
        <v>108</v>
      </c>
      <c r="R71" s="10"/>
      <c r="S71" s="11"/>
      <c r="T71" s="12"/>
    </row>
    <row r="72" spans="1:20" x14ac:dyDescent="0.25">
      <c r="A72" s="3" t="s">
        <v>23</v>
      </c>
      <c r="B72" s="1">
        <f>5*2</f>
        <v>10</v>
      </c>
      <c r="C72" s="1">
        <f t="shared" ref="C72:P72" si="31">5*2</f>
        <v>10</v>
      </c>
      <c r="D72" s="1">
        <f t="shared" si="31"/>
        <v>10</v>
      </c>
      <c r="E72" s="1">
        <f t="shared" si="31"/>
        <v>10</v>
      </c>
      <c r="F72" s="1">
        <f t="shared" si="31"/>
        <v>10</v>
      </c>
      <c r="G72" s="1">
        <f t="shared" si="31"/>
        <v>10</v>
      </c>
      <c r="H72" s="1">
        <f t="shared" si="31"/>
        <v>10</v>
      </c>
      <c r="I72" s="1">
        <f t="shared" si="31"/>
        <v>10</v>
      </c>
      <c r="J72" s="1">
        <f t="shared" si="31"/>
        <v>10</v>
      </c>
      <c r="K72" s="1">
        <f t="shared" si="31"/>
        <v>10</v>
      </c>
      <c r="L72" s="1">
        <f t="shared" si="31"/>
        <v>10</v>
      </c>
      <c r="M72" s="1">
        <f t="shared" si="31"/>
        <v>10</v>
      </c>
      <c r="N72" s="1">
        <f t="shared" si="31"/>
        <v>10</v>
      </c>
      <c r="O72" s="1">
        <f t="shared" si="31"/>
        <v>10</v>
      </c>
      <c r="P72" s="1">
        <f t="shared" si="31"/>
        <v>10</v>
      </c>
      <c r="Q72" s="19"/>
      <c r="R72" s="13"/>
      <c r="S72" s="14"/>
      <c r="T72" s="15"/>
    </row>
    <row r="73" spans="1:20" x14ac:dyDescent="0.25">
      <c r="A73" s="3" t="s">
        <v>27</v>
      </c>
      <c r="B73" s="1">
        <f>B71/B72*100</f>
        <v>70</v>
      </c>
      <c r="C73" s="1">
        <f t="shared" ref="C73:P73" si="32">C71/C72*100</f>
        <v>70</v>
      </c>
      <c r="D73" s="1">
        <f t="shared" si="32"/>
        <v>70</v>
      </c>
      <c r="E73" s="1">
        <f t="shared" si="32"/>
        <v>70</v>
      </c>
      <c r="F73" s="1">
        <f t="shared" si="32"/>
        <v>70</v>
      </c>
      <c r="G73" s="1">
        <f t="shared" si="32"/>
        <v>70</v>
      </c>
      <c r="H73" s="1">
        <f t="shared" si="32"/>
        <v>70</v>
      </c>
      <c r="I73" s="1">
        <f t="shared" si="32"/>
        <v>70</v>
      </c>
      <c r="J73" s="1">
        <f t="shared" si="32"/>
        <v>70</v>
      </c>
      <c r="K73" s="1">
        <f t="shared" si="32"/>
        <v>80</v>
      </c>
      <c r="L73" s="1">
        <f t="shared" si="32"/>
        <v>80</v>
      </c>
      <c r="M73" s="1">
        <f t="shared" si="32"/>
        <v>70</v>
      </c>
      <c r="N73" s="1">
        <f t="shared" si="32"/>
        <v>70</v>
      </c>
      <c r="O73" s="1">
        <f t="shared" si="32"/>
        <v>70</v>
      </c>
      <c r="P73" s="1">
        <f t="shared" si="32"/>
        <v>80</v>
      </c>
      <c r="Q73" s="20"/>
      <c r="R73" s="13"/>
      <c r="S73" s="14"/>
      <c r="T73" s="15"/>
    </row>
    <row r="74" spans="1:20" x14ac:dyDescent="0.25">
      <c r="A74" s="3" t="s">
        <v>28</v>
      </c>
      <c r="B74" s="7">
        <f>AVERAGE(B73:P73)</f>
        <v>72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9"/>
      <c r="Q74" s="21"/>
      <c r="R74" s="16"/>
      <c r="S74" s="17"/>
      <c r="T74" s="18"/>
    </row>
    <row r="75" spans="1:20" x14ac:dyDescent="0.25">
      <c r="A75" s="2"/>
    </row>
    <row r="76" spans="1:20" x14ac:dyDescent="0.25">
      <c r="A76" s="2"/>
    </row>
  </sheetData>
  <mergeCells count="63">
    <mergeCell ref="R15:S15"/>
    <mergeCell ref="R16:S16"/>
    <mergeCell ref="R17:S17"/>
    <mergeCell ref="R12:U12"/>
    <mergeCell ref="R13:S13"/>
    <mergeCell ref="R14:S14"/>
    <mergeCell ref="T17:U17"/>
    <mergeCell ref="T14:U14"/>
    <mergeCell ref="T15:U15"/>
    <mergeCell ref="T16:U16"/>
    <mergeCell ref="A1:A2"/>
    <mergeCell ref="B1:P1"/>
    <mergeCell ref="S1:S2"/>
    <mergeCell ref="T1:T2"/>
    <mergeCell ref="A12:A13"/>
    <mergeCell ref="N12:N13"/>
    <mergeCell ref="O12:O13"/>
    <mergeCell ref="B12:K12"/>
    <mergeCell ref="R7:T10"/>
    <mergeCell ref="T13:U13"/>
    <mergeCell ref="A34:A35"/>
    <mergeCell ref="A45:A46"/>
    <mergeCell ref="Q36:Q39"/>
    <mergeCell ref="B43:M43"/>
    <mergeCell ref="N41:N43"/>
    <mergeCell ref="O40:Q43"/>
    <mergeCell ref="T3:T6"/>
    <mergeCell ref="B10:P10"/>
    <mergeCell ref="Q8:Q10"/>
    <mergeCell ref="A56:A57"/>
    <mergeCell ref="A67:A68"/>
    <mergeCell ref="B34:M34"/>
    <mergeCell ref="P34:P35"/>
    <mergeCell ref="Q34:Q35"/>
    <mergeCell ref="B45:J45"/>
    <mergeCell ref="M45:M46"/>
    <mergeCell ref="N45:N46"/>
    <mergeCell ref="B56:J56"/>
    <mergeCell ref="M56:M57"/>
    <mergeCell ref="A23:A24"/>
    <mergeCell ref="B23:M23"/>
    <mergeCell ref="P23:P24"/>
    <mergeCell ref="B74:P74"/>
    <mergeCell ref="R71:T74"/>
    <mergeCell ref="Q72:Q74"/>
    <mergeCell ref="O14:O17"/>
    <mergeCell ref="B21:K21"/>
    <mergeCell ref="L19:L21"/>
    <mergeCell ref="M18:O21"/>
    <mergeCell ref="B32:M32"/>
    <mergeCell ref="Q25:Q28"/>
    <mergeCell ref="O29:Q32"/>
    <mergeCell ref="N30:N32"/>
    <mergeCell ref="N56:N57"/>
    <mergeCell ref="B67:P67"/>
    <mergeCell ref="S67:S68"/>
    <mergeCell ref="T67:T68"/>
    <mergeCell ref="Q23:Q24"/>
    <mergeCell ref="N47:N48"/>
    <mergeCell ref="B52:J52"/>
    <mergeCell ref="N58:N59"/>
    <mergeCell ref="B63:J63"/>
    <mergeCell ref="T69:T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BSTAR</dc:creator>
  <cp:lastModifiedBy>BSTAR</cp:lastModifiedBy>
  <dcterms:created xsi:type="dcterms:W3CDTF">2023-11-11T02:43:02Z</dcterms:created>
  <dcterms:modified xsi:type="dcterms:W3CDTF">2023-12-29T01:34:08Z</dcterms:modified>
</cp:coreProperties>
</file>