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G:\ALFI AMALIA MAHARDIANI 201020700078\"/>
    </mc:Choice>
  </mc:AlternateContent>
  <xr:revisionPtr revIDLastSave="0" documentId="13_ncr:1_{D9EFCA2C-996B-4D54-83E6-E183814B9D85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DPO DP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C16" i="1"/>
  <c r="F23" i="1"/>
  <c r="F22" i="1"/>
  <c r="F21" i="1"/>
  <c r="F20" i="1"/>
  <c r="F4" i="1"/>
  <c r="D30" i="1"/>
  <c r="D20" i="1"/>
  <c r="D21" i="1"/>
  <c r="D22" i="1"/>
  <c r="D23" i="1"/>
  <c r="D24" i="1"/>
  <c r="D25" i="1"/>
  <c r="D26" i="1"/>
  <c r="D27" i="1"/>
  <c r="D28" i="1"/>
  <c r="D29" i="1"/>
  <c r="D19" i="1"/>
  <c r="G4" i="1" l="1"/>
  <c r="H4" i="1" s="1"/>
  <c r="F5" i="1"/>
  <c r="G5" i="1" s="1"/>
  <c r="H5" i="1" s="1"/>
  <c r="F6" i="1"/>
  <c r="G6" i="1" s="1"/>
  <c r="H6" i="1" s="1"/>
  <c r="F7" i="1"/>
  <c r="G7" i="1" s="1"/>
  <c r="H7" i="1" s="1"/>
  <c r="F8" i="1"/>
  <c r="G8" i="1" s="1"/>
  <c r="H8" i="1" s="1"/>
  <c r="F9" i="1"/>
  <c r="G9" i="1" s="1"/>
  <c r="H9" i="1" s="1"/>
  <c r="F10" i="1"/>
  <c r="F11" i="1"/>
  <c r="G11" i="1" s="1"/>
  <c r="H11" i="1" s="1"/>
  <c r="F12" i="1"/>
  <c r="G12" i="1" s="1"/>
  <c r="H12" i="1" s="1"/>
  <c r="F13" i="1"/>
  <c r="G13" i="1" s="1"/>
  <c r="H13" i="1" s="1"/>
  <c r="F14" i="1"/>
  <c r="G14" i="1" s="1"/>
  <c r="H14" i="1" s="1"/>
  <c r="F15" i="1"/>
  <c r="G15" i="1" s="1"/>
  <c r="H15" i="1" s="1"/>
  <c r="D16" i="1"/>
  <c r="F18" i="1" l="1"/>
  <c r="G10" i="1"/>
  <c r="J13" i="1" l="1"/>
  <c r="H10" i="1"/>
  <c r="I15" i="1" l="1"/>
  <c r="H16" i="1"/>
  <c r="H17" i="1" s="1"/>
</calcChain>
</file>

<file path=xl/sharedStrings.xml><?xml version="1.0" encoding="utf-8"?>
<sst xmlns="http://schemas.openxmlformats.org/spreadsheetml/2006/main" count="25" uniqueCount="17">
  <si>
    <t>Bulan</t>
  </si>
  <si>
    <t>Jumlah Produksi</t>
  </si>
  <si>
    <t>Jumlah Cacat</t>
  </si>
  <si>
    <t>CTQ</t>
  </si>
  <si>
    <t>DPO</t>
  </si>
  <si>
    <t>DPMO</t>
  </si>
  <si>
    <t>Level Sigma</t>
  </si>
  <si>
    <t>Minggu</t>
  </si>
  <si>
    <t>I</t>
  </si>
  <si>
    <t>II</t>
  </si>
  <si>
    <t>III</t>
  </si>
  <si>
    <t>IV</t>
  </si>
  <si>
    <t>November</t>
  </si>
  <si>
    <t>Desember</t>
  </si>
  <si>
    <t>Januari</t>
  </si>
  <si>
    <t>DPU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</si>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</sst>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2" fontId="1" fillId="0" borderId="1" xfId="0" applyNumberFormat="1" applyFont="1" applyBorder="1"/>
    <xf numFmtId="2" fontId="1" fillId="0" borderId="3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31"/>
  <sheetViews>
    <sheetView tabSelected="1" topLeftCell="B1" workbookViewId="0">
      <selection activeCell="F1" sqref="F1"/>
    </sheetView>
  </sheetViews>
  <sheetFormatPr defaultRowHeight="15" x14ac:dyDescent="0.25"/>
  <cols>
    <col min="1" max="1" width="11.85546875" customWidth="1"/>
    <col min="2" max="2" width="12.7109375" customWidth="1"/>
    <col min="3" max="3" width="15" customWidth="1"/>
    <col min="4" max="4" width="11.7109375" customWidth="1"/>
    <col min="6" max="6" width="13.28515625" customWidth="1"/>
    <col min="7" max="7" width="11.5703125" customWidth="1"/>
    <col min="8" max="8" width="10.42578125" customWidth="1"/>
  </cols>
  <sheetData>
    <row r="3" spans="1:10" x14ac:dyDescent="0.25">
      <c r="A3" s="2" t="s">
        <v>0</v>
      </c>
      <c r="B3" s="3" t="s">
        <v>7</v>
      </c>
      <c r="C3" s="11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</row>
    <row r="4" spans="1:10" x14ac:dyDescent="0.25">
      <c r="A4" s="13" t="s">
        <v>12</v>
      </c>
      <c r="B4" s="6" t="s">
        <v>8</v>
      </c>
      <c r="C4" s="12">
        <v>566</v>
      </c>
      <c r="D4" s="10">
        <v>60</v>
      </c>
      <c r="E4" s="2">
        <v>3</v>
      </c>
      <c r="F4" s="2">
        <f>((D4)/(C4*E4))</f>
        <v>3.5335689045936397E-2</v>
      </c>
      <c r="G4" s="4">
        <f>F4*1000000</f>
        <v>35335.6890459364</v>
      </c>
      <c r="H4" s="4">
        <f>NORMSINV((1000000-G4)/1000000)+1.5</f>
        <v>3.307583307845142</v>
      </c>
    </row>
    <row r="5" spans="1:10" x14ac:dyDescent="0.25">
      <c r="A5" s="14"/>
      <c r="B5" s="6" t="s">
        <v>9</v>
      </c>
      <c r="C5" s="12">
        <v>532</v>
      </c>
      <c r="D5" s="10">
        <v>49</v>
      </c>
      <c r="E5" s="2">
        <v>3</v>
      </c>
      <c r="F5" s="2">
        <f t="shared" ref="F5:F15" si="0">((D5)/(C5*E5))</f>
        <v>3.0701754385964911E-2</v>
      </c>
      <c r="G5" s="4">
        <f t="shared" ref="G5:G15" si="1">F5*1000000</f>
        <v>30701.754385964912</v>
      </c>
      <c r="H5" s="4">
        <f t="shared" ref="H5:H15" si="2">NORMSINV((1000000-G5)/1000000)+1.5</f>
        <v>3.3705786311092121</v>
      </c>
    </row>
    <row r="6" spans="1:10" x14ac:dyDescent="0.25">
      <c r="A6" s="14"/>
      <c r="B6" s="6" t="s">
        <v>10</v>
      </c>
      <c r="C6" s="12">
        <v>540</v>
      </c>
      <c r="D6" s="10">
        <v>62</v>
      </c>
      <c r="E6" s="2">
        <v>3</v>
      </c>
      <c r="F6" s="2">
        <f t="shared" si="0"/>
        <v>3.8271604938271607E-2</v>
      </c>
      <c r="G6" s="4">
        <f t="shared" si="1"/>
        <v>38271.604938271608</v>
      </c>
      <c r="H6" s="4">
        <f t="shared" si="2"/>
        <v>3.271105197536345</v>
      </c>
    </row>
    <row r="7" spans="1:10" x14ac:dyDescent="0.25">
      <c r="A7" s="15"/>
      <c r="B7" s="6" t="s">
        <v>11</v>
      </c>
      <c r="C7" s="12">
        <v>491</v>
      </c>
      <c r="D7" s="10">
        <v>59</v>
      </c>
      <c r="E7" s="2">
        <v>3</v>
      </c>
      <c r="F7" s="2">
        <f t="shared" si="0"/>
        <v>4.005431093007468E-2</v>
      </c>
      <c r="G7" s="4">
        <f t="shared" si="1"/>
        <v>40054.31093007468</v>
      </c>
      <c r="H7" s="4">
        <f t="shared" si="2"/>
        <v>3.2500561697093184</v>
      </c>
    </row>
    <row r="8" spans="1:10" x14ac:dyDescent="0.25">
      <c r="A8" s="13" t="s">
        <v>13</v>
      </c>
      <c r="B8" s="6" t="s">
        <v>8</v>
      </c>
      <c r="C8" s="12">
        <v>565</v>
      </c>
      <c r="D8" s="10">
        <v>57</v>
      </c>
      <c r="E8" s="2">
        <v>3</v>
      </c>
      <c r="F8" s="2">
        <f t="shared" si="0"/>
        <v>3.3628318584070796E-2</v>
      </c>
      <c r="G8" s="4">
        <f t="shared" si="1"/>
        <v>33628.318584070796</v>
      </c>
      <c r="H8" s="4">
        <f t="shared" si="2"/>
        <v>3.3299552067059444</v>
      </c>
    </row>
    <row r="9" spans="1:10" x14ac:dyDescent="0.25">
      <c r="A9" s="14"/>
      <c r="B9" s="6" t="s">
        <v>9</v>
      </c>
      <c r="C9" s="12">
        <v>580</v>
      </c>
      <c r="D9" s="10">
        <v>69</v>
      </c>
      <c r="E9" s="2">
        <v>3</v>
      </c>
      <c r="F9" s="2">
        <f t="shared" si="0"/>
        <v>3.9655172413793106E-2</v>
      </c>
      <c r="G9" s="4">
        <f t="shared" si="1"/>
        <v>39655.172413793109</v>
      </c>
      <c r="H9" s="4">
        <f t="shared" si="2"/>
        <v>3.254701701602317</v>
      </c>
    </row>
    <row r="10" spans="1:10" x14ac:dyDescent="0.25">
      <c r="A10" s="14"/>
      <c r="B10" s="6" t="s">
        <v>10</v>
      </c>
      <c r="C10" s="12">
        <v>535</v>
      </c>
      <c r="D10" s="10">
        <v>62</v>
      </c>
      <c r="E10" s="2">
        <v>3</v>
      </c>
      <c r="F10" s="2">
        <f t="shared" si="0"/>
        <v>3.8629283489096576E-2</v>
      </c>
      <c r="G10" s="4">
        <f t="shared" si="1"/>
        <v>38629.283489096575</v>
      </c>
      <c r="H10" s="4">
        <f t="shared" si="2"/>
        <v>3.2668188728659264</v>
      </c>
    </row>
    <row r="11" spans="1:10" x14ac:dyDescent="0.25">
      <c r="A11" s="15"/>
      <c r="B11" s="6" t="s">
        <v>11</v>
      </c>
      <c r="C11" s="12">
        <v>590</v>
      </c>
      <c r="D11" s="10">
        <v>56</v>
      </c>
      <c r="E11" s="2">
        <v>3</v>
      </c>
      <c r="F11" s="2">
        <f t="shared" si="0"/>
        <v>3.1638418079096044E-2</v>
      </c>
      <c r="G11" s="4">
        <f t="shared" si="1"/>
        <v>31638.418079096045</v>
      </c>
      <c r="H11" s="4">
        <f t="shared" si="2"/>
        <v>3.3572412678365851</v>
      </c>
    </row>
    <row r="12" spans="1:10" x14ac:dyDescent="0.25">
      <c r="A12" s="13" t="s">
        <v>14</v>
      </c>
      <c r="B12" s="6" t="s">
        <v>8</v>
      </c>
      <c r="C12" s="12">
        <v>532</v>
      </c>
      <c r="D12" s="10">
        <v>56</v>
      </c>
      <c r="E12" s="2">
        <v>3</v>
      </c>
      <c r="F12" s="2">
        <f t="shared" si="0"/>
        <v>3.5087719298245612E-2</v>
      </c>
      <c r="G12" s="4">
        <f t="shared" si="1"/>
        <v>35087.719298245611</v>
      </c>
      <c r="H12" s="4">
        <f t="shared" si="2"/>
        <v>3.3107766086044799</v>
      </c>
    </row>
    <row r="13" spans="1:10" x14ac:dyDescent="0.25">
      <c r="A13" s="14"/>
      <c r="B13" s="6" t="s">
        <v>9</v>
      </c>
      <c r="C13" s="12">
        <v>579</v>
      </c>
      <c r="D13" s="10">
        <v>74</v>
      </c>
      <c r="E13" s="2">
        <v>3</v>
      </c>
      <c r="F13" s="2">
        <f t="shared" si="0"/>
        <v>4.2602187679907887E-2</v>
      </c>
      <c r="G13" s="4">
        <f t="shared" si="1"/>
        <v>42602.187679907889</v>
      </c>
      <c r="H13" s="4">
        <f t="shared" si="2"/>
        <v>3.2212560254891542</v>
      </c>
      <c r="J13">
        <f>SUM(G4:G15)/12</f>
        <v>36380.154743374987</v>
      </c>
    </row>
    <row r="14" spans="1:10" x14ac:dyDescent="0.25">
      <c r="A14" s="14"/>
      <c r="B14" s="6" t="s">
        <v>10</v>
      </c>
      <c r="C14" s="12">
        <v>590</v>
      </c>
      <c r="D14" s="10">
        <v>65</v>
      </c>
      <c r="E14" s="2">
        <v>3</v>
      </c>
      <c r="F14" s="2">
        <f t="shared" si="0"/>
        <v>3.6723163841807911E-2</v>
      </c>
      <c r="G14" s="4">
        <f t="shared" si="1"/>
        <v>36723.163841807909</v>
      </c>
      <c r="H14" s="4">
        <f t="shared" si="2"/>
        <v>3.2900471760621945</v>
      </c>
    </row>
    <row r="15" spans="1:10" x14ac:dyDescent="0.25">
      <c r="A15" s="15"/>
      <c r="B15" s="6" t="s">
        <v>11</v>
      </c>
      <c r="C15" s="12">
        <v>555</v>
      </c>
      <c r="D15" s="10">
        <v>57</v>
      </c>
      <c r="E15" s="2">
        <v>3</v>
      </c>
      <c r="F15" s="2">
        <f t="shared" si="0"/>
        <v>3.4234234234234232E-2</v>
      </c>
      <c r="G15" s="4">
        <f t="shared" si="1"/>
        <v>34234.234234234231</v>
      </c>
      <c r="H15" s="4">
        <f t="shared" si="2"/>
        <v>3.3219111483134345</v>
      </c>
      <c r="I15" s="1">
        <f>SUM(H4:H15)/12</f>
        <v>3.2960026094733377</v>
      </c>
    </row>
    <row r="16" spans="1:10" x14ac:dyDescent="0.25">
      <c r="A16" s="16" t="s">
        <v>16</v>
      </c>
      <c r="B16" s="17"/>
      <c r="C16" s="2">
        <f>SUM(C4:C15)</f>
        <v>6655</v>
      </c>
      <c r="D16" s="10">
        <f>SUM(D4:D15)</f>
        <v>726</v>
      </c>
      <c r="E16" s="5"/>
      <c r="F16" s="5"/>
      <c r="G16" s="5"/>
      <c r="H16" s="8">
        <f>SUM(H4:H15)</f>
        <v>39.552031313680054</v>
      </c>
    </row>
    <row r="17" spans="3:8" x14ac:dyDescent="0.25">
      <c r="H17" s="9">
        <f>H16/12</f>
        <v>3.2960026094733377</v>
      </c>
    </row>
    <row r="18" spans="3:8" x14ac:dyDescent="0.25">
      <c r="F18">
        <f>SUM(F4:F15)/12</f>
        <v>3.6380154743374978E-2</v>
      </c>
    </row>
    <row r="19" spans="3:8" x14ac:dyDescent="0.25">
      <c r="C19" t="s">
        <v>15</v>
      </c>
      <c r="D19" s="7">
        <f>D4/C4</f>
        <v>0.10600706713780919</v>
      </c>
    </row>
    <row r="20" spans="3:8" x14ac:dyDescent="0.25">
      <c r="D20" s="7">
        <f t="shared" ref="D20:D29" si="3">D5/C5</f>
        <v>9.2105263157894732E-2</v>
      </c>
      <c r="F20">
        <f>SUM(D4:D7)</f>
        <v>230</v>
      </c>
    </row>
    <row r="21" spans="3:8" x14ac:dyDescent="0.25">
      <c r="D21" s="7">
        <f t="shared" si="3"/>
        <v>0.11481481481481481</v>
      </c>
      <c r="F21">
        <f>SUM(D8:D11)</f>
        <v>244</v>
      </c>
    </row>
    <row r="22" spans="3:8" x14ac:dyDescent="0.25">
      <c r="D22" s="7">
        <f t="shared" si="3"/>
        <v>0.12016293279022404</v>
      </c>
      <c r="F22">
        <f>SUM(D12:D15)</f>
        <v>252</v>
      </c>
    </row>
    <row r="23" spans="3:8" x14ac:dyDescent="0.25">
      <c r="D23" s="7">
        <f t="shared" si="3"/>
        <v>0.10088495575221239</v>
      </c>
      <c r="F23">
        <f>SUM(F20:F22)</f>
        <v>726</v>
      </c>
    </row>
    <row r="24" spans="3:8" x14ac:dyDescent="0.25">
      <c r="D24" s="7">
        <f t="shared" si="3"/>
        <v>0.11896551724137931</v>
      </c>
    </row>
    <row r="25" spans="3:8" x14ac:dyDescent="0.25">
      <c r="D25" s="7">
        <f t="shared" si="3"/>
        <v>0.11588785046728972</v>
      </c>
    </row>
    <row r="26" spans="3:8" x14ac:dyDescent="0.25">
      <c r="D26" s="7">
        <f t="shared" si="3"/>
        <v>9.4915254237288138E-2</v>
      </c>
    </row>
    <row r="27" spans="3:8" x14ac:dyDescent="0.25">
      <c r="D27" s="7">
        <f t="shared" si="3"/>
        <v>0.10526315789473684</v>
      </c>
    </row>
    <row r="28" spans="3:8" x14ac:dyDescent="0.25">
      <c r="D28" s="7">
        <f t="shared" si="3"/>
        <v>0.12780656303972365</v>
      </c>
    </row>
    <row r="29" spans="3:8" x14ac:dyDescent="0.25">
      <c r="D29" s="7">
        <f t="shared" si="3"/>
        <v>0.11016949152542373</v>
      </c>
    </row>
    <row r="30" spans="3:8" x14ac:dyDescent="0.25">
      <c r="D30" s="7">
        <f>D15/C15</f>
        <v>0.10270270270270271</v>
      </c>
    </row>
    <row r="31" spans="3:8" x14ac:dyDescent="0.25">
      <c r="D31" s="7">
        <f>SUM(D19:D30)</f>
        <v>1.3096855707614994</v>
      </c>
    </row>
  </sheetData>
  <mergeCells count="4">
    <mergeCell ref="A4:A7"/>
    <mergeCell ref="A8:A11"/>
    <mergeCell ref="A12:A15"/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DPO DPMO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dcterms:created xsi:type="dcterms:W3CDTF">2024-01-30T04:13:39Z</dcterms:created>
  <dcterms:modified xsi:type="dcterms:W3CDTF">2024-06-04T07:48:56Z</dcterms:modified>
</cp:coreProperties>
</file>