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 Sempro &amp; Sidang\File Proposal Skripsi\"/>
    </mc:Choice>
  </mc:AlternateContent>
  <xr:revisionPtr revIDLastSave="0" documentId="13_ncr:1_{5231061F-EDBF-4E64-B477-42820E86FDAA}" xr6:coauthVersionLast="47" xr6:coauthVersionMax="47" xr10:uidLastSave="{00000000-0000-0000-0000-000000000000}"/>
  <bookViews>
    <workbookView xWindow="-110" yWindow="-110" windowWidth="19420" windowHeight="10300" xr2:uid="{E8BCC91E-2A86-4C59-BCAD-9806B770B84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2" i="1" l="1"/>
  <c r="AF12" i="1"/>
  <c r="AE14" i="1"/>
  <c r="AE13" i="1"/>
  <c r="AE12" i="1"/>
  <c r="AA37" i="1"/>
  <c r="AD12" i="1"/>
  <c r="K13" i="1" l="1"/>
  <c r="K40" i="1"/>
  <c r="J40" i="1"/>
  <c r="I40" i="1"/>
  <c r="K102" i="1"/>
  <c r="J102" i="1"/>
  <c r="I102" i="1"/>
  <c r="K71" i="1"/>
  <c r="J71" i="1"/>
  <c r="I71" i="1"/>
  <c r="AD15" i="1"/>
  <c r="AG15" i="1"/>
  <c r="AE15" i="1"/>
  <c r="AG14" i="1"/>
  <c r="AF14" i="1"/>
  <c r="AH14" i="1" s="1"/>
  <c r="AI14" i="1" s="1"/>
  <c r="AD14" i="1"/>
  <c r="AH13" i="1"/>
  <c r="AI13" i="1" s="1"/>
  <c r="AG13" i="1"/>
  <c r="AF13" i="1"/>
  <c r="AD13" i="1"/>
  <c r="AG12" i="1"/>
  <c r="AF15" i="1"/>
  <c r="Z103" i="1"/>
  <c r="Y103" i="1"/>
  <c r="X103" i="1"/>
  <c r="W103" i="1"/>
  <c r="AA102" i="1"/>
  <c r="AA101" i="1"/>
  <c r="AA100" i="1"/>
  <c r="AA99" i="1"/>
  <c r="AA98" i="1"/>
  <c r="AA97" i="1"/>
  <c r="AA96" i="1"/>
  <c r="AA95" i="1"/>
  <c r="AA94" i="1"/>
  <c r="AA93" i="1"/>
  <c r="AA92" i="1"/>
  <c r="AA91" i="1"/>
  <c r="AA90" i="1"/>
  <c r="AA89" i="1"/>
  <c r="AA88" i="1"/>
  <c r="AA87" i="1"/>
  <c r="AA86" i="1"/>
  <c r="AA85" i="1"/>
  <c r="AA84" i="1"/>
  <c r="AA83" i="1"/>
  <c r="AA82" i="1"/>
  <c r="AA81" i="1"/>
  <c r="AA80" i="1"/>
  <c r="AA79" i="1"/>
  <c r="AA78" i="1"/>
  <c r="AA77" i="1"/>
  <c r="AA76" i="1"/>
  <c r="AA75" i="1"/>
  <c r="AA74" i="1"/>
  <c r="AA73" i="1"/>
  <c r="AA72" i="1"/>
  <c r="AA71" i="1"/>
  <c r="AA70" i="1"/>
  <c r="AA69" i="1"/>
  <c r="AA68" i="1"/>
  <c r="AA67" i="1"/>
  <c r="AA66" i="1"/>
  <c r="AA65" i="1"/>
  <c r="AA64" i="1"/>
  <c r="AA63" i="1"/>
  <c r="AA62" i="1"/>
  <c r="AA61" i="1"/>
  <c r="AA60" i="1"/>
  <c r="AA59" i="1"/>
  <c r="AA58" i="1"/>
  <c r="AA57" i="1"/>
  <c r="AA56" i="1"/>
  <c r="AA55" i="1"/>
  <c r="AA54" i="1"/>
  <c r="AA53" i="1"/>
  <c r="AA52" i="1"/>
  <c r="AA51" i="1"/>
  <c r="AA50" i="1"/>
  <c r="AA49" i="1"/>
  <c r="AA48" i="1"/>
  <c r="AA47" i="1"/>
  <c r="AA46" i="1"/>
  <c r="AA45" i="1"/>
  <c r="AA44" i="1"/>
  <c r="AA43" i="1"/>
  <c r="AA42" i="1"/>
  <c r="AA41" i="1"/>
  <c r="AA40" i="1"/>
  <c r="AA39" i="1"/>
  <c r="AA36" i="1"/>
  <c r="AA35" i="1"/>
  <c r="AA34" i="1"/>
  <c r="AA33" i="1"/>
  <c r="AA32" i="1"/>
  <c r="AA31" i="1"/>
  <c r="AA30" i="1"/>
  <c r="AA29" i="1"/>
  <c r="AA28" i="1"/>
  <c r="AA27" i="1"/>
  <c r="AA26" i="1"/>
  <c r="AA24" i="1"/>
  <c r="AA23" i="1"/>
  <c r="AA22" i="1"/>
  <c r="AA21" i="1"/>
  <c r="AA20" i="1"/>
  <c r="AA19" i="1"/>
  <c r="AA18" i="1"/>
  <c r="AA17" i="1"/>
  <c r="AA15" i="1"/>
  <c r="AA14" i="1"/>
  <c r="AA13" i="1"/>
  <c r="H16" i="1"/>
  <c r="H38" i="1"/>
  <c r="E103" i="1"/>
  <c r="N13" i="1"/>
  <c r="N14" i="1"/>
  <c r="M14" i="1"/>
  <c r="O14" i="1" s="1"/>
  <c r="M13" i="1"/>
  <c r="O13" i="1" s="1"/>
  <c r="N12" i="1"/>
  <c r="H14" i="1"/>
  <c r="H15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3" i="1"/>
  <c r="K14" i="1"/>
  <c r="K12" i="1"/>
  <c r="K15" i="1" s="1"/>
  <c r="F103" i="1"/>
  <c r="G103" i="1"/>
  <c r="D103" i="1"/>
  <c r="AH15" i="1" l="1"/>
  <c r="AI15" i="1" s="1"/>
  <c r="AH12" i="1"/>
  <c r="AI12" i="1" s="1"/>
  <c r="AA103" i="1"/>
  <c r="O12" i="1"/>
  <c r="P12" i="1" s="1"/>
  <c r="P13" i="1"/>
  <c r="P14" i="1"/>
  <c r="M15" i="1"/>
  <c r="L15" i="1"/>
  <c r="H103" i="1"/>
  <c r="N15" i="1"/>
  <c r="AJ14" i="1" l="1"/>
  <c r="AJ13" i="1"/>
  <c r="AJ15" i="1"/>
  <c r="AJ12" i="1"/>
  <c r="O15" i="1"/>
  <c r="P15" i="1" s="1"/>
  <c r="Q13" i="1"/>
  <c r="Q12" i="1"/>
  <c r="Q15" i="1"/>
  <c r="Q14" i="1"/>
</calcChain>
</file>

<file path=xl/sharedStrings.xml><?xml version="1.0" encoding="utf-8"?>
<sst xmlns="http://schemas.openxmlformats.org/spreadsheetml/2006/main" count="243" uniqueCount="115">
  <si>
    <t>No</t>
  </si>
  <si>
    <t>Proporsi</t>
  </si>
  <si>
    <t>UCL</t>
  </si>
  <si>
    <t>LCL</t>
  </si>
  <si>
    <t>CL</t>
  </si>
  <si>
    <t>(Kuintal)</t>
  </si>
  <si>
    <t>Tanggal</t>
  </si>
  <si>
    <t>Jumlah Produksi</t>
  </si>
  <si>
    <r>
      <t xml:space="preserve">Jenis </t>
    </r>
    <r>
      <rPr>
        <b/>
        <i/>
        <sz val="10"/>
        <color rgb="FF000000"/>
        <rFont val="Times New Roman"/>
        <family val="1"/>
      </rPr>
      <t xml:space="preserve">Defect </t>
    </r>
    <r>
      <rPr>
        <b/>
        <sz val="10"/>
        <color rgb="FF000000"/>
        <rFont val="Times New Roman"/>
        <family val="1"/>
      </rPr>
      <t>(Kuintal)</t>
    </r>
  </si>
  <si>
    <r>
      <t xml:space="preserve">Jumlah </t>
    </r>
    <r>
      <rPr>
        <b/>
        <i/>
        <sz val="10"/>
        <color rgb="FF000000"/>
        <rFont val="Times New Roman"/>
        <family val="1"/>
      </rPr>
      <t>Defect</t>
    </r>
  </si>
  <si>
    <t>Gula Halus</t>
  </si>
  <si>
    <t>Gula Kerikil</t>
  </si>
  <si>
    <t>Gula Sapon</t>
  </si>
  <si>
    <r>
      <t>1.</t>
    </r>
    <r>
      <rPr>
        <sz val="7"/>
        <color theme="1"/>
        <rFont val="Times New Roman"/>
        <family val="1"/>
      </rPr>
      <t xml:space="preserve">      </t>
    </r>
    <r>
      <rPr>
        <sz val="10"/>
        <color theme="1"/>
        <rFont val="Times New Roman"/>
        <family val="1"/>
      </rPr>
      <t xml:space="preserve">  </t>
    </r>
  </si>
  <si>
    <t>1 Juni 2023</t>
  </si>
  <si>
    <t>2.</t>
  </si>
  <si>
    <t>2 Juni 2023</t>
  </si>
  <si>
    <t>3.</t>
  </si>
  <si>
    <t>3 Juni 2023</t>
  </si>
  <si>
    <t>4 Juni 2023</t>
  </si>
  <si>
    <t>5 Juni 2023</t>
  </si>
  <si>
    <t>6 Juni 2023</t>
  </si>
  <si>
    <t>7 Juni 2023</t>
  </si>
  <si>
    <t>8 Juni 2023</t>
  </si>
  <si>
    <t>9 Juni 2023</t>
  </si>
  <si>
    <t>10 Juni 2023</t>
  </si>
  <si>
    <t>11 Juni 2023</t>
  </si>
  <si>
    <t>12 Juni 2023</t>
  </si>
  <si>
    <t>13 Juni 2023</t>
  </si>
  <si>
    <t>14 Juni 2023</t>
  </si>
  <si>
    <t>15 Juni 2023</t>
  </si>
  <si>
    <t>16 Juni 2023</t>
  </si>
  <si>
    <t>17 Juni 2023</t>
  </si>
  <si>
    <t>18 Juni 2023</t>
  </si>
  <si>
    <t>19 Juni 2023</t>
  </si>
  <si>
    <t>20 Juni 2023</t>
  </si>
  <si>
    <t>21 Juni 2023</t>
  </si>
  <si>
    <t>22 Juni 2023</t>
  </si>
  <si>
    <t>23 Juni 2023</t>
  </si>
  <si>
    <t>24 Juni 2023</t>
  </si>
  <si>
    <t>25 Juni 2023</t>
  </si>
  <si>
    <t>26 Juni 2023</t>
  </si>
  <si>
    <t>27 Juni 2023</t>
  </si>
  <si>
    <t>28 Juni 2023</t>
  </si>
  <si>
    <t>1 Juli 2023</t>
  </si>
  <si>
    <t>2 Juli 2023</t>
  </si>
  <si>
    <t>3 Juli 2023</t>
  </si>
  <si>
    <t>4 Juli 2023</t>
  </si>
  <si>
    <t>5 Juli 2023</t>
  </si>
  <si>
    <t>6 Juli 2023</t>
  </si>
  <si>
    <t>7 Juli 2023</t>
  </si>
  <si>
    <t>8 Juli 2023</t>
  </si>
  <si>
    <t>9 Juli 2023</t>
  </si>
  <si>
    <t>10 Juli 2023</t>
  </si>
  <si>
    <t>11 Juli 2023</t>
  </si>
  <si>
    <t>12 Juli 2023</t>
  </si>
  <si>
    <t>13 Juli 2023</t>
  </si>
  <si>
    <t>14 Juli 2023</t>
  </si>
  <si>
    <t>15 Juli 2023</t>
  </si>
  <si>
    <t>16 Juli 2023</t>
  </si>
  <si>
    <t>17 Juli 2023</t>
  </si>
  <si>
    <t>18 Juli 2023</t>
  </si>
  <si>
    <t>19 Juli 2023</t>
  </si>
  <si>
    <t>20 Juli 2023</t>
  </si>
  <si>
    <t>21 Juli 2023</t>
  </si>
  <si>
    <t>22 Juli 2023</t>
  </si>
  <si>
    <t>23 Juli 2023</t>
  </si>
  <si>
    <t>24 Juli 2023</t>
  </si>
  <si>
    <t>25 Juli 2023</t>
  </si>
  <si>
    <t>26 Juli 2023</t>
  </si>
  <si>
    <t>27 Juli 2023</t>
  </si>
  <si>
    <t>28 Juli 2023</t>
  </si>
  <si>
    <t>29 Juli 2023</t>
  </si>
  <si>
    <t>30 Juli 2023</t>
  </si>
  <si>
    <t>31 Juli 2023</t>
  </si>
  <si>
    <t>1 Agustus 2023</t>
  </si>
  <si>
    <t>2 Agustus 2023</t>
  </si>
  <si>
    <t>3 Agustus 2023</t>
  </si>
  <si>
    <t>4 Agustus 2023</t>
  </si>
  <si>
    <t>5 Agustus 2023</t>
  </si>
  <si>
    <t>6 Agustus 2023</t>
  </si>
  <si>
    <t>7 Agustus 2023</t>
  </si>
  <si>
    <t>8 Agustus 2023</t>
  </si>
  <si>
    <t>9 Agustus 2023</t>
  </si>
  <si>
    <t>10 Agustus 2023</t>
  </si>
  <si>
    <t>11 Agustus 2023</t>
  </si>
  <si>
    <t>12 Agustus 2023</t>
  </si>
  <si>
    <t>13 Agustus 2023</t>
  </si>
  <si>
    <t>14 Agustus 2023</t>
  </si>
  <si>
    <t>15 Agustus 2023</t>
  </si>
  <si>
    <t>16 Agustus 2023</t>
  </si>
  <si>
    <t>17 Agustus 2023</t>
  </si>
  <si>
    <t>18 Agustus 2023</t>
  </si>
  <si>
    <t>19 Agustus 2023</t>
  </si>
  <si>
    <t>20 Agustus 2023</t>
  </si>
  <si>
    <t>21 Agustus 2023</t>
  </si>
  <si>
    <t>22 Agustus 2023</t>
  </si>
  <si>
    <t>23 Agustus 2023</t>
  </si>
  <si>
    <t>24 Agustus 2023</t>
  </si>
  <si>
    <t>25 Agustus 2023</t>
  </si>
  <si>
    <t>26 Agustus 2023</t>
  </si>
  <si>
    <t>27 Agustus 2023</t>
  </si>
  <si>
    <t>28 Agustus 2023</t>
  </si>
  <si>
    <t>29 Agustus 2023</t>
  </si>
  <si>
    <t>30 Agustus 2023</t>
  </si>
  <si>
    <t>31 Agustus 2023</t>
  </si>
  <si>
    <t>Juni</t>
  </si>
  <si>
    <t>Juli</t>
  </si>
  <si>
    <t>Agustus</t>
  </si>
  <si>
    <t>Jumlah Defect</t>
  </si>
  <si>
    <t>Bulan</t>
  </si>
  <si>
    <t>Total</t>
  </si>
  <si>
    <t>GH</t>
  </si>
  <si>
    <t>GK</t>
  </si>
  <si>
    <t>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</si>
</sst>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0.00000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i/>
      <sz val="10"/>
      <color rgb="FF000000"/>
      <name val="Times New Roman"/>
      <family val="1"/>
    </font>
    <font>
      <sz val="7"/>
      <color theme="1"/>
      <name val="Times New Roman"/>
      <family val="1"/>
    </font>
    <font>
      <sz val="8"/>
      <name val="Calibri"/>
      <family val="2"/>
      <scheme val="minor"/>
    </font>
    <font>
      <sz val="10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DBDBDB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3" fontId="3" fillId="0" borderId="9" xfId="0" applyNumberFormat="1" applyFont="1" applyBorder="1" applyAlignment="1">
      <alignment horizontal="center" vertical="center" wrapText="1"/>
    </xf>
    <xf numFmtId="3" fontId="1" fillId="0" borderId="10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164" fontId="0" fillId="0" borderId="0" xfId="0" applyNumberFormat="1"/>
    <xf numFmtId="2" fontId="0" fillId="0" borderId="0" xfId="0" applyNumberFormat="1"/>
    <xf numFmtId="166" fontId="0" fillId="0" borderId="0" xfId="0" applyNumberFormat="1"/>
    <xf numFmtId="0" fontId="2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Border="1"/>
    <xf numFmtId="0" fontId="4" fillId="3" borderId="0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164" fontId="8" fillId="0" borderId="0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4" fillId="3" borderId="14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164" fontId="8" fillId="0" borderId="9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5" fontId="0" fillId="0" borderId="0" xfId="0" applyNumberFormat="1" applyBorder="1"/>
    <xf numFmtId="2" fontId="0" fillId="0" borderId="0" xfId="0" applyNumberFormat="1" applyBorder="1"/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0" fillId="0" borderId="0" xfId="0" applyFill="1" applyBorder="1"/>
    <xf numFmtId="3" fontId="0" fillId="0" borderId="0" xfId="0" applyNumberFormat="1" applyFill="1" applyBorder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3" fontId="0" fillId="0" borderId="9" xfId="0" applyNumberFormat="1" applyBorder="1" applyAlignment="1">
      <alignment horizontal="center"/>
    </xf>
  </cellXfs>
  <cellStyles count="1">
    <cellStyle name="Normal" xfId="0" builtinId="0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Sheet1!$P$12:$P$14</c:f>
              <c:numCache>
                <c:formatCode>0.0000</c:formatCode>
                <c:ptCount val="3"/>
                <c:pt idx="0">
                  <c:v>6.2711092558157188E-3</c:v>
                </c:pt>
                <c:pt idx="1">
                  <c:v>5.405867894589465E-3</c:v>
                </c:pt>
                <c:pt idx="2">
                  <c:v>5.3053440587315925E-3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B35-462D-A292-10CFDF0C3101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Sheet1!$Q$12:$Q$14</c:f>
              <c:numCache>
                <c:formatCode>0.0000</c:formatCode>
                <c:ptCount val="3"/>
                <c:pt idx="0">
                  <c:v>5.612531798098808E-3</c:v>
                </c:pt>
                <c:pt idx="1">
                  <c:v>5.612531798098808E-3</c:v>
                </c:pt>
                <c:pt idx="2">
                  <c:v>5.612531798098808E-3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35-462D-A292-10CFDF0C3101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Sheet1!$R$12:$R$14</c:f>
              <c:numCache>
                <c:formatCode>General</c:formatCode>
                <c:ptCount val="3"/>
                <c:pt idx="0">
                  <c:v>6.1999999999999998E-3</c:v>
                </c:pt>
                <c:pt idx="1">
                  <c:v>6.1999999999999998E-3</c:v>
                </c:pt>
                <c:pt idx="2">
                  <c:v>6.1999999999999998E-3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35-462D-A292-10CFDF0C3101}"/>
            </c:ext>
          </c:extLst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Sheet1!$S$12:$S$14</c:f>
              <c:numCache>
                <c:formatCode>0.0000</c:formatCode>
                <c:ptCount val="3"/>
                <c:pt idx="0">
                  <c:v>5.0000000000000001E-3</c:v>
                </c:pt>
                <c:pt idx="1">
                  <c:v>5.0000000000000001E-3</c:v>
                </c:pt>
                <c:pt idx="2">
                  <c:v>5.0000000000000001E-3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18A-4B6B-835B-4EA6933169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114079"/>
        <c:axId val="89116959"/>
      </c:lineChart>
      <c:catAx>
        <c:axId val="8911407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116959"/>
        <c:crosses val="autoZero"/>
        <c:auto val="1"/>
        <c:lblAlgn val="ctr"/>
        <c:lblOffset val="100"/>
        <c:noMultiLvlLbl val="0"/>
      </c:catAx>
      <c:valAx>
        <c:axId val="891169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1140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Sheet1!$AI$12:$AI$14</c:f>
              <c:numCache>
                <c:formatCode>0.0000</c:formatCode>
                <c:ptCount val="3"/>
                <c:pt idx="0">
                  <c:v>5.7967439565860882E-3</c:v>
                </c:pt>
                <c:pt idx="1">
                  <c:v>5.405867894589465E-3</c:v>
                </c:pt>
                <c:pt idx="2">
                  <c:v>5.3053440587315925E-3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D39-400F-9A42-73947DF90251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Sheet1!$AJ$12:$AJ$14</c:f>
              <c:numCache>
                <c:formatCode>0.0000</c:formatCode>
                <c:ptCount val="3"/>
                <c:pt idx="0">
                  <c:v>5.612531798098808E-3</c:v>
                </c:pt>
                <c:pt idx="1">
                  <c:v>5.612531798098808E-3</c:v>
                </c:pt>
                <c:pt idx="2">
                  <c:v>5.612531798098808E-3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D39-400F-9A42-73947DF90251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Sheet1!$AK$12:$AK$14</c:f>
              <c:numCache>
                <c:formatCode>General</c:formatCode>
                <c:ptCount val="3"/>
                <c:pt idx="0">
                  <c:v>6.1999999999999998E-3</c:v>
                </c:pt>
                <c:pt idx="1">
                  <c:v>6.1999999999999998E-3</c:v>
                </c:pt>
                <c:pt idx="2">
                  <c:v>6.1999999999999998E-3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D39-400F-9A42-73947DF90251}"/>
            </c:ext>
          </c:extLst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Sheet1!$AL$12:$AL$14</c:f>
              <c:numCache>
                <c:formatCode>0.0000</c:formatCode>
                <c:ptCount val="3"/>
                <c:pt idx="0">
                  <c:v>5.0000000000000001E-3</c:v>
                </c:pt>
                <c:pt idx="1">
                  <c:v>5.0000000000000001E-3</c:v>
                </c:pt>
                <c:pt idx="2">
                  <c:v>5.0000000000000001E-3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D39-400F-9A42-73947DF902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2508895"/>
        <c:axId val="1282501215"/>
      </c:lineChart>
      <c:catAx>
        <c:axId val="128250889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2501215"/>
        <c:crosses val="autoZero"/>
        <c:auto val="1"/>
        <c:lblAlgn val="ctr"/>
        <c:lblOffset val="100"/>
        <c:noMultiLvlLbl val="0"/>
      </c:catAx>
      <c:valAx>
        <c:axId val="12825012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25088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yVal>
            <c:numRef>
              <c:f>Sheet1!$O$12:$O$14</c:f>
              <c:numCache>
                <c:formatCode>General</c:formatCode>
                <c:ptCount val="3"/>
                <c:pt idx="0">
                  <c:v>330.5</c:v>
                </c:pt>
                <c:pt idx="1">
                  <c:v>347.5</c:v>
                </c:pt>
                <c:pt idx="2">
                  <c:v>370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7EC-4E3B-A9AB-5DA439340636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293325215"/>
        <c:axId val="1293326175"/>
      </c:scatterChart>
      <c:valAx>
        <c:axId val="12933252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3326175"/>
        <c:crosses val="autoZero"/>
        <c:crossBetween val="midCat"/>
      </c:valAx>
      <c:valAx>
        <c:axId val="12933261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33252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Sheet1!$E$103:$G$103</c:f>
              <c:numCache>
                <c:formatCode>General</c:formatCode>
                <c:ptCount val="3"/>
                <c:pt idx="0">
                  <c:v>536</c:v>
                </c:pt>
                <c:pt idx="1">
                  <c:v>420</c:v>
                </c:pt>
                <c:pt idx="2">
                  <c:v>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B8-4A5A-BEE2-E7511ABF626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292083951"/>
        <c:axId val="1292058031"/>
      </c:barChart>
      <c:catAx>
        <c:axId val="129208395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2058031"/>
        <c:crosses val="autoZero"/>
        <c:auto val="1"/>
        <c:lblAlgn val="ctr"/>
        <c:lblOffset val="100"/>
        <c:noMultiLvlLbl val="0"/>
      </c:catAx>
      <c:valAx>
        <c:axId val="1292058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20839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Sheet1!$L$12:$L$14</c:f>
              <c:numCache>
                <c:formatCode>General</c:formatCode>
                <c:ptCount val="3"/>
                <c:pt idx="0">
                  <c:v>180</c:v>
                </c:pt>
                <c:pt idx="1">
                  <c:v>175</c:v>
                </c:pt>
                <c:pt idx="2">
                  <c:v>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48-4841-BC25-4B9B4D71D5BB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Sheet1!$M$12:$M$14</c:f>
              <c:numCache>
                <c:formatCode>General</c:formatCode>
                <c:ptCount val="3"/>
                <c:pt idx="0">
                  <c:v>121.5</c:v>
                </c:pt>
                <c:pt idx="1">
                  <c:v>141.5</c:v>
                </c:pt>
                <c:pt idx="2">
                  <c:v>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48-4841-BC25-4B9B4D71D5BB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Sheet1!$N$12:$N$14</c:f>
              <c:numCache>
                <c:formatCode>General</c:formatCode>
                <c:ptCount val="3"/>
                <c:pt idx="0">
                  <c:v>29</c:v>
                </c:pt>
                <c:pt idx="1">
                  <c:v>31</c:v>
                </c:pt>
                <c:pt idx="2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E48-4841-BC25-4B9B4D71D5B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231478591"/>
        <c:axId val="1231492031"/>
      </c:barChart>
      <c:catAx>
        <c:axId val="123147859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492031"/>
        <c:crosses val="autoZero"/>
        <c:auto val="1"/>
        <c:lblAlgn val="ctr"/>
        <c:lblOffset val="100"/>
        <c:noMultiLvlLbl val="0"/>
      </c:catAx>
      <c:valAx>
        <c:axId val="1231492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4785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Sheet1!$E$103:$G$103</c:f>
              <c:numCache>
                <c:formatCode>General</c:formatCode>
                <c:ptCount val="3"/>
                <c:pt idx="0">
                  <c:v>536</c:v>
                </c:pt>
                <c:pt idx="1">
                  <c:v>420</c:v>
                </c:pt>
                <c:pt idx="2">
                  <c:v>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96-4025-BB9C-79E248D9952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637549</xdr:colOff>
      <xdr:row>15</xdr:row>
      <xdr:rowOff>232503</xdr:rowOff>
    </xdr:from>
    <xdr:to>
      <xdr:col>15</xdr:col>
      <xdr:colOff>638533</xdr:colOff>
      <xdr:row>23</xdr:row>
      <xdr:rowOff>251355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676DC97-3F0E-CB81-0DB3-2112D1902D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539102</xdr:colOff>
      <xdr:row>15</xdr:row>
      <xdr:rowOff>306613</xdr:rowOff>
    </xdr:from>
    <xdr:to>
      <xdr:col>35</xdr:col>
      <xdr:colOff>238449</xdr:colOff>
      <xdr:row>24</xdr:row>
      <xdr:rowOff>298061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761FCB39-2229-C42F-CBE1-D3CE6A4423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15875</xdr:colOff>
      <xdr:row>24</xdr:row>
      <xdr:rowOff>222515</xdr:rowOff>
    </xdr:from>
    <xdr:to>
      <xdr:col>15</xdr:col>
      <xdr:colOff>500063</xdr:colOff>
      <xdr:row>32</xdr:row>
      <xdr:rowOff>319881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A5B9FA9F-D6B4-6DAD-4195-DAC8160263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550334</xdr:colOff>
      <xdr:row>41</xdr:row>
      <xdr:rowOff>110066</xdr:rowOff>
    </xdr:from>
    <xdr:to>
      <xdr:col>15</xdr:col>
      <xdr:colOff>359834</xdr:colOff>
      <xdr:row>49</xdr:row>
      <xdr:rowOff>143932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624EA804-A666-56C0-3E8B-1F10D9AC62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596086</xdr:colOff>
      <xdr:row>50</xdr:row>
      <xdr:rowOff>143488</xdr:rowOff>
    </xdr:from>
    <xdr:to>
      <xdr:col>15</xdr:col>
      <xdr:colOff>396942</xdr:colOff>
      <xdr:row>58</xdr:row>
      <xdr:rowOff>213004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5A2C9BA-1BEC-922D-035F-87FC468921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549606</xdr:colOff>
      <xdr:row>59</xdr:row>
      <xdr:rowOff>204951</xdr:rowOff>
    </xdr:from>
    <xdr:to>
      <xdr:col>15</xdr:col>
      <xdr:colOff>370054</xdr:colOff>
      <xdr:row>67</xdr:row>
      <xdr:rowOff>320565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A604E6F5-1485-F294-D50E-124DDAE21B9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B8266C-70F7-4831-9A9B-4E719F410EE9}">
  <dimension ref="A1:BQ190"/>
  <sheetViews>
    <sheetView tabSelected="1" topLeftCell="A30" zoomScale="39" zoomScaleNormal="42" workbookViewId="0">
      <selection activeCell="R49" sqref="R49"/>
    </sheetView>
  </sheetViews>
  <sheetFormatPr defaultRowHeight="14.5" x14ac:dyDescent="0.35"/>
  <cols>
    <col min="5" max="5" width="10.453125" bestFit="1" customWidth="1"/>
    <col min="6" max="6" width="10.453125" customWidth="1"/>
    <col min="7" max="7" width="16.54296875" customWidth="1"/>
    <col min="8" max="8" width="9.26953125" bestFit="1" customWidth="1"/>
    <col min="9" max="9" width="9.36328125" bestFit="1" customWidth="1"/>
    <col min="10" max="10" width="11.26953125" bestFit="1" customWidth="1"/>
    <col min="11" max="11" width="12.36328125" customWidth="1"/>
    <col min="13" max="15" width="8.7265625" style="35"/>
    <col min="16" max="16" width="13.1796875" style="35" customWidth="1"/>
    <col min="17" max="23" width="13.1796875" customWidth="1"/>
    <col min="25" max="27" width="10.453125" bestFit="1" customWidth="1"/>
    <col min="32" max="32" width="8.7265625" customWidth="1"/>
    <col min="40" max="40" width="5.81640625" customWidth="1"/>
    <col min="41" max="41" width="13.7265625" customWidth="1"/>
  </cols>
  <sheetData>
    <row r="1" spans="1:69" ht="27" customHeight="1" x14ac:dyDescent="0.35">
      <c r="A1" s="34"/>
      <c r="B1" s="34"/>
      <c r="C1" s="20"/>
      <c r="D1" s="34"/>
      <c r="E1" s="34"/>
      <c r="F1" s="34"/>
      <c r="G1" s="34"/>
      <c r="Q1" s="30"/>
      <c r="R1" s="30"/>
      <c r="S1" s="5"/>
      <c r="T1" s="30"/>
      <c r="U1" s="30"/>
      <c r="V1" s="30"/>
      <c r="W1" s="5"/>
      <c r="X1" s="34"/>
      <c r="Y1" s="34"/>
      <c r="Z1" s="34"/>
      <c r="AA1" s="34"/>
    </row>
    <row r="2" spans="1:69" ht="15" customHeight="1" x14ac:dyDescent="0.35">
      <c r="A2" s="34"/>
      <c r="B2" s="34"/>
      <c r="C2" s="20"/>
      <c r="D2" s="34"/>
      <c r="E2" s="34"/>
      <c r="F2" s="34"/>
      <c r="G2" s="34"/>
      <c r="H2" s="2"/>
      <c r="I2" s="2"/>
      <c r="J2" s="2"/>
      <c r="K2" s="2"/>
      <c r="M2" s="38"/>
      <c r="O2" s="61"/>
      <c r="Q2" s="30"/>
      <c r="R2" s="30"/>
      <c r="S2" s="5"/>
      <c r="T2" s="5"/>
      <c r="U2" s="5"/>
      <c r="V2" s="5"/>
      <c r="W2" s="5"/>
      <c r="X2" s="34"/>
      <c r="Y2" s="34"/>
      <c r="Z2" s="34"/>
      <c r="AA2" s="34"/>
    </row>
    <row r="3" spans="1:69" ht="26.5" customHeight="1" x14ac:dyDescent="0.35">
      <c r="A3" s="2"/>
      <c r="B3" s="2"/>
      <c r="C3" s="6"/>
      <c r="D3" s="21"/>
      <c r="E3" s="21"/>
      <c r="F3" s="21"/>
      <c r="G3" s="21"/>
      <c r="H3" s="22"/>
      <c r="I3" s="23"/>
      <c r="J3" s="23"/>
      <c r="K3" s="22"/>
      <c r="O3" s="62"/>
      <c r="Q3" s="2"/>
      <c r="R3" s="2"/>
      <c r="S3" s="2"/>
      <c r="T3" s="6"/>
      <c r="U3" s="6"/>
      <c r="V3" s="6"/>
      <c r="W3" s="6"/>
      <c r="X3" s="21"/>
      <c r="Y3" s="21"/>
      <c r="Z3" s="21"/>
      <c r="AA3" s="21"/>
    </row>
    <row r="4" spans="1:69" ht="26.5" customHeight="1" x14ac:dyDescent="0.35">
      <c r="A4" s="2"/>
      <c r="B4" s="2"/>
      <c r="C4" s="6"/>
      <c r="D4" s="21"/>
      <c r="E4" s="6"/>
      <c r="F4" s="21"/>
      <c r="G4" s="6"/>
      <c r="H4" s="22"/>
      <c r="I4" s="24"/>
      <c r="J4" s="23"/>
      <c r="K4" s="22"/>
      <c r="Q4" s="2"/>
      <c r="R4" s="2"/>
      <c r="S4" s="2"/>
      <c r="T4" s="6"/>
      <c r="U4" s="6"/>
      <c r="V4" s="6"/>
      <c r="W4" s="6"/>
      <c r="X4" s="21"/>
      <c r="Y4" s="21"/>
      <c r="Z4" s="21"/>
      <c r="AA4" s="21"/>
    </row>
    <row r="5" spans="1:69" ht="26.5" customHeight="1" x14ac:dyDescent="0.35">
      <c r="A5" s="2"/>
      <c r="B5" s="2"/>
      <c r="C5" s="6"/>
      <c r="D5" s="21"/>
      <c r="E5" s="6"/>
      <c r="F5" s="21"/>
      <c r="G5" s="6"/>
      <c r="H5" s="22"/>
      <c r="I5" s="23"/>
      <c r="J5" s="23"/>
      <c r="K5" s="22"/>
      <c r="Q5" s="2"/>
      <c r="R5" s="2"/>
      <c r="S5" s="2"/>
      <c r="T5" s="6"/>
      <c r="U5" s="6"/>
      <c r="V5" s="6"/>
      <c r="W5" s="6"/>
      <c r="X5" s="21"/>
      <c r="Y5" s="21"/>
      <c r="Z5" s="21"/>
      <c r="AA5" s="21"/>
    </row>
    <row r="6" spans="1:69" ht="26.5" customHeight="1" x14ac:dyDescent="0.35">
      <c r="A6" s="2"/>
      <c r="B6" s="2"/>
      <c r="C6" s="6"/>
      <c r="D6" s="21"/>
      <c r="E6" s="6"/>
      <c r="F6" s="21"/>
      <c r="G6" s="6"/>
      <c r="H6" s="22"/>
      <c r="I6" s="23"/>
      <c r="J6" s="23"/>
      <c r="K6" s="22"/>
      <c r="Q6" s="2"/>
      <c r="R6" s="2"/>
      <c r="S6" s="2"/>
      <c r="T6" s="6"/>
      <c r="U6" s="6"/>
      <c r="V6" s="6"/>
      <c r="W6" s="6"/>
      <c r="X6" s="21"/>
      <c r="Y6" s="21"/>
      <c r="Z6" s="21"/>
      <c r="AA6" s="21"/>
    </row>
    <row r="7" spans="1:69" x14ac:dyDescent="0.35">
      <c r="A7" s="2"/>
      <c r="B7" s="2"/>
      <c r="C7" s="6"/>
      <c r="D7" s="21"/>
      <c r="E7" s="6"/>
      <c r="F7" s="21"/>
      <c r="G7" s="6"/>
      <c r="H7" s="22"/>
      <c r="I7" s="23"/>
      <c r="J7" s="23"/>
      <c r="K7" s="22"/>
      <c r="Q7" s="2"/>
      <c r="R7" s="2"/>
      <c r="S7" s="2"/>
      <c r="T7" s="6"/>
      <c r="U7" s="6"/>
      <c r="V7" s="6"/>
      <c r="W7" s="6"/>
      <c r="X7" s="21"/>
      <c r="Y7" s="21"/>
      <c r="Z7" s="21"/>
      <c r="AA7" s="21"/>
    </row>
    <row r="8" spans="1:69" x14ac:dyDescent="0.35">
      <c r="A8" s="2"/>
      <c r="B8" s="2"/>
      <c r="C8" s="6"/>
      <c r="D8" s="21"/>
      <c r="E8" s="6"/>
      <c r="F8" s="21"/>
      <c r="G8" s="6"/>
      <c r="H8" s="22"/>
      <c r="I8" s="23"/>
      <c r="J8" s="23"/>
      <c r="K8" s="22"/>
      <c r="Q8" s="2"/>
      <c r="R8" s="2"/>
      <c r="S8" s="2"/>
      <c r="T8" s="6"/>
      <c r="U8" s="6"/>
      <c r="V8" s="6"/>
      <c r="W8" s="6"/>
      <c r="X8" s="21"/>
      <c r="Y8" s="21"/>
      <c r="Z8" s="21"/>
      <c r="AA8" s="21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  <c r="BO8" s="35"/>
      <c r="BP8" s="35"/>
      <c r="BQ8" s="35"/>
    </row>
    <row r="9" spans="1:69" x14ac:dyDescent="0.35">
      <c r="A9" s="2"/>
      <c r="B9" s="2"/>
      <c r="C9" s="6"/>
      <c r="D9" s="21"/>
      <c r="E9" s="6"/>
      <c r="F9" s="21"/>
      <c r="G9" s="6"/>
      <c r="H9" s="22"/>
      <c r="I9" s="23"/>
      <c r="J9" s="23"/>
      <c r="K9" s="22"/>
      <c r="Q9" s="2"/>
      <c r="R9" s="2"/>
      <c r="S9" s="2"/>
      <c r="T9" s="6"/>
      <c r="U9" s="6"/>
      <c r="V9" s="6"/>
      <c r="W9" s="6"/>
      <c r="X9" s="21"/>
      <c r="Y9" s="21"/>
      <c r="Z9" s="21"/>
      <c r="AA9" s="21"/>
      <c r="AZ9" s="35"/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  <c r="BO9" s="35"/>
      <c r="BP9" s="35"/>
      <c r="BQ9" s="35"/>
    </row>
    <row r="10" spans="1:69" ht="15" thickBot="1" x14ac:dyDescent="0.4">
      <c r="A10" s="2"/>
      <c r="B10" s="2"/>
      <c r="C10" s="6"/>
      <c r="D10" s="21"/>
      <c r="E10" s="6"/>
      <c r="F10" s="21"/>
      <c r="G10" s="6"/>
      <c r="H10" s="22"/>
      <c r="I10" s="23"/>
      <c r="J10" s="23"/>
      <c r="K10" s="22"/>
      <c r="Q10" s="2"/>
      <c r="R10" s="2"/>
      <c r="S10" s="2"/>
      <c r="T10" s="6"/>
      <c r="U10" s="6"/>
      <c r="V10" s="6"/>
      <c r="W10" s="6"/>
      <c r="X10" s="21"/>
      <c r="Y10" s="21"/>
      <c r="Z10" s="21"/>
      <c r="AA10" s="21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5"/>
      <c r="BK10" s="35"/>
      <c r="BL10" s="35"/>
      <c r="BM10" s="35"/>
      <c r="BN10" s="35"/>
      <c r="BO10" s="35"/>
      <c r="BP10" s="35"/>
      <c r="BQ10" s="35"/>
    </row>
    <row r="11" spans="1:69" ht="40" customHeight="1" thickBot="1" x14ac:dyDescent="0.4">
      <c r="A11" s="2"/>
      <c r="B11" s="28" t="s">
        <v>0</v>
      </c>
      <c r="C11" s="28" t="s">
        <v>6</v>
      </c>
      <c r="D11" s="12" t="s">
        <v>7</v>
      </c>
      <c r="E11" s="31" t="s">
        <v>8</v>
      </c>
      <c r="F11" s="32"/>
      <c r="G11" s="33"/>
      <c r="H11" s="44" t="s">
        <v>9</v>
      </c>
      <c r="J11" s="25" t="s">
        <v>110</v>
      </c>
      <c r="K11" s="26" t="s">
        <v>7</v>
      </c>
      <c r="L11" s="26" t="s">
        <v>10</v>
      </c>
      <c r="M11" s="26" t="s">
        <v>11</v>
      </c>
      <c r="N11" s="26" t="s">
        <v>12</v>
      </c>
      <c r="O11" s="26" t="s">
        <v>109</v>
      </c>
      <c r="P11" s="25" t="s">
        <v>1</v>
      </c>
      <c r="Q11" s="25" t="s">
        <v>4</v>
      </c>
      <c r="R11" s="25" t="s">
        <v>2</v>
      </c>
      <c r="S11" s="25" t="s">
        <v>3</v>
      </c>
      <c r="T11" s="6"/>
      <c r="U11" s="28" t="s">
        <v>0</v>
      </c>
      <c r="V11" s="28" t="s">
        <v>6</v>
      </c>
      <c r="W11" s="12" t="s">
        <v>7</v>
      </c>
      <c r="X11" s="31" t="s">
        <v>8</v>
      </c>
      <c r="Y11" s="32"/>
      <c r="Z11" s="33"/>
      <c r="AA11" s="44" t="s">
        <v>9</v>
      </c>
      <c r="AC11" s="25" t="s">
        <v>110</v>
      </c>
      <c r="AD11" s="26" t="s">
        <v>7</v>
      </c>
      <c r="AE11" s="26" t="s">
        <v>10</v>
      </c>
      <c r="AF11" s="26" t="s">
        <v>11</v>
      </c>
      <c r="AG11" s="26" t="s">
        <v>12</v>
      </c>
      <c r="AH11" s="26" t="s">
        <v>109</v>
      </c>
      <c r="AI11" s="25" t="s">
        <v>1</v>
      </c>
      <c r="AJ11" s="25" t="s">
        <v>4</v>
      </c>
      <c r="AK11" s="25" t="s">
        <v>2</v>
      </c>
      <c r="AL11" s="25" t="s">
        <v>3</v>
      </c>
      <c r="AN11" s="48"/>
      <c r="AO11" s="48"/>
      <c r="AP11" s="49"/>
      <c r="AQ11" s="48"/>
      <c r="AR11" s="48"/>
      <c r="AS11" s="48"/>
      <c r="AT11" s="49"/>
      <c r="AU11" s="50"/>
      <c r="AV11" s="51"/>
      <c r="AW11" s="51"/>
      <c r="AX11" s="51"/>
      <c r="BG11" s="36"/>
      <c r="BH11" s="36"/>
      <c r="BI11" s="36"/>
      <c r="BJ11" s="37"/>
      <c r="BK11" s="37"/>
      <c r="BL11" s="37"/>
      <c r="BM11" s="37"/>
      <c r="BN11" s="35"/>
      <c r="BO11" s="35"/>
      <c r="BP11" s="35"/>
      <c r="BQ11" s="35"/>
    </row>
    <row r="12" spans="1:69" ht="26.5" thickBot="1" x14ac:dyDescent="0.4">
      <c r="A12" s="2"/>
      <c r="B12" s="29"/>
      <c r="C12" s="29"/>
      <c r="D12" s="13" t="s">
        <v>5</v>
      </c>
      <c r="E12" s="13" t="s">
        <v>10</v>
      </c>
      <c r="F12" s="13" t="s">
        <v>11</v>
      </c>
      <c r="G12" s="13" t="s">
        <v>12</v>
      </c>
      <c r="H12" s="45" t="s">
        <v>5</v>
      </c>
      <c r="J12" s="14" t="s">
        <v>106</v>
      </c>
      <c r="K12" s="15">
        <f>SUM(D13:D40)</f>
        <v>52702</v>
      </c>
      <c r="L12" s="15">
        <v>180</v>
      </c>
      <c r="M12" s="15">
        <f>SUM(F13:F40)</f>
        <v>121.5</v>
      </c>
      <c r="N12" s="15">
        <f>SUM(G13:G40)</f>
        <v>29</v>
      </c>
      <c r="O12" s="15">
        <f>SUM(L12:N12)</f>
        <v>330.5</v>
      </c>
      <c r="P12" s="60">
        <f>O12/K12</f>
        <v>6.2711092558157188E-3</v>
      </c>
      <c r="Q12" s="58">
        <f>$H$103/$D$103</f>
        <v>5.612531798098808E-3</v>
      </c>
      <c r="R12" s="59">
        <v>6.1999999999999998E-3</v>
      </c>
      <c r="S12" s="58">
        <v>5.0000000000000001E-3</v>
      </c>
      <c r="T12" s="6"/>
      <c r="U12" s="29"/>
      <c r="V12" s="29"/>
      <c r="W12" s="13" t="s">
        <v>5</v>
      </c>
      <c r="X12" s="13" t="s">
        <v>10</v>
      </c>
      <c r="Y12" s="13" t="s">
        <v>11</v>
      </c>
      <c r="Z12" s="13" t="s">
        <v>12</v>
      </c>
      <c r="AA12" s="45" t="s">
        <v>5</v>
      </c>
      <c r="AC12" s="14" t="s">
        <v>106</v>
      </c>
      <c r="AD12" s="15">
        <f>SUM(W13:W40)</f>
        <v>52702</v>
      </c>
      <c r="AE12" s="15">
        <f>SUM(X13:X40)</f>
        <v>155</v>
      </c>
      <c r="AF12" s="15">
        <f>SUM(Y13:Y40)</f>
        <v>121.5</v>
      </c>
      <c r="AG12" s="15">
        <f>SUM(Z13:Z40)</f>
        <v>29</v>
      </c>
      <c r="AH12" s="15">
        <f>SUM(AE12:AG12)</f>
        <v>305.5</v>
      </c>
      <c r="AI12" s="60">
        <f>AH12/AD12</f>
        <v>5.7967439565860882E-3</v>
      </c>
      <c r="AJ12" s="58">
        <f>$H$103/$D$103</f>
        <v>5.612531798098808E-3</v>
      </c>
      <c r="AK12" s="59">
        <v>6.1999999999999998E-3</v>
      </c>
      <c r="AL12" s="58">
        <v>5.0000000000000001E-3</v>
      </c>
      <c r="AN12" s="48"/>
      <c r="AO12" s="48"/>
      <c r="AP12" s="49"/>
      <c r="AQ12" s="49"/>
      <c r="AR12" s="49"/>
      <c r="AS12" s="49"/>
      <c r="AT12" s="49"/>
      <c r="AU12" s="50"/>
      <c r="AV12" s="51"/>
      <c r="AW12" s="51"/>
      <c r="AX12" s="51"/>
      <c r="BG12" s="36"/>
      <c r="BH12" s="36"/>
      <c r="BI12" s="36"/>
      <c r="BJ12" s="37"/>
      <c r="BK12" s="37"/>
      <c r="BL12" s="37"/>
      <c r="BM12" s="37"/>
      <c r="BN12" s="35"/>
      <c r="BO12" s="35"/>
      <c r="BP12" s="35"/>
      <c r="BQ12" s="35"/>
    </row>
    <row r="13" spans="1:69" ht="26.5" thickBot="1" x14ac:dyDescent="0.4">
      <c r="A13" s="2"/>
      <c r="B13" s="3" t="s">
        <v>13</v>
      </c>
      <c r="C13" s="1" t="s">
        <v>14</v>
      </c>
      <c r="D13" s="8">
        <v>2002</v>
      </c>
      <c r="E13" s="9">
        <v>7.5</v>
      </c>
      <c r="F13" s="9">
        <v>4</v>
      </c>
      <c r="G13" s="9">
        <v>1</v>
      </c>
      <c r="H13" s="46">
        <f>SUM(E13:G13)</f>
        <v>12.5</v>
      </c>
      <c r="J13" s="14" t="s">
        <v>107</v>
      </c>
      <c r="K13" s="16">
        <f>SUM(D41:D71)</f>
        <v>64282</v>
      </c>
      <c r="L13" s="15">
        <v>175</v>
      </c>
      <c r="M13" s="15">
        <f>SUM(F41:F71)</f>
        <v>141.5</v>
      </c>
      <c r="N13" s="15">
        <f>SUM(G41:G71)</f>
        <v>31</v>
      </c>
      <c r="O13" s="15">
        <f>SUM(L13:N13)</f>
        <v>347.5</v>
      </c>
      <c r="P13" s="60">
        <f>O13/K13</f>
        <v>5.405867894589465E-3</v>
      </c>
      <c r="Q13" s="58">
        <f>$H$103/$D$103</f>
        <v>5.612531798098808E-3</v>
      </c>
      <c r="R13" s="59">
        <v>6.1999999999999998E-3</v>
      </c>
      <c r="S13" s="58">
        <v>5.0000000000000001E-3</v>
      </c>
      <c r="T13" s="6"/>
      <c r="U13" s="3" t="s">
        <v>13</v>
      </c>
      <c r="V13" s="1" t="s">
        <v>14</v>
      </c>
      <c r="W13" s="8">
        <v>2002</v>
      </c>
      <c r="X13" s="9">
        <v>7.5</v>
      </c>
      <c r="Y13" s="9">
        <v>4</v>
      </c>
      <c r="Z13" s="9">
        <v>1</v>
      </c>
      <c r="AA13" s="46">
        <f>SUM(X13:Z13)</f>
        <v>12.5</v>
      </c>
      <c r="AC13" s="14" t="s">
        <v>107</v>
      </c>
      <c r="AD13" s="16">
        <f>SUM(W41:W71)</f>
        <v>64282</v>
      </c>
      <c r="AE13" s="15">
        <f>SUM(X41:X71)</f>
        <v>175</v>
      </c>
      <c r="AF13" s="15">
        <f>SUM(Y41:Y71)</f>
        <v>141.5</v>
      </c>
      <c r="AG13" s="15">
        <f>SUM(Z41:Z71)</f>
        <v>31</v>
      </c>
      <c r="AH13" s="15">
        <f>SUM(AE13:AG13)</f>
        <v>347.5</v>
      </c>
      <c r="AI13" s="60">
        <f>AH13/AD13</f>
        <v>5.405867894589465E-3</v>
      </c>
      <c r="AJ13" s="58">
        <f>$H$103/$D$103</f>
        <v>5.612531798098808E-3</v>
      </c>
      <c r="AK13" s="59">
        <v>6.1999999999999998E-3</v>
      </c>
      <c r="AL13" s="58">
        <v>5.0000000000000001E-3</v>
      </c>
      <c r="AN13" s="67"/>
      <c r="AO13" s="52"/>
      <c r="AP13" s="68"/>
      <c r="AQ13" s="53"/>
      <c r="AR13" s="53"/>
      <c r="AS13" s="53"/>
      <c r="AT13" s="53"/>
      <c r="AU13" s="54"/>
      <c r="AV13" s="55"/>
      <c r="AW13" s="56"/>
      <c r="AX13" s="55"/>
      <c r="BG13" s="39"/>
      <c r="BH13" s="39"/>
      <c r="BI13" s="39"/>
      <c r="BJ13" s="40"/>
      <c r="BK13" s="41"/>
      <c r="BL13" s="42"/>
      <c r="BM13" s="41"/>
      <c r="BN13" s="35"/>
      <c r="BO13" s="35"/>
      <c r="BP13" s="35"/>
      <c r="BQ13" s="35"/>
    </row>
    <row r="14" spans="1:69" ht="26.5" thickBot="1" x14ac:dyDescent="0.4">
      <c r="A14" s="2"/>
      <c r="B14" s="3" t="s">
        <v>15</v>
      </c>
      <c r="C14" s="1" t="s">
        <v>16</v>
      </c>
      <c r="D14" s="3">
        <v>1859</v>
      </c>
      <c r="E14" s="4">
        <v>6</v>
      </c>
      <c r="F14" s="4">
        <v>4.5</v>
      </c>
      <c r="G14" s="4">
        <v>1</v>
      </c>
      <c r="H14" s="46">
        <f t="shared" ref="H14:H77" si="0">SUM(E14:G14)</f>
        <v>11.5</v>
      </c>
      <c r="J14" s="14" t="s">
        <v>108</v>
      </c>
      <c r="K14" s="16">
        <f>SUM(D72:D102)</f>
        <v>69741</v>
      </c>
      <c r="L14" s="15">
        <v>181</v>
      </c>
      <c r="M14" s="15">
        <f>SUM(F72:F102)</f>
        <v>157</v>
      </c>
      <c r="N14" s="15">
        <f>SUM(G72:G102)</f>
        <v>32</v>
      </c>
      <c r="O14" s="15">
        <f>SUM(L14:N14)</f>
        <v>370</v>
      </c>
      <c r="P14" s="60">
        <f>O14/K14</f>
        <v>5.3053440587315925E-3</v>
      </c>
      <c r="Q14" s="58">
        <f>$H$103/$D$103</f>
        <v>5.612531798098808E-3</v>
      </c>
      <c r="R14" s="59">
        <v>6.1999999999999998E-3</v>
      </c>
      <c r="S14" s="58">
        <v>5.0000000000000001E-3</v>
      </c>
      <c r="T14" s="6"/>
      <c r="U14" s="3" t="s">
        <v>15</v>
      </c>
      <c r="V14" s="1" t="s">
        <v>16</v>
      </c>
      <c r="W14" s="3">
        <v>1859</v>
      </c>
      <c r="X14" s="4">
        <v>6</v>
      </c>
      <c r="Y14" s="4">
        <v>4.5</v>
      </c>
      <c r="Z14" s="4">
        <v>1</v>
      </c>
      <c r="AA14" s="46">
        <f t="shared" ref="AA14:AA77" si="1">SUM(X14:Z14)</f>
        <v>11.5</v>
      </c>
      <c r="AC14" s="14" t="s">
        <v>108</v>
      </c>
      <c r="AD14" s="16">
        <f>SUM(W72:W102)</f>
        <v>69741</v>
      </c>
      <c r="AE14" s="15">
        <f>SUM(X72:X102)</f>
        <v>181</v>
      </c>
      <c r="AF14" s="15">
        <f>SUM(Y72:Y102)</f>
        <v>157</v>
      </c>
      <c r="AG14" s="15">
        <f>SUM(Z72:Z102)</f>
        <v>32</v>
      </c>
      <c r="AH14" s="15">
        <f>SUM(AE14:AG14)</f>
        <v>370</v>
      </c>
      <c r="AI14" s="60">
        <f>AH14/AD14</f>
        <v>5.3053440587315925E-3</v>
      </c>
      <c r="AJ14" s="58">
        <f>$H$103/$D$103</f>
        <v>5.612531798098808E-3</v>
      </c>
      <c r="AK14" s="59">
        <v>6.1999999999999998E-3</v>
      </c>
      <c r="AL14" s="58">
        <v>5.0000000000000001E-3</v>
      </c>
      <c r="AN14" s="52"/>
      <c r="AO14" s="52"/>
      <c r="AP14" s="68"/>
      <c r="AQ14" s="53"/>
      <c r="AR14" s="53"/>
      <c r="AS14" s="53"/>
      <c r="AT14" s="53"/>
      <c r="AU14" s="54"/>
      <c r="AV14" s="55"/>
      <c r="AW14" s="56"/>
      <c r="AX14" s="55"/>
      <c r="BG14" s="39"/>
      <c r="BH14" s="39"/>
      <c r="BI14" s="39"/>
      <c r="BJ14" s="40"/>
      <c r="BK14" s="41"/>
      <c r="BL14" s="42"/>
      <c r="BM14" s="41"/>
      <c r="BN14" s="35"/>
      <c r="BO14" s="35"/>
      <c r="BP14" s="35"/>
      <c r="BQ14" s="35"/>
    </row>
    <row r="15" spans="1:69" ht="26.5" thickBot="1" x14ac:dyDescent="0.4">
      <c r="A15" s="2"/>
      <c r="B15" s="3" t="s">
        <v>17</v>
      </c>
      <c r="C15" s="1" t="s">
        <v>18</v>
      </c>
      <c r="D15" s="3">
        <v>1792</v>
      </c>
      <c r="E15" s="4">
        <v>5.5</v>
      </c>
      <c r="F15" s="4">
        <v>4.5</v>
      </c>
      <c r="G15" s="4">
        <v>1</v>
      </c>
      <c r="H15" s="46">
        <f t="shared" si="0"/>
        <v>11</v>
      </c>
      <c r="J15" s="14" t="s">
        <v>111</v>
      </c>
      <c r="K15" s="15">
        <f>SUM(K12:K14)</f>
        <v>186725</v>
      </c>
      <c r="L15" s="15">
        <f>SUM(L12:L14)</f>
        <v>536</v>
      </c>
      <c r="M15" s="15">
        <f>SUM(M12:M14)</f>
        <v>420</v>
      </c>
      <c r="N15" s="15">
        <f>SUM(N12:N14)</f>
        <v>92</v>
      </c>
      <c r="O15" s="15">
        <f>SUM(L15:N15)</f>
        <v>1048</v>
      </c>
      <c r="P15" s="60">
        <f>O15/K15</f>
        <v>5.612531798098808E-3</v>
      </c>
      <c r="Q15" s="58">
        <f>$H$103/$D$103</f>
        <v>5.612531798098808E-3</v>
      </c>
      <c r="R15" s="59">
        <v>6.1999999999999998E-3</v>
      </c>
      <c r="S15" s="58">
        <v>5.0000000000000001E-3</v>
      </c>
      <c r="T15" s="6"/>
      <c r="U15" s="3" t="s">
        <v>17</v>
      </c>
      <c r="V15" s="1" t="s">
        <v>18</v>
      </c>
      <c r="W15" s="3">
        <v>1792</v>
      </c>
      <c r="X15" s="4">
        <v>5.5</v>
      </c>
      <c r="Y15" s="4">
        <v>4.5</v>
      </c>
      <c r="Z15" s="4">
        <v>1</v>
      </c>
      <c r="AA15" s="46">
        <f t="shared" si="1"/>
        <v>11</v>
      </c>
      <c r="AC15" s="14" t="s">
        <v>111</v>
      </c>
      <c r="AD15" s="15">
        <f>SUM(AD12:AD14)</f>
        <v>186725</v>
      </c>
      <c r="AE15" s="15">
        <f>SUM(AE12:AE14)</f>
        <v>511</v>
      </c>
      <c r="AF15" s="15">
        <f>SUM(AF12:AF14)</f>
        <v>420</v>
      </c>
      <c r="AG15" s="15">
        <f>SUM(AG12:AG14)</f>
        <v>92</v>
      </c>
      <c r="AH15" s="15">
        <f>SUM(AE15:AG15)</f>
        <v>1023</v>
      </c>
      <c r="AI15" s="60">
        <f>AH15/AD15</f>
        <v>5.4786450662739324E-3</v>
      </c>
      <c r="AJ15" s="58">
        <f>$H$103/$D$103</f>
        <v>5.612531798098808E-3</v>
      </c>
      <c r="AK15" s="59">
        <v>6.1999999999999998E-3</v>
      </c>
      <c r="AL15" s="58">
        <v>5.0000000000000001E-3</v>
      </c>
      <c r="AN15" s="52"/>
      <c r="AO15" s="52"/>
      <c r="AP15" s="69"/>
      <c r="AQ15" s="53"/>
      <c r="AR15" s="53"/>
      <c r="AS15" s="53"/>
      <c r="AT15" s="53"/>
      <c r="AU15" s="54"/>
      <c r="AV15" s="55"/>
      <c r="AW15" s="56"/>
      <c r="AX15" s="55"/>
      <c r="BG15" s="39"/>
      <c r="BH15" s="39"/>
      <c r="BI15" s="39"/>
      <c r="BJ15" s="40"/>
      <c r="BK15" s="41"/>
      <c r="BL15" s="42"/>
      <c r="BM15" s="41"/>
      <c r="BN15" s="35"/>
      <c r="BO15" s="35"/>
      <c r="BP15" s="35"/>
      <c r="BQ15" s="35"/>
    </row>
    <row r="16" spans="1:69" ht="26.5" thickBot="1" x14ac:dyDescent="0.4">
      <c r="A16" s="2"/>
      <c r="B16" s="63">
        <v>4</v>
      </c>
      <c r="C16" s="64" t="s">
        <v>19</v>
      </c>
      <c r="D16" s="63">
        <v>1911</v>
      </c>
      <c r="E16" s="65">
        <v>8.5</v>
      </c>
      <c r="F16" s="65">
        <v>5</v>
      </c>
      <c r="G16" s="65">
        <v>1</v>
      </c>
      <c r="H16" s="66">
        <f t="shared" ref="H16" si="2">SUM(E16:G16)</f>
        <v>14.5</v>
      </c>
      <c r="Q16" s="2"/>
      <c r="R16" s="2"/>
      <c r="U16" s="63">
        <v>4</v>
      </c>
      <c r="V16" s="64" t="s">
        <v>19</v>
      </c>
      <c r="W16" s="63">
        <v>1911</v>
      </c>
      <c r="X16" s="65"/>
      <c r="Y16" s="65">
        <v>5</v>
      </c>
      <c r="Z16" s="65">
        <v>1</v>
      </c>
      <c r="AA16" s="66">
        <v>6</v>
      </c>
      <c r="AC16" s="2"/>
      <c r="AE16" s="70"/>
      <c r="AF16" s="71"/>
      <c r="AG16" s="70"/>
      <c r="AH16" s="70"/>
      <c r="AI16" s="70"/>
      <c r="AN16" s="52"/>
      <c r="AO16" s="52"/>
      <c r="AP16" s="69"/>
      <c r="AQ16" s="53"/>
      <c r="AR16" s="53"/>
      <c r="AS16" s="53"/>
      <c r="AT16" s="53"/>
      <c r="AU16" s="54"/>
      <c r="AV16" s="55"/>
      <c r="AW16" s="56"/>
      <c r="AX16" s="55"/>
      <c r="BG16" s="39"/>
      <c r="BH16" s="39"/>
      <c r="BI16" s="39"/>
      <c r="BJ16" s="40"/>
      <c r="BK16" s="41"/>
      <c r="BL16" s="42"/>
      <c r="BM16" s="41"/>
      <c r="BN16" s="35"/>
      <c r="BO16" s="35"/>
      <c r="BP16" s="35"/>
      <c r="BQ16" s="35"/>
    </row>
    <row r="17" spans="1:69" ht="26.5" thickBot="1" x14ac:dyDescent="0.4">
      <c r="A17" s="2"/>
      <c r="B17" s="3">
        <v>5</v>
      </c>
      <c r="C17" s="1" t="s">
        <v>20</v>
      </c>
      <c r="D17" s="3">
        <v>1994</v>
      </c>
      <c r="E17" s="4">
        <v>7</v>
      </c>
      <c r="F17" s="4">
        <v>4</v>
      </c>
      <c r="G17" s="4">
        <v>1</v>
      </c>
      <c r="H17" s="46">
        <f t="shared" si="0"/>
        <v>12</v>
      </c>
      <c r="Q17" s="2"/>
      <c r="R17" s="2"/>
      <c r="U17" s="3">
        <v>5</v>
      </c>
      <c r="V17" s="1" t="s">
        <v>20</v>
      </c>
      <c r="W17" s="3">
        <v>1994</v>
      </c>
      <c r="X17" s="4">
        <v>7</v>
      </c>
      <c r="Y17" s="4">
        <v>4</v>
      </c>
      <c r="Z17" s="4">
        <v>1</v>
      </c>
      <c r="AA17" s="46">
        <f t="shared" si="1"/>
        <v>12</v>
      </c>
      <c r="AC17" s="2"/>
      <c r="AE17" s="38"/>
      <c r="AF17" s="72"/>
      <c r="AG17" s="41"/>
      <c r="AH17" s="42"/>
      <c r="AI17" s="41"/>
      <c r="AN17" s="52"/>
      <c r="AO17" s="52"/>
      <c r="AP17" s="52"/>
      <c r="AQ17" s="53"/>
      <c r="AR17" s="53"/>
      <c r="AS17" s="53"/>
      <c r="AT17" s="53"/>
      <c r="AU17" s="54"/>
      <c r="AV17" s="55"/>
      <c r="AW17" s="56"/>
      <c r="AX17" s="55"/>
      <c r="BG17" s="39"/>
      <c r="BH17" s="39"/>
      <c r="BI17" s="39"/>
      <c r="BJ17" s="40"/>
      <c r="BK17" s="41"/>
      <c r="BL17" s="42"/>
      <c r="BM17" s="41"/>
      <c r="BN17" s="35"/>
      <c r="BO17" s="35"/>
      <c r="BP17" s="35"/>
      <c r="BQ17" s="35"/>
    </row>
    <row r="18" spans="1:69" ht="26.5" thickBot="1" x14ac:dyDescent="0.4">
      <c r="A18" s="2"/>
      <c r="B18" s="3">
        <v>6</v>
      </c>
      <c r="C18" s="1" t="s">
        <v>21</v>
      </c>
      <c r="D18" s="3">
        <v>1970</v>
      </c>
      <c r="E18" s="4">
        <v>6.5</v>
      </c>
      <c r="F18" s="4">
        <v>4.5</v>
      </c>
      <c r="G18" s="4">
        <v>1</v>
      </c>
      <c r="H18" s="46">
        <f t="shared" si="0"/>
        <v>12</v>
      </c>
      <c r="Q18" s="2"/>
      <c r="R18" s="2"/>
      <c r="U18" s="3">
        <v>6</v>
      </c>
      <c r="V18" s="1" t="s">
        <v>21</v>
      </c>
      <c r="W18" s="3">
        <v>1970</v>
      </c>
      <c r="X18" s="4">
        <v>6.5</v>
      </c>
      <c r="Y18" s="4">
        <v>4.5</v>
      </c>
      <c r="Z18" s="4">
        <v>1</v>
      </c>
      <c r="AA18" s="46">
        <f t="shared" si="1"/>
        <v>12</v>
      </c>
      <c r="AE18" s="38"/>
      <c r="AF18" s="72"/>
      <c r="AG18" s="41"/>
      <c r="AH18" s="42"/>
      <c r="AI18" s="41"/>
      <c r="AN18" s="52"/>
      <c r="AO18" s="52"/>
      <c r="AP18" s="52"/>
      <c r="AQ18" s="53"/>
      <c r="AR18" s="53"/>
      <c r="AS18" s="53"/>
      <c r="AT18" s="53"/>
      <c r="AU18" s="54"/>
      <c r="AV18" s="55"/>
      <c r="AW18" s="56"/>
      <c r="AX18" s="55"/>
      <c r="BG18" s="39"/>
      <c r="BH18" s="39"/>
      <c r="BI18" s="39"/>
      <c r="BJ18" s="40"/>
      <c r="BK18" s="41"/>
      <c r="BL18" s="42"/>
      <c r="BM18" s="41"/>
      <c r="BN18" s="35"/>
      <c r="BO18" s="35"/>
      <c r="BP18" s="35"/>
      <c r="BQ18" s="35"/>
    </row>
    <row r="19" spans="1:69" ht="26.5" thickBot="1" x14ac:dyDescent="0.4">
      <c r="A19" s="2"/>
      <c r="B19" s="3">
        <v>7</v>
      </c>
      <c r="C19" s="1" t="s">
        <v>22</v>
      </c>
      <c r="D19" s="3">
        <v>1724</v>
      </c>
      <c r="E19" s="4">
        <v>5</v>
      </c>
      <c r="F19" s="4">
        <v>4.5</v>
      </c>
      <c r="G19" s="4">
        <v>1</v>
      </c>
      <c r="H19" s="46">
        <f t="shared" si="0"/>
        <v>10.5</v>
      </c>
      <c r="Q19" s="2"/>
      <c r="R19" s="2"/>
      <c r="U19" s="3">
        <v>7</v>
      </c>
      <c r="V19" s="1" t="s">
        <v>22</v>
      </c>
      <c r="W19" s="3">
        <v>1724</v>
      </c>
      <c r="X19" s="4">
        <v>5</v>
      </c>
      <c r="Y19" s="4">
        <v>4.5</v>
      </c>
      <c r="Z19" s="4">
        <v>1</v>
      </c>
      <c r="AA19" s="46">
        <f t="shared" si="1"/>
        <v>10.5</v>
      </c>
      <c r="AE19" s="38"/>
      <c r="AF19" s="72"/>
      <c r="AG19" s="41"/>
      <c r="AH19" s="42"/>
      <c r="AI19" s="41"/>
      <c r="AN19" s="52"/>
      <c r="AO19" s="52"/>
      <c r="AP19" s="52"/>
      <c r="AQ19" s="53"/>
      <c r="AR19" s="53"/>
      <c r="AS19" s="53"/>
      <c r="AT19" s="53"/>
      <c r="AU19" s="54"/>
      <c r="AV19" s="55"/>
      <c r="AW19" s="56"/>
      <c r="AX19" s="55"/>
      <c r="BG19" s="39"/>
      <c r="BH19" s="39"/>
      <c r="BI19" s="39"/>
      <c r="BJ19" s="40"/>
      <c r="BK19" s="41"/>
      <c r="BL19" s="42"/>
      <c r="BM19" s="41"/>
      <c r="BN19" s="35"/>
      <c r="BO19" s="35"/>
      <c r="BP19" s="35"/>
      <c r="BQ19" s="35"/>
    </row>
    <row r="20" spans="1:69" ht="26.5" thickBot="1" x14ac:dyDescent="0.4">
      <c r="A20" s="2"/>
      <c r="B20" s="3">
        <v>8</v>
      </c>
      <c r="C20" s="1" t="s">
        <v>23</v>
      </c>
      <c r="D20" s="3">
        <v>1787</v>
      </c>
      <c r="E20" s="4">
        <v>6</v>
      </c>
      <c r="F20" s="4">
        <v>4</v>
      </c>
      <c r="G20" s="4">
        <v>1</v>
      </c>
      <c r="H20" s="46">
        <f t="shared" si="0"/>
        <v>11</v>
      </c>
      <c r="Q20" s="2"/>
      <c r="R20" s="2"/>
      <c r="U20" s="3">
        <v>8</v>
      </c>
      <c r="V20" s="1" t="s">
        <v>23</v>
      </c>
      <c r="W20" s="3">
        <v>1787</v>
      </c>
      <c r="X20" s="4">
        <v>6</v>
      </c>
      <c r="Y20" s="4">
        <v>4</v>
      </c>
      <c r="Z20" s="4">
        <v>1</v>
      </c>
      <c r="AA20" s="46">
        <f t="shared" si="1"/>
        <v>11</v>
      </c>
      <c r="AE20" s="35"/>
      <c r="AF20" s="35"/>
      <c r="AG20" s="35"/>
      <c r="AH20" s="35"/>
      <c r="AI20" s="35"/>
      <c r="AN20" s="52"/>
      <c r="AO20" s="52"/>
      <c r="AP20" s="52"/>
      <c r="AQ20" s="53"/>
      <c r="AR20" s="53"/>
      <c r="AS20" s="53"/>
      <c r="AT20" s="53"/>
      <c r="AU20" s="54"/>
      <c r="AV20" s="55"/>
      <c r="AW20" s="56"/>
      <c r="AX20" s="55"/>
      <c r="BG20" s="39"/>
      <c r="BH20" s="39"/>
      <c r="BI20" s="39"/>
      <c r="BJ20" s="40"/>
      <c r="BK20" s="41"/>
      <c r="BL20" s="42"/>
      <c r="BM20" s="41"/>
      <c r="BN20" s="35"/>
      <c r="BO20" s="35"/>
      <c r="BP20" s="35"/>
      <c r="BQ20" s="35"/>
    </row>
    <row r="21" spans="1:69" ht="26.5" thickBot="1" x14ac:dyDescent="0.4">
      <c r="A21" s="2"/>
      <c r="B21" s="3">
        <v>9</v>
      </c>
      <c r="C21" s="1" t="s">
        <v>24</v>
      </c>
      <c r="D21" s="3">
        <v>1909</v>
      </c>
      <c r="E21" s="4">
        <v>5.5</v>
      </c>
      <c r="F21" s="4">
        <v>5</v>
      </c>
      <c r="G21" s="4">
        <v>1</v>
      </c>
      <c r="H21" s="46">
        <f t="shared" si="0"/>
        <v>11.5</v>
      </c>
      <c r="Q21" s="2"/>
      <c r="R21" s="2"/>
      <c r="S21" s="2"/>
      <c r="T21" s="6"/>
      <c r="U21" s="3">
        <v>9</v>
      </c>
      <c r="V21" s="1" t="s">
        <v>24</v>
      </c>
      <c r="W21" s="3">
        <v>1909</v>
      </c>
      <c r="X21" s="4">
        <v>5.5</v>
      </c>
      <c r="Y21" s="4">
        <v>5</v>
      </c>
      <c r="Z21" s="4">
        <v>1</v>
      </c>
      <c r="AA21" s="46">
        <f t="shared" si="1"/>
        <v>11.5</v>
      </c>
      <c r="AE21" s="35"/>
      <c r="AF21" s="35"/>
      <c r="AG21" s="35"/>
      <c r="AH21" s="35"/>
      <c r="AI21" s="35"/>
      <c r="AN21" s="52"/>
      <c r="AO21" s="52"/>
      <c r="AP21" s="52"/>
      <c r="AQ21" s="53"/>
      <c r="AR21" s="53"/>
      <c r="AS21" s="53"/>
      <c r="AT21" s="53"/>
      <c r="AU21" s="54"/>
      <c r="AV21" s="55"/>
      <c r="AW21" s="56"/>
      <c r="AX21" s="55"/>
      <c r="BG21" s="39"/>
      <c r="BH21" s="39"/>
      <c r="BI21" s="39"/>
      <c r="BJ21" s="40"/>
      <c r="BK21" s="41"/>
      <c r="BL21" s="42"/>
      <c r="BM21" s="41"/>
      <c r="BN21" s="35"/>
      <c r="BO21" s="35"/>
      <c r="BP21" s="35"/>
      <c r="BQ21" s="35"/>
    </row>
    <row r="22" spans="1:69" ht="26.5" thickBot="1" x14ac:dyDescent="0.4">
      <c r="A22" s="2"/>
      <c r="B22" s="3">
        <v>10</v>
      </c>
      <c r="C22" s="1" t="s">
        <v>25</v>
      </c>
      <c r="D22" s="3">
        <v>1936</v>
      </c>
      <c r="E22" s="4">
        <v>7.5</v>
      </c>
      <c r="F22" s="4">
        <v>3.5</v>
      </c>
      <c r="G22" s="4">
        <v>1</v>
      </c>
      <c r="H22" s="46">
        <f t="shared" si="0"/>
        <v>12</v>
      </c>
      <c r="Q22" s="2"/>
      <c r="R22" s="2"/>
      <c r="S22" s="2"/>
      <c r="T22" s="6"/>
      <c r="U22" s="3">
        <v>10</v>
      </c>
      <c r="V22" s="1" t="s">
        <v>25</v>
      </c>
      <c r="W22" s="3">
        <v>1936</v>
      </c>
      <c r="X22" s="4">
        <v>7.5</v>
      </c>
      <c r="Y22" s="4">
        <v>3.5</v>
      </c>
      <c r="Z22" s="4">
        <v>1</v>
      </c>
      <c r="AA22" s="46">
        <f t="shared" si="1"/>
        <v>12</v>
      </c>
      <c r="BG22" s="39"/>
      <c r="BH22" s="39"/>
      <c r="BI22" s="39"/>
      <c r="BJ22" s="40"/>
      <c r="BK22" s="41"/>
      <c r="BL22" s="42"/>
      <c r="BM22" s="41"/>
      <c r="BN22" s="35"/>
      <c r="BO22" s="35"/>
      <c r="BP22" s="35"/>
      <c r="BQ22" s="35"/>
    </row>
    <row r="23" spans="1:69" ht="26.5" thickBot="1" x14ac:dyDescent="0.4">
      <c r="A23" s="2"/>
      <c r="B23" s="3">
        <v>11</v>
      </c>
      <c r="C23" s="1" t="s">
        <v>26</v>
      </c>
      <c r="D23" s="3">
        <v>1896</v>
      </c>
      <c r="E23" s="4">
        <v>5.5</v>
      </c>
      <c r="F23" s="4">
        <v>4.5</v>
      </c>
      <c r="G23" s="4">
        <v>1.5</v>
      </c>
      <c r="H23" s="46">
        <f t="shared" si="0"/>
        <v>11.5</v>
      </c>
      <c r="Q23" s="2"/>
      <c r="R23" s="2"/>
      <c r="S23" s="2"/>
      <c r="T23" s="6"/>
      <c r="U23" s="3">
        <v>11</v>
      </c>
      <c r="V23" s="1" t="s">
        <v>26</v>
      </c>
      <c r="W23" s="3">
        <v>1896</v>
      </c>
      <c r="X23" s="4">
        <v>5.5</v>
      </c>
      <c r="Y23" s="4">
        <v>4.5</v>
      </c>
      <c r="Z23" s="4">
        <v>1.5</v>
      </c>
      <c r="AA23" s="46">
        <f t="shared" si="1"/>
        <v>11.5</v>
      </c>
      <c r="BG23" s="39"/>
      <c r="BH23" s="39"/>
      <c r="BI23" s="39"/>
      <c r="BJ23" s="40"/>
      <c r="BK23" s="41"/>
      <c r="BL23" s="42"/>
      <c r="BM23" s="41"/>
      <c r="BN23" s="35"/>
      <c r="BO23" s="35"/>
      <c r="BP23" s="35"/>
      <c r="BQ23" s="35"/>
    </row>
    <row r="24" spans="1:69" ht="26.5" thickBot="1" x14ac:dyDescent="0.4">
      <c r="A24" s="2"/>
      <c r="B24" s="3">
        <v>12</v>
      </c>
      <c r="C24" s="1" t="s">
        <v>27</v>
      </c>
      <c r="D24" s="3">
        <v>1760</v>
      </c>
      <c r="E24" s="4">
        <v>5</v>
      </c>
      <c r="F24" s="4">
        <v>4.5</v>
      </c>
      <c r="G24" s="4">
        <v>1</v>
      </c>
      <c r="H24" s="46">
        <f t="shared" si="0"/>
        <v>10.5</v>
      </c>
      <c r="Q24" s="2"/>
      <c r="R24" s="2"/>
      <c r="S24" s="2"/>
      <c r="T24" s="6"/>
      <c r="U24" s="3">
        <v>12</v>
      </c>
      <c r="V24" s="1" t="s">
        <v>27</v>
      </c>
      <c r="W24" s="3">
        <v>1760</v>
      </c>
      <c r="X24" s="4">
        <v>5</v>
      </c>
      <c r="Y24" s="4">
        <v>4.5</v>
      </c>
      <c r="Z24" s="4">
        <v>1</v>
      </c>
      <c r="AA24" s="46">
        <f t="shared" si="1"/>
        <v>10.5</v>
      </c>
      <c r="BG24" s="39"/>
      <c r="BH24" s="39"/>
      <c r="BI24" s="39"/>
      <c r="BJ24" s="40"/>
      <c r="BK24" s="41"/>
      <c r="BL24" s="42"/>
      <c r="BM24" s="41"/>
      <c r="BN24" s="35"/>
      <c r="BO24" s="35"/>
      <c r="BP24" s="35"/>
      <c r="BQ24" s="35"/>
    </row>
    <row r="25" spans="1:69" ht="26.5" thickBot="1" x14ac:dyDescent="0.4">
      <c r="A25" s="2"/>
      <c r="B25" s="63">
        <v>13</v>
      </c>
      <c r="C25" s="64" t="s">
        <v>28</v>
      </c>
      <c r="D25" s="63">
        <v>1896</v>
      </c>
      <c r="E25" s="65">
        <v>8.5</v>
      </c>
      <c r="F25" s="65">
        <v>4.5</v>
      </c>
      <c r="G25" s="65">
        <v>1</v>
      </c>
      <c r="H25" s="66">
        <f t="shared" si="0"/>
        <v>14</v>
      </c>
      <c r="Q25" s="2"/>
      <c r="R25" s="2"/>
      <c r="S25" s="7"/>
      <c r="T25" s="6"/>
      <c r="U25" s="63">
        <v>13</v>
      </c>
      <c r="V25" s="64" t="s">
        <v>28</v>
      </c>
      <c r="W25" s="63">
        <v>1896</v>
      </c>
      <c r="X25" s="65"/>
      <c r="Y25" s="65">
        <v>4.5</v>
      </c>
      <c r="Z25" s="65">
        <v>1</v>
      </c>
      <c r="AA25" s="66">
        <v>5.5</v>
      </c>
      <c r="BG25" s="39"/>
      <c r="BH25" s="39"/>
      <c r="BI25" s="39"/>
      <c r="BJ25" s="40"/>
      <c r="BK25" s="41"/>
      <c r="BL25" s="42"/>
      <c r="BM25" s="41"/>
      <c r="BN25" s="35"/>
      <c r="BO25" s="35"/>
      <c r="BP25" s="35"/>
      <c r="BQ25" s="35"/>
    </row>
    <row r="26" spans="1:69" ht="26.5" thickBot="1" x14ac:dyDescent="0.4">
      <c r="A26" s="2"/>
      <c r="B26" s="3">
        <v>14</v>
      </c>
      <c r="C26" s="1" t="s">
        <v>29</v>
      </c>
      <c r="D26" s="3">
        <v>1940</v>
      </c>
      <c r="E26" s="4">
        <v>7</v>
      </c>
      <c r="F26" s="4">
        <v>4</v>
      </c>
      <c r="G26" s="4">
        <v>1</v>
      </c>
      <c r="H26" s="46">
        <f t="shared" si="0"/>
        <v>12</v>
      </c>
      <c r="R26" s="2"/>
      <c r="S26" s="7"/>
      <c r="T26" s="6"/>
      <c r="U26" s="3">
        <v>14</v>
      </c>
      <c r="V26" s="1" t="s">
        <v>29</v>
      </c>
      <c r="W26" s="3">
        <v>1940</v>
      </c>
      <c r="X26" s="4">
        <v>7</v>
      </c>
      <c r="Y26" s="4">
        <v>4</v>
      </c>
      <c r="Z26" s="4">
        <v>1</v>
      </c>
      <c r="AA26" s="46">
        <f t="shared" si="1"/>
        <v>12</v>
      </c>
      <c r="BG26" s="39"/>
      <c r="BH26" s="39"/>
      <c r="BI26" s="39"/>
      <c r="BJ26" s="40"/>
      <c r="BK26" s="41"/>
      <c r="BL26" s="42"/>
      <c r="BM26" s="41"/>
      <c r="BN26" s="35"/>
      <c r="BO26" s="35"/>
      <c r="BP26" s="35"/>
      <c r="BQ26" s="35"/>
    </row>
    <row r="27" spans="1:69" ht="26.5" thickBot="1" x14ac:dyDescent="0.4">
      <c r="A27" s="2"/>
      <c r="B27" s="3">
        <v>15</v>
      </c>
      <c r="C27" s="1" t="s">
        <v>30</v>
      </c>
      <c r="D27" s="10">
        <v>1976</v>
      </c>
      <c r="E27" s="4">
        <v>6</v>
      </c>
      <c r="F27" s="4">
        <v>4.5</v>
      </c>
      <c r="G27" s="4">
        <v>1</v>
      </c>
      <c r="H27" s="46">
        <f t="shared" si="0"/>
        <v>11.5</v>
      </c>
      <c r="Q27" s="2"/>
      <c r="R27" s="2"/>
      <c r="S27" s="7"/>
      <c r="T27" s="6"/>
      <c r="U27" s="3">
        <v>15</v>
      </c>
      <c r="V27" s="1" t="s">
        <v>30</v>
      </c>
      <c r="W27" s="10">
        <v>1976</v>
      </c>
      <c r="X27" s="4">
        <v>6</v>
      </c>
      <c r="Y27" s="4">
        <v>4.5</v>
      </c>
      <c r="Z27" s="4">
        <v>1</v>
      </c>
      <c r="AA27" s="46">
        <f t="shared" si="1"/>
        <v>11.5</v>
      </c>
      <c r="BG27" s="39"/>
      <c r="BH27" s="39"/>
      <c r="BI27" s="39"/>
      <c r="BJ27" s="40"/>
      <c r="BK27" s="41"/>
      <c r="BL27" s="42"/>
      <c r="BM27" s="41"/>
      <c r="BN27" s="35"/>
      <c r="BO27" s="35"/>
      <c r="BP27" s="35"/>
      <c r="BQ27" s="35"/>
    </row>
    <row r="28" spans="1:69" ht="26.5" thickBot="1" x14ac:dyDescent="0.4">
      <c r="A28" s="2"/>
      <c r="B28" s="3">
        <v>16</v>
      </c>
      <c r="C28" s="1" t="s">
        <v>31</v>
      </c>
      <c r="D28" s="10">
        <v>1815</v>
      </c>
      <c r="E28" s="4">
        <v>6.5</v>
      </c>
      <c r="F28" s="4">
        <v>3.5</v>
      </c>
      <c r="G28" s="4">
        <v>1</v>
      </c>
      <c r="H28" s="46">
        <f t="shared" si="0"/>
        <v>11</v>
      </c>
      <c r="Q28" s="2"/>
      <c r="R28" s="2"/>
      <c r="S28" s="7"/>
      <c r="T28" s="6"/>
      <c r="U28" s="3">
        <v>16</v>
      </c>
      <c r="V28" s="1" t="s">
        <v>31</v>
      </c>
      <c r="W28" s="10">
        <v>1815</v>
      </c>
      <c r="X28" s="4">
        <v>6.5</v>
      </c>
      <c r="Y28" s="4">
        <v>3.5</v>
      </c>
      <c r="Z28" s="4">
        <v>1</v>
      </c>
      <c r="AA28" s="46">
        <f t="shared" si="1"/>
        <v>11</v>
      </c>
      <c r="BG28" s="39"/>
      <c r="BH28" s="39"/>
      <c r="BI28" s="39"/>
      <c r="BJ28" s="40"/>
      <c r="BK28" s="41"/>
      <c r="BL28" s="42"/>
      <c r="BM28" s="41"/>
      <c r="BN28" s="35"/>
      <c r="BO28" s="35"/>
      <c r="BP28" s="35"/>
      <c r="BQ28" s="35"/>
    </row>
    <row r="29" spans="1:69" ht="26.5" thickBot="1" x14ac:dyDescent="0.4">
      <c r="A29" s="2"/>
      <c r="B29" s="3">
        <v>17</v>
      </c>
      <c r="C29" s="1" t="s">
        <v>32</v>
      </c>
      <c r="D29" s="10">
        <v>1980</v>
      </c>
      <c r="E29" s="4">
        <v>6.5</v>
      </c>
      <c r="F29" s="4">
        <v>4.5</v>
      </c>
      <c r="G29" s="4">
        <v>1</v>
      </c>
      <c r="H29" s="46">
        <f t="shared" si="0"/>
        <v>12</v>
      </c>
      <c r="Q29" s="2"/>
      <c r="R29" s="2"/>
      <c r="S29" s="7"/>
      <c r="T29" s="6"/>
      <c r="U29" s="3">
        <v>17</v>
      </c>
      <c r="V29" s="1" t="s">
        <v>32</v>
      </c>
      <c r="W29" s="10">
        <v>1980</v>
      </c>
      <c r="X29" s="4">
        <v>6.5</v>
      </c>
      <c r="Y29" s="4">
        <v>4.5</v>
      </c>
      <c r="Z29" s="4">
        <v>1</v>
      </c>
      <c r="AA29" s="46">
        <f t="shared" si="1"/>
        <v>12</v>
      </c>
      <c r="BG29" s="39"/>
      <c r="BH29" s="39"/>
      <c r="BI29" s="39"/>
      <c r="BJ29" s="40"/>
      <c r="BK29" s="41"/>
      <c r="BL29" s="42"/>
      <c r="BM29" s="41"/>
      <c r="BN29" s="35"/>
      <c r="BO29" s="35"/>
      <c r="BP29" s="35"/>
      <c r="BQ29" s="35"/>
    </row>
    <row r="30" spans="1:69" ht="26.5" thickBot="1" x14ac:dyDescent="0.4">
      <c r="A30" s="2"/>
      <c r="B30" s="3">
        <v>18</v>
      </c>
      <c r="C30" s="1" t="s">
        <v>33</v>
      </c>
      <c r="D30" s="10">
        <v>2001</v>
      </c>
      <c r="E30" s="4">
        <v>6.5</v>
      </c>
      <c r="F30" s="4">
        <v>5</v>
      </c>
      <c r="G30" s="4">
        <v>1</v>
      </c>
      <c r="H30" s="46">
        <f t="shared" si="0"/>
        <v>12.5</v>
      </c>
      <c r="Q30" s="2"/>
      <c r="R30" s="2"/>
      <c r="S30" s="7"/>
      <c r="T30" s="6"/>
      <c r="U30" s="3">
        <v>18</v>
      </c>
      <c r="V30" s="1" t="s">
        <v>33</v>
      </c>
      <c r="W30" s="10">
        <v>2001</v>
      </c>
      <c r="X30" s="4">
        <v>6.5</v>
      </c>
      <c r="Y30" s="4">
        <v>5</v>
      </c>
      <c r="Z30" s="4">
        <v>1</v>
      </c>
      <c r="AA30" s="46">
        <f t="shared" si="1"/>
        <v>12.5</v>
      </c>
      <c r="BG30" s="39"/>
      <c r="BH30" s="39"/>
      <c r="BI30" s="39"/>
      <c r="BJ30" s="40"/>
      <c r="BK30" s="41"/>
      <c r="BL30" s="42"/>
      <c r="BM30" s="41"/>
      <c r="BN30" s="35"/>
      <c r="BO30" s="35"/>
      <c r="BP30" s="35"/>
      <c r="BQ30" s="35"/>
    </row>
    <row r="31" spans="1:69" ht="26.5" thickBot="1" x14ac:dyDescent="0.4">
      <c r="A31" s="2"/>
      <c r="B31" s="3">
        <v>19</v>
      </c>
      <c r="C31" s="1" t="s">
        <v>34</v>
      </c>
      <c r="D31" s="10">
        <v>1941</v>
      </c>
      <c r="E31" s="4">
        <v>7</v>
      </c>
      <c r="F31" s="4">
        <v>4</v>
      </c>
      <c r="G31" s="4">
        <v>1</v>
      </c>
      <c r="H31" s="46">
        <f t="shared" si="0"/>
        <v>12</v>
      </c>
      <c r="Q31" s="2"/>
      <c r="R31" s="2"/>
      <c r="S31" s="7"/>
      <c r="T31" s="6"/>
      <c r="U31" s="3">
        <v>19</v>
      </c>
      <c r="V31" s="1" t="s">
        <v>34</v>
      </c>
      <c r="W31" s="10">
        <v>1941</v>
      </c>
      <c r="X31" s="4">
        <v>7</v>
      </c>
      <c r="Y31" s="4">
        <v>4</v>
      </c>
      <c r="Z31" s="4">
        <v>1</v>
      </c>
      <c r="AA31" s="46">
        <f t="shared" si="1"/>
        <v>12</v>
      </c>
      <c r="BG31" s="39"/>
      <c r="BH31" s="39"/>
      <c r="BI31" s="39"/>
      <c r="BJ31" s="40"/>
      <c r="BK31" s="41"/>
      <c r="BL31" s="42"/>
      <c r="BM31" s="41"/>
      <c r="BN31" s="35"/>
      <c r="BO31" s="35"/>
      <c r="BP31" s="35"/>
      <c r="BQ31" s="35"/>
    </row>
    <row r="32" spans="1:69" ht="26.5" thickBot="1" x14ac:dyDescent="0.4">
      <c r="A32" s="2"/>
      <c r="B32" s="3">
        <v>20</v>
      </c>
      <c r="C32" s="1" t="s">
        <v>35</v>
      </c>
      <c r="D32" s="10">
        <v>1903</v>
      </c>
      <c r="E32" s="4">
        <v>7</v>
      </c>
      <c r="F32" s="4">
        <v>3.5</v>
      </c>
      <c r="G32" s="4">
        <v>1</v>
      </c>
      <c r="H32" s="46">
        <f t="shared" si="0"/>
        <v>11.5</v>
      </c>
      <c r="Q32" s="2"/>
      <c r="R32" s="2"/>
      <c r="S32" s="7"/>
      <c r="T32" s="6"/>
      <c r="U32" s="3">
        <v>20</v>
      </c>
      <c r="V32" s="1" t="s">
        <v>35</v>
      </c>
      <c r="W32" s="10">
        <v>1903</v>
      </c>
      <c r="X32" s="4">
        <v>7</v>
      </c>
      <c r="Y32" s="4">
        <v>3.5</v>
      </c>
      <c r="Z32" s="4">
        <v>1</v>
      </c>
      <c r="AA32" s="46">
        <f t="shared" si="1"/>
        <v>11.5</v>
      </c>
      <c r="BG32" s="39"/>
      <c r="BH32" s="39"/>
      <c r="BI32" s="39"/>
      <c r="BJ32" s="40"/>
      <c r="BK32" s="41"/>
      <c r="BL32" s="42"/>
      <c r="BM32" s="41"/>
      <c r="BN32" s="35"/>
      <c r="BO32" s="35"/>
      <c r="BP32" s="35"/>
      <c r="BQ32" s="35"/>
    </row>
    <row r="33" spans="1:69" ht="26.5" thickBot="1" x14ac:dyDescent="0.4">
      <c r="A33" s="2"/>
      <c r="B33" s="3">
        <v>21</v>
      </c>
      <c r="C33" s="1" t="s">
        <v>36</v>
      </c>
      <c r="D33" s="10">
        <v>2020</v>
      </c>
      <c r="E33" s="4">
        <v>7</v>
      </c>
      <c r="F33" s="4">
        <v>4.5</v>
      </c>
      <c r="G33" s="4">
        <v>1</v>
      </c>
      <c r="H33" s="46">
        <f t="shared" si="0"/>
        <v>12.5</v>
      </c>
      <c r="Q33" s="2"/>
      <c r="R33" s="2"/>
      <c r="S33" s="7"/>
      <c r="T33" s="6"/>
      <c r="U33" s="3">
        <v>21</v>
      </c>
      <c r="V33" s="1" t="s">
        <v>36</v>
      </c>
      <c r="W33" s="10">
        <v>2020</v>
      </c>
      <c r="X33" s="4">
        <v>7</v>
      </c>
      <c r="Y33" s="4">
        <v>4.5</v>
      </c>
      <c r="Z33" s="4">
        <v>1</v>
      </c>
      <c r="AA33" s="46">
        <f t="shared" si="1"/>
        <v>12.5</v>
      </c>
      <c r="BG33" s="39"/>
      <c r="BH33" s="39"/>
      <c r="BI33" s="39"/>
      <c r="BJ33" s="40"/>
      <c r="BK33" s="41"/>
      <c r="BL33" s="42"/>
      <c r="BM33" s="41"/>
      <c r="BN33" s="35"/>
      <c r="BO33" s="35"/>
      <c r="BP33" s="35"/>
      <c r="BQ33" s="35"/>
    </row>
    <row r="34" spans="1:69" ht="26.5" thickBot="1" x14ac:dyDescent="0.4">
      <c r="A34" s="2"/>
      <c r="B34" s="3">
        <v>22</v>
      </c>
      <c r="C34" s="1" t="s">
        <v>37</v>
      </c>
      <c r="D34" s="10">
        <v>1937</v>
      </c>
      <c r="E34" s="4">
        <v>6</v>
      </c>
      <c r="F34" s="4">
        <v>5</v>
      </c>
      <c r="G34" s="4">
        <v>1</v>
      </c>
      <c r="H34" s="46">
        <f t="shared" si="0"/>
        <v>12</v>
      </c>
      <c r="Q34" s="2"/>
      <c r="R34" s="2"/>
      <c r="S34" s="7"/>
      <c r="T34" s="6"/>
      <c r="U34" s="3">
        <v>22</v>
      </c>
      <c r="V34" s="1" t="s">
        <v>37</v>
      </c>
      <c r="W34" s="10">
        <v>1937</v>
      </c>
      <c r="X34" s="4">
        <v>6</v>
      </c>
      <c r="Y34" s="4">
        <v>5</v>
      </c>
      <c r="Z34" s="4">
        <v>1</v>
      </c>
      <c r="AA34" s="46">
        <f t="shared" si="1"/>
        <v>12</v>
      </c>
      <c r="BG34" s="39"/>
      <c r="BH34" s="39"/>
      <c r="BI34" s="39"/>
      <c r="BJ34" s="40"/>
      <c r="BK34" s="41"/>
      <c r="BL34" s="42"/>
      <c r="BM34" s="41"/>
      <c r="BN34" s="35"/>
      <c r="BO34" s="35"/>
      <c r="BP34" s="35"/>
      <c r="BQ34" s="35"/>
    </row>
    <row r="35" spans="1:69" ht="26.5" thickBot="1" x14ac:dyDescent="0.4">
      <c r="A35" s="2"/>
      <c r="B35" s="3">
        <v>23</v>
      </c>
      <c r="C35" s="1" t="s">
        <v>38</v>
      </c>
      <c r="D35" s="10">
        <v>1953</v>
      </c>
      <c r="E35" s="4">
        <v>5.5</v>
      </c>
      <c r="F35" s="4">
        <v>5.5</v>
      </c>
      <c r="G35" s="4">
        <v>1</v>
      </c>
      <c r="H35" s="46">
        <f t="shared" si="0"/>
        <v>12</v>
      </c>
      <c r="Q35" s="2"/>
      <c r="R35" s="2"/>
      <c r="S35" s="7"/>
      <c r="T35" s="6"/>
      <c r="U35" s="3">
        <v>23</v>
      </c>
      <c r="V35" s="1" t="s">
        <v>38</v>
      </c>
      <c r="W35" s="10">
        <v>1953</v>
      </c>
      <c r="X35" s="4">
        <v>5.5</v>
      </c>
      <c r="Y35" s="4">
        <v>5.5</v>
      </c>
      <c r="Z35" s="4">
        <v>1</v>
      </c>
      <c r="AA35" s="46">
        <f t="shared" si="1"/>
        <v>12</v>
      </c>
      <c r="BG35" s="39"/>
      <c r="BH35" s="39"/>
      <c r="BI35" s="39"/>
      <c r="BJ35" s="40"/>
      <c r="BK35" s="41"/>
      <c r="BL35" s="42"/>
      <c r="BM35" s="41"/>
      <c r="BN35" s="35"/>
      <c r="BO35" s="35"/>
      <c r="BP35" s="35"/>
      <c r="BQ35" s="35"/>
    </row>
    <row r="36" spans="1:69" ht="26.5" thickBot="1" x14ac:dyDescent="0.4">
      <c r="A36" s="2"/>
      <c r="B36" s="3">
        <v>24</v>
      </c>
      <c r="C36" s="1" t="s">
        <v>39</v>
      </c>
      <c r="D36" s="10">
        <v>1911</v>
      </c>
      <c r="E36" s="4">
        <v>6</v>
      </c>
      <c r="F36" s="4">
        <v>4.5</v>
      </c>
      <c r="G36" s="4">
        <v>1</v>
      </c>
      <c r="H36" s="46">
        <f t="shared" si="0"/>
        <v>11.5</v>
      </c>
      <c r="Q36" s="2"/>
      <c r="R36" s="2"/>
      <c r="S36" s="7"/>
      <c r="T36" s="6"/>
      <c r="U36" s="3">
        <v>24</v>
      </c>
      <c r="V36" s="1" t="s">
        <v>39</v>
      </c>
      <c r="W36" s="10">
        <v>1911</v>
      </c>
      <c r="X36" s="4">
        <v>6</v>
      </c>
      <c r="Y36" s="4">
        <v>4.5</v>
      </c>
      <c r="Z36" s="4">
        <v>1</v>
      </c>
      <c r="AA36" s="46">
        <f t="shared" si="1"/>
        <v>11.5</v>
      </c>
      <c r="BG36" s="39"/>
      <c r="BH36" s="39"/>
      <c r="BI36" s="39"/>
      <c r="BJ36" s="40"/>
      <c r="BK36" s="41"/>
      <c r="BL36" s="42"/>
      <c r="BM36" s="41"/>
      <c r="BN36" s="35"/>
      <c r="BO36" s="35"/>
      <c r="BP36" s="35"/>
      <c r="BQ36" s="35"/>
    </row>
    <row r="37" spans="1:69" ht="26.5" thickBot="1" x14ac:dyDescent="0.4">
      <c r="A37" s="2"/>
      <c r="B37" s="3">
        <v>25</v>
      </c>
      <c r="C37" s="1" t="s">
        <v>40</v>
      </c>
      <c r="D37" s="10">
        <v>2090</v>
      </c>
      <c r="E37" s="4">
        <v>9</v>
      </c>
      <c r="F37" s="4">
        <v>4.5</v>
      </c>
      <c r="G37" s="4">
        <v>1.5</v>
      </c>
      <c r="H37" s="46">
        <f t="shared" si="0"/>
        <v>15</v>
      </c>
      <c r="Q37" s="2"/>
      <c r="R37" s="2"/>
      <c r="S37" s="7"/>
      <c r="T37" s="6"/>
      <c r="U37" s="3">
        <v>25</v>
      </c>
      <c r="V37" s="1" t="s">
        <v>40</v>
      </c>
      <c r="W37" s="10">
        <v>2090</v>
      </c>
      <c r="X37" s="4">
        <v>9</v>
      </c>
      <c r="Y37" s="4">
        <v>4.5</v>
      </c>
      <c r="Z37" s="4">
        <v>1.5</v>
      </c>
      <c r="AA37" s="46">
        <f t="shared" si="1"/>
        <v>15</v>
      </c>
      <c r="BG37" s="39"/>
      <c r="BH37" s="39"/>
      <c r="BI37" s="39"/>
      <c r="BJ37" s="40"/>
      <c r="BK37" s="41"/>
      <c r="BL37" s="42"/>
      <c r="BM37" s="41"/>
      <c r="BN37" s="35"/>
      <c r="BO37" s="35"/>
      <c r="BP37" s="35"/>
      <c r="BQ37" s="35"/>
    </row>
    <row r="38" spans="1:69" ht="26.5" thickBot="1" x14ac:dyDescent="0.4">
      <c r="A38" s="2"/>
      <c r="B38" s="63">
        <v>26</v>
      </c>
      <c r="C38" s="64" t="s">
        <v>41</v>
      </c>
      <c r="D38" s="63">
        <v>2038</v>
      </c>
      <c r="E38" s="65">
        <v>8.5</v>
      </c>
      <c r="F38" s="65">
        <v>5</v>
      </c>
      <c r="G38" s="65">
        <v>1</v>
      </c>
      <c r="H38" s="66">
        <f t="shared" ref="H38" si="3">SUM(E38:G38)</f>
        <v>14.5</v>
      </c>
      <c r="Q38" s="2"/>
      <c r="R38" s="2"/>
      <c r="S38" s="2"/>
      <c r="T38" s="6"/>
      <c r="U38" s="63">
        <v>26</v>
      </c>
      <c r="V38" s="64" t="s">
        <v>41</v>
      </c>
      <c r="W38" s="63">
        <v>2038</v>
      </c>
      <c r="X38" s="65"/>
      <c r="Y38" s="65">
        <v>5</v>
      </c>
      <c r="Z38" s="65">
        <v>1</v>
      </c>
      <c r="AA38" s="66">
        <v>6</v>
      </c>
      <c r="BG38" s="39"/>
      <c r="BH38" s="39"/>
      <c r="BI38" s="39"/>
      <c r="BJ38" s="40"/>
      <c r="BK38" s="41"/>
      <c r="BL38" s="42"/>
      <c r="BM38" s="41"/>
      <c r="BN38" s="35"/>
      <c r="BO38" s="35"/>
      <c r="BP38" s="35"/>
      <c r="BQ38" s="35"/>
    </row>
    <row r="39" spans="1:69" ht="26.5" thickBot="1" x14ac:dyDescent="0.4">
      <c r="A39" s="2"/>
      <c r="B39" s="3">
        <v>27</v>
      </c>
      <c r="C39" s="1" t="s">
        <v>42</v>
      </c>
      <c r="D39" s="10">
        <v>2044</v>
      </c>
      <c r="E39" s="4">
        <v>6.5</v>
      </c>
      <c r="F39" s="4">
        <v>5</v>
      </c>
      <c r="G39" s="4">
        <v>1</v>
      </c>
      <c r="H39" s="46">
        <f t="shared" si="0"/>
        <v>12.5</v>
      </c>
      <c r="I39" s="19" t="s">
        <v>112</v>
      </c>
      <c r="J39" s="19" t="s">
        <v>113</v>
      </c>
      <c r="K39" s="19" t="s">
        <v>114</v>
      </c>
      <c r="Q39" s="2"/>
      <c r="R39" s="2"/>
      <c r="S39" s="7"/>
      <c r="T39" s="6"/>
      <c r="U39" s="3">
        <v>27</v>
      </c>
      <c r="V39" s="1" t="s">
        <v>42</v>
      </c>
      <c r="W39" s="10">
        <v>2044</v>
      </c>
      <c r="X39" s="4">
        <v>6.5</v>
      </c>
      <c r="Y39" s="4">
        <v>5</v>
      </c>
      <c r="Z39" s="4">
        <v>1</v>
      </c>
      <c r="AA39" s="46">
        <f t="shared" si="1"/>
        <v>12.5</v>
      </c>
      <c r="BG39" s="39"/>
      <c r="BH39" s="39"/>
      <c r="BI39" s="39"/>
      <c r="BJ39" s="40"/>
      <c r="BK39" s="41"/>
      <c r="BL39" s="42"/>
      <c r="BM39" s="41"/>
      <c r="BN39" s="35"/>
      <c r="BO39" s="35"/>
      <c r="BP39" s="35"/>
      <c r="BQ39" s="35"/>
    </row>
    <row r="40" spans="1:69" ht="26.5" thickBot="1" x14ac:dyDescent="0.4">
      <c r="A40" s="2"/>
      <c r="B40" s="3">
        <v>28</v>
      </c>
      <c r="C40" s="1" t="s">
        <v>43</v>
      </c>
      <c r="D40" s="3">
        <v>717</v>
      </c>
      <c r="E40" s="4">
        <v>1.5</v>
      </c>
      <c r="F40" s="4">
        <v>1.5</v>
      </c>
      <c r="G40" s="4">
        <v>1</v>
      </c>
      <c r="H40" s="46">
        <f t="shared" si="0"/>
        <v>4</v>
      </c>
      <c r="I40" s="73">
        <f>SUM(E13:E40)</f>
        <v>180.5</v>
      </c>
      <c r="J40" s="19">
        <f>SUM(F13:F40)</f>
        <v>121.5</v>
      </c>
      <c r="K40" s="19">
        <f>SUM(G13:G40)</f>
        <v>29</v>
      </c>
      <c r="Q40" s="2"/>
      <c r="R40" s="2"/>
      <c r="S40" s="7"/>
      <c r="T40" s="6"/>
      <c r="U40" s="3">
        <v>28</v>
      </c>
      <c r="V40" s="1" t="s">
        <v>43</v>
      </c>
      <c r="W40" s="3">
        <v>717</v>
      </c>
      <c r="X40" s="4">
        <v>1.5</v>
      </c>
      <c r="Y40" s="4">
        <v>1.5</v>
      </c>
      <c r="Z40" s="4">
        <v>1</v>
      </c>
      <c r="AA40" s="46">
        <f t="shared" si="1"/>
        <v>4</v>
      </c>
      <c r="BG40" s="39"/>
      <c r="BH40" s="39"/>
      <c r="BI40" s="39"/>
      <c r="BJ40" s="40"/>
      <c r="BK40" s="41"/>
      <c r="BL40" s="42"/>
      <c r="BM40" s="41"/>
      <c r="BN40" s="35"/>
      <c r="BO40" s="35"/>
      <c r="BP40" s="35"/>
      <c r="BQ40" s="35"/>
    </row>
    <row r="41" spans="1:69" ht="26.5" thickBot="1" x14ac:dyDescent="0.4">
      <c r="A41" s="2"/>
      <c r="B41" s="3">
        <v>31</v>
      </c>
      <c r="C41" s="1" t="s">
        <v>44</v>
      </c>
      <c r="D41" s="11">
        <v>1039</v>
      </c>
      <c r="E41" s="9">
        <v>3</v>
      </c>
      <c r="F41" s="9">
        <v>2</v>
      </c>
      <c r="G41" s="9">
        <v>1</v>
      </c>
      <c r="H41" s="46">
        <f t="shared" si="0"/>
        <v>6</v>
      </c>
      <c r="Q41" s="2"/>
      <c r="R41" s="2"/>
      <c r="S41" s="7"/>
      <c r="T41" s="6"/>
      <c r="U41" s="3">
        <v>31</v>
      </c>
      <c r="V41" s="1" t="s">
        <v>44</v>
      </c>
      <c r="W41" s="11">
        <v>1039</v>
      </c>
      <c r="X41" s="9">
        <v>3</v>
      </c>
      <c r="Y41" s="9">
        <v>2</v>
      </c>
      <c r="Z41" s="9">
        <v>1</v>
      </c>
      <c r="AA41" s="46">
        <f t="shared" si="1"/>
        <v>6</v>
      </c>
      <c r="BG41" s="39"/>
      <c r="BH41" s="39"/>
      <c r="BI41" s="39"/>
      <c r="BJ41" s="40"/>
      <c r="BK41" s="41"/>
      <c r="BL41" s="42"/>
      <c r="BM41" s="41"/>
      <c r="BN41" s="35"/>
      <c r="BO41" s="35"/>
      <c r="BP41" s="35"/>
      <c r="BQ41" s="35"/>
    </row>
    <row r="42" spans="1:69" ht="26.5" thickBot="1" x14ac:dyDescent="0.4">
      <c r="A42" s="2"/>
      <c r="B42" s="3">
        <v>32</v>
      </c>
      <c r="C42" s="1" t="s">
        <v>45</v>
      </c>
      <c r="D42" s="10">
        <v>2057</v>
      </c>
      <c r="E42" s="4">
        <v>6</v>
      </c>
      <c r="F42" s="4">
        <v>5.5</v>
      </c>
      <c r="G42" s="4">
        <v>1</v>
      </c>
      <c r="H42" s="46">
        <f t="shared" si="0"/>
        <v>12.5</v>
      </c>
      <c r="Q42" s="2"/>
      <c r="R42" s="2"/>
      <c r="S42" s="7"/>
      <c r="T42" s="6"/>
      <c r="U42" s="3">
        <v>32</v>
      </c>
      <c r="V42" s="1" t="s">
        <v>45</v>
      </c>
      <c r="W42" s="10">
        <v>2057</v>
      </c>
      <c r="X42" s="4">
        <v>6</v>
      </c>
      <c r="Y42" s="4">
        <v>5.5</v>
      </c>
      <c r="Z42" s="4">
        <v>1</v>
      </c>
      <c r="AA42" s="46">
        <f t="shared" si="1"/>
        <v>12.5</v>
      </c>
      <c r="BG42" s="39"/>
      <c r="BH42" s="39"/>
      <c r="BI42" s="39"/>
      <c r="BJ42" s="40"/>
      <c r="BK42" s="41"/>
      <c r="BL42" s="42"/>
      <c r="BM42" s="41"/>
      <c r="BN42" s="35"/>
      <c r="BO42" s="35"/>
      <c r="BP42" s="35"/>
      <c r="BQ42" s="35"/>
    </row>
    <row r="43" spans="1:69" ht="26.5" thickBot="1" x14ac:dyDescent="0.4">
      <c r="A43" s="2"/>
      <c r="B43" s="3">
        <v>33</v>
      </c>
      <c r="C43" s="1" t="s">
        <v>46</v>
      </c>
      <c r="D43" s="10">
        <v>2132</v>
      </c>
      <c r="E43" s="4">
        <v>5.5</v>
      </c>
      <c r="F43" s="4">
        <v>5.5</v>
      </c>
      <c r="G43" s="4">
        <v>1</v>
      </c>
      <c r="H43" s="46">
        <f t="shared" si="0"/>
        <v>12</v>
      </c>
      <c r="Q43" s="2"/>
      <c r="R43" s="2"/>
      <c r="S43" s="7"/>
      <c r="T43" s="6"/>
      <c r="U43" s="3">
        <v>33</v>
      </c>
      <c r="V43" s="1" t="s">
        <v>46</v>
      </c>
      <c r="W43" s="10">
        <v>2132</v>
      </c>
      <c r="X43" s="4">
        <v>5.5</v>
      </c>
      <c r="Y43" s="4">
        <v>5.5</v>
      </c>
      <c r="Z43" s="4">
        <v>1</v>
      </c>
      <c r="AA43" s="46">
        <f t="shared" si="1"/>
        <v>12</v>
      </c>
      <c r="BG43" s="39"/>
      <c r="BH43" s="39"/>
      <c r="BI43" s="39"/>
      <c r="BJ43" s="40"/>
      <c r="BK43" s="41"/>
      <c r="BL43" s="42"/>
      <c r="BM43" s="41"/>
      <c r="BN43" s="35"/>
      <c r="BO43" s="35"/>
      <c r="BP43" s="35"/>
      <c r="BQ43" s="35"/>
    </row>
    <row r="44" spans="1:69" ht="26.5" thickBot="1" x14ac:dyDescent="0.4">
      <c r="A44" s="2"/>
      <c r="B44" s="3">
        <v>34</v>
      </c>
      <c r="C44" s="1" t="s">
        <v>47</v>
      </c>
      <c r="D44" s="10">
        <v>2059</v>
      </c>
      <c r="E44" s="4">
        <v>5</v>
      </c>
      <c r="F44" s="4">
        <v>4</v>
      </c>
      <c r="G44" s="4">
        <v>1</v>
      </c>
      <c r="H44" s="46">
        <f t="shared" si="0"/>
        <v>10</v>
      </c>
      <c r="Q44" s="2"/>
      <c r="R44" s="2"/>
      <c r="S44" s="7"/>
      <c r="T44" s="6"/>
      <c r="U44" s="3">
        <v>34</v>
      </c>
      <c r="V44" s="1" t="s">
        <v>47</v>
      </c>
      <c r="W44" s="10">
        <v>2059</v>
      </c>
      <c r="X44" s="4">
        <v>5</v>
      </c>
      <c r="Y44" s="4">
        <v>4</v>
      </c>
      <c r="Z44" s="4">
        <v>1</v>
      </c>
      <c r="AA44" s="46">
        <f t="shared" si="1"/>
        <v>10</v>
      </c>
      <c r="BG44" s="39"/>
      <c r="BH44" s="39"/>
      <c r="BI44" s="39"/>
      <c r="BJ44" s="40"/>
      <c r="BK44" s="41"/>
      <c r="BL44" s="42"/>
      <c r="BM44" s="41"/>
      <c r="BN44" s="35"/>
      <c r="BO44" s="35"/>
      <c r="BP44" s="35"/>
      <c r="BQ44" s="35"/>
    </row>
    <row r="45" spans="1:69" ht="26.5" thickBot="1" x14ac:dyDescent="0.4">
      <c r="A45" s="2"/>
      <c r="B45" s="3">
        <v>35</v>
      </c>
      <c r="C45" s="1" t="s">
        <v>48</v>
      </c>
      <c r="D45" s="10">
        <v>2081</v>
      </c>
      <c r="E45" s="4">
        <v>7.5</v>
      </c>
      <c r="F45" s="4">
        <v>3.5</v>
      </c>
      <c r="G45" s="4">
        <v>1</v>
      </c>
      <c r="H45" s="46">
        <f t="shared" si="0"/>
        <v>12</v>
      </c>
      <c r="Q45" s="2"/>
      <c r="R45" s="2"/>
      <c r="S45" s="7"/>
      <c r="T45" s="6"/>
      <c r="U45" s="3">
        <v>35</v>
      </c>
      <c r="V45" s="1" t="s">
        <v>48</v>
      </c>
      <c r="W45" s="10">
        <v>2081</v>
      </c>
      <c r="X45" s="4">
        <v>7.5</v>
      </c>
      <c r="Y45" s="4">
        <v>3.5</v>
      </c>
      <c r="Z45" s="4">
        <v>1</v>
      </c>
      <c r="AA45" s="46">
        <f t="shared" si="1"/>
        <v>12</v>
      </c>
      <c r="BG45" s="39"/>
      <c r="BH45" s="39"/>
      <c r="BI45" s="39"/>
      <c r="BJ45" s="40"/>
      <c r="BK45" s="41"/>
      <c r="BL45" s="42"/>
      <c r="BM45" s="41"/>
      <c r="BN45" s="35"/>
      <c r="BO45" s="35"/>
      <c r="BP45" s="35"/>
      <c r="BQ45" s="35"/>
    </row>
    <row r="46" spans="1:69" ht="26.5" thickBot="1" x14ac:dyDescent="0.4">
      <c r="A46" s="2"/>
      <c r="B46" s="3">
        <v>36</v>
      </c>
      <c r="C46" s="1" t="s">
        <v>49</v>
      </c>
      <c r="D46" s="10">
        <v>2010</v>
      </c>
      <c r="E46" s="4">
        <v>6</v>
      </c>
      <c r="F46" s="4">
        <v>5.5</v>
      </c>
      <c r="G46" s="4">
        <v>1</v>
      </c>
      <c r="H46" s="46">
        <f t="shared" si="0"/>
        <v>12.5</v>
      </c>
      <c r="Q46" s="2"/>
      <c r="R46" s="2"/>
      <c r="S46" s="7"/>
      <c r="T46" s="6"/>
      <c r="U46" s="3">
        <v>36</v>
      </c>
      <c r="V46" s="1" t="s">
        <v>49</v>
      </c>
      <c r="W46" s="10">
        <v>2010</v>
      </c>
      <c r="X46" s="4">
        <v>6</v>
      </c>
      <c r="Y46" s="4">
        <v>5.5</v>
      </c>
      <c r="Z46" s="4">
        <v>1</v>
      </c>
      <c r="AA46" s="46">
        <f t="shared" si="1"/>
        <v>12.5</v>
      </c>
      <c r="BG46" s="39"/>
      <c r="BH46" s="39"/>
      <c r="BI46" s="39"/>
      <c r="BJ46" s="40"/>
      <c r="BK46" s="41"/>
      <c r="BL46" s="42"/>
      <c r="BM46" s="41"/>
      <c r="BN46" s="35"/>
      <c r="BO46" s="35"/>
      <c r="BP46" s="35"/>
      <c r="BQ46" s="35"/>
    </row>
    <row r="47" spans="1:69" ht="26.5" thickBot="1" x14ac:dyDescent="0.4">
      <c r="A47" s="2"/>
      <c r="B47" s="3">
        <v>37</v>
      </c>
      <c r="C47" s="1" t="s">
        <v>50</v>
      </c>
      <c r="D47" s="10">
        <v>2085</v>
      </c>
      <c r="E47" s="4">
        <v>6.5</v>
      </c>
      <c r="F47" s="4">
        <v>4.5</v>
      </c>
      <c r="G47" s="4">
        <v>1</v>
      </c>
      <c r="H47" s="46">
        <f t="shared" si="0"/>
        <v>12</v>
      </c>
      <c r="Q47" s="2"/>
      <c r="R47" s="2"/>
      <c r="S47" s="7"/>
      <c r="T47" s="6"/>
      <c r="U47" s="3">
        <v>37</v>
      </c>
      <c r="V47" s="1" t="s">
        <v>50</v>
      </c>
      <c r="W47" s="10">
        <v>2085</v>
      </c>
      <c r="X47" s="4">
        <v>6.5</v>
      </c>
      <c r="Y47" s="4">
        <v>4.5</v>
      </c>
      <c r="Z47" s="4">
        <v>1</v>
      </c>
      <c r="AA47" s="46">
        <f t="shared" si="1"/>
        <v>12</v>
      </c>
      <c r="BG47" s="39"/>
      <c r="BH47" s="39"/>
      <c r="BI47" s="39"/>
      <c r="BJ47" s="40"/>
      <c r="BK47" s="41"/>
      <c r="BL47" s="42"/>
      <c r="BM47" s="41"/>
      <c r="BN47" s="35"/>
      <c r="BO47" s="35"/>
      <c r="BP47" s="35"/>
      <c r="BQ47" s="35"/>
    </row>
    <row r="48" spans="1:69" ht="26.5" thickBot="1" x14ac:dyDescent="0.4">
      <c r="A48" s="2"/>
      <c r="B48" s="3">
        <v>38</v>
      </c>
      <c r="C48" s="1" t="s">
        <v>51</v>
      </c>
      <c r="D48" s="10">
        <v>2070</v>
      </c>
      <c r="E48" s="4">
        <v>4.5</v>
      </c>
      <c r="F48" s="4">
        <v>5.5</v>
      </c>
      <c r="G48" s="4">
        <v>1</v>
      </c>
      <c r="H48" s="46">
        <f t="shared" si="0"/>
        <v>11</v>
      </c>
      <c r="Q48" s="2"/>
      <c r="R48" s="2"/>
      <c r="S48" s="7"/>
      <c r="T48" s="6"/>
      <c r="U48" s="3">
        <v>38</v>
      </c>
      <c r="V48" s="1" t="s">
        <v>51</v>
      </c>
      <c r="W48" s="10">
        <v>2070</v>
      </c>
      <c r="X48" s="4">
        <v>4.5</v>
      </c>
      <c r="Y48" s="4">
        <v>5.5</v>
      </c>
      <c r="Z48" s="4">
        <v>1</v>
      </c>
      <c r="AA48" s="46">
        <f t="shared" si="1"/>
        <v>11</v>
      </c>
      <c r="BG48" s="39"/>
      <c r="BH48" s="39"/>
      <c r="BI48" s="39"/>
      <c r="BJ48" s="40"/>
      <c r="BK48" s="41"/>
      <c r="BL48" s="42"/>
      <c r="BM48" s="41"/>
      <c r="BN48" s="35"/>
      <c r="BO48" s="35"/>
      <c r="BP48" s="35"/>
      <c r="BQ48" s="35"/>
    </row>
    <row r="49" spans="1:69" ht="26.5" thickBot="1" x14ac:dyDescent="0.4">
      <c r="A49" s="2"/>
      <c r="B49" s="3">
        <v>39</v>
      </c>
      <c r="C49" s="1" t="s">
        <v>52</v>
      </c>
      <c r="D49" s="10">
        <v>1891</v>
      </c>
      <c r="E49" s="4">
        <v>6</v>
      </c>
      <c r="F49" s="4">
        <v>4</v>
      </c>
      <c r="G49" s="4">
        <v>1</v>
      </c>
      <c r="H49" s="46">
        <f t="shared" si="0"/>
        <v>11</v>
      </c>
      <c r="Q49" s="2"/>
      <c r="R49" s="2"/>
      <c r="S49" s="7"/>
      <c r="T49" s="6"/>
      <c r="U49" s="3">
        <v>39</v>
      </c>
      <c r="V49" s="1" t="s">
        <v>52</v>
      </c>
      <c r="W49" s="10">
        <v>1891</v>
      </c>
      <c r="X49" s="4">
        <v>6</v>
      </c>
      <c r="Y49" s="4">
        <v>4</v>
      </c>
      <c r="Z49" s="4">
        <v>1</v>
      </c>
      <c r="AA49" s="46">
        <f t="shared" si="1"/>
        <v>11</v>
      </c>
      <c r="BG49" s="39"/>
      <c r="BH49" s="39"/>
      <c r="BI49" s="39"/>
      <c r="BJ49" s="40"/>
      <c r="BK49" s="41"/>
      <c r="BL49" s="42"/>
      <c r="BM49" s="41"/>
      <c r="BN49" s="35"/>
      <c r="BO49" s="35"/>
      <c r="BP49" s="35"/>
      <c r="BQ49" s="35"/>
    </row>
    <row r="50" spans="1:69" ht="26.5" thickBot="1" x14ac:dyDescent="0.4">
      <c r="A50" s="2"/>
      <c r="B50" s="3">
        <v>40</v>
      </c>
      <c r="C50" s="1" t="s">
        <v>53</v>
      </c>
      <c r="D50" s="10">
        <v>1968</v>
      </c>
      <c r="E50" s="4">
        <v>5.5</v>
      </c>
      <c r="F50" s="4">
        <v>4.5</v>
      </c>
      <c r="G50" s="4">
        <v>1</v>
      </c>
      <c r="H50" s="46">
        <f t="shared" si="0"/>
        <v>11</v>
      </c>
      <c r="Q50" s="2"/>
      <c r="R50" s="2"/>
      <c r="S50" s="7"/>
      <c r="T50" s="6"/>
      <c r="U50" s="3">
        <v>40</v>
      </c>
      <c r="V50" s="1" t="s">
        <v>53</v>
      </c>
      <c r="W50" s="10">
        <v>1968</v>
      </c>
      <c r="X50" s="4">
        <v>5.5</v>
      </c>
      <c r="Y50" s="4">
        <v>4.5</v>
      </c>
      <c r="Z50" s="4">
        <v>1</v>
      </c>
      <c r="AA50" s="46">
        <f t="shared" si="1"/>
        <v>11</v>
      </c>
      <c r="BG50" s="39"/>
      <c r="BH50" s="39"/>
      <c r="BI50" s="39"/>
      <c r="BJ50" s="40"/>
      <c r="BK50" s="41"/>
      <c r="BL50" s="42"/>
      <c r="BM50" s="41"/>
      <c r="BN50" s="35"/>
      <c r="BO50" s="35"/>
      <c r="BP50" s="35"/>
      <c r="BQ50" s="35"/>
    </row>
    <row r="51" spans="1:69" ht="26.5" thickBot="1" x14ac:dyDescent="0.4">
      <c r="A51" s="2"/>
      <c r="B51" s="3">
        <v>41</v>
      </c>
      <c r="C51" s="1" t="s">
        <v>54</v>
      </c>
      <c r="D51" s="10">
        <v>2043</v>
      </c>
      <c r="E51" s="4">
        <v>6</v>
      </c>
      <c r="F51" s="4">
        <v>5</v>
      </c>
      <c r="G51" s="4">
        <v>1</v>
      </c>
      <c r="H51" s="46">
        <f t="shared" si="0"/>
        <v>12</v>
      </c>
      <c r="Q51" s="2"/>
      <c r="R51" s="2"/>
      <c r="S51" s="7"/>
      <c r="T51" s="6"/>
      <c r="U51" s="3">
        <v>41</v>
      </c>
      <c r="V51" s="1" t="s">
        <v>54</v>
      </c>
      <c r="W51" s="10">
        <v>2043</v>
      </c>
      <c r="X51" s="4">
        <v>6</v>
      </c>
      <c r="Y51" s="4">
        <v>5</v>
      </c>
      <c r="Z51" s="4">
        <v>1</v>
      </c>
      <c r="AA51" s="46">
        <f t="shared" si="1"/>
        <v>12</v>
      </c>
      <c r="BG51" s="39"/>
      <c r="BH51" s="39"/>
      <c r="BI51" s="39"/>
      <c r="BJ51" s="40"/>
      <c r="BK51" s="41"/>
      <c r="BL51" s="42"/>
      <c r="BM51" s="41"/>
      <c r="BN51" s="35"/>
      <c r="BO51" s="35"/>
      <c r="BP51" s="35"/>
      <c r="BQ51" s="35"/>
    </row>
    <row r="52" spans="1:69" ht="26.5" thickBot="1" x14ac:dyDescent="0.4">
      <c r="A52" s="2"/>
      <c r="B52" s="3">
        <v>42</v>
      </c>
      <c r="C52" s="1" t="s">
        <v>55</v>
      </c>
      <c r="D52" s="10">
        <v>2045</v>
      </c>
      <c r="E52" s="4">
        <v>6.5</v>
      </c>
      <c r="F52" s="4">
        <v>4.5</v>
      </c>
      <c r="G52" s="4">
        <v>1</v>
      </c>
      <c r="H52" s="46">
        <f t="shared" si="0"/>
        <v>12</v>
      </c>
      <c r="Q52" s="2"/>
      <c r="R52" s="2"/>
      <c r="S52" s="7"/>
      <c r="T52" s="6"/>
      <c r="U52" s="3">
        <v>42</v>
      </c>
      <c r="V52" s="1" t="s">
        <v>55</v>
      </c>
      <c r="W52" s="10">
        <v>2045</v>
      </c>
      <c r="X52" s="4">
        <v>6.5</v>
      </c>
      <c r="Y52" s="4">
        <v>4.5</v>
      </c>
      <c r="Z52" s="4">
        <v>1</v>
      </c>
      <c r="AA52" s="46">
        <f t="shared" si="1"/>
        <v>12</v>
      </c>
      <c r="BG52" s="39"/>
      <c r="BH52" s="39"/>
      <c r="BI52" s="39"/>
      <c r="BJ52" s="40"/>
      <c r="BK52" s="41"/>
      <c r="BL52" s="42"/>
      <c r="BM52" s="41"/>
      <c r="BN52" s="35"/>
      <c r="BO52" s="35"/>
      <c r="BP52" s="35"/>
      <c r="BQ52" s="35"/>
    </row>
    <row r="53" spans="1:69" ht="26.5" thickBot="1" x14ac:dyDescent="0.4">
      <c r="A53" s="2"/>
      <c r="B53" s="3">
        <v>43</v>
      </c>
      <c r="C53" s="1" t="s">
        <v>56</v>
      </c>
      <c r="D53" s="10">
        <v>1769</v>
      </c>
      <c r="E53" s="4">
        <v>5.5</v>
      </c>
      <c r="F53" s="4">
        <v>3.5</v>
      </c>
      <c r="G53" s="4">
        <v>1</v>
      </c>
      <c r="H53" s="46">
        <f t="shared" si="0"/>
        <v>10</v>
      </c>
      <c r="Q53" s="2"/>
      <c r="R53" s="2"/>
      <c r="S53" s="7"/>
      <c r="T53" s="6"/>
      <c r="U53" s="3">
        <v>43</v>
      </c>
      <c r="V53" s="1" t="s">
        <v>56</v>
      </c>
      <c r="W53" s="10">
        <v>1769</v>
      </c>
      <c r="X53" s="4">
        <v>5.5</v>
      </c>
      <c r="Y53" s="4">
        <v>3.5</v>
      </c>
      <c r="Z53" s="4">
        <v>1</v>
      </c>
      <c r="AA53" s="46">
        <f t="shared" si="1"/>
        <v>10</v>
      </c>
      <c r="BG53" s="39"/>
      <c r="BH53" s="39"/>
      <c r="BI53" s="39"/>
      <c r="BJ53" s="40"/>
      <c r="BK53" s="41"/>
      <c r="BL53" s="42"/>
      <c r="BM53" s="41"/>
      <c r="BN53" s="35"/>
      <c r="BO53" s="35"/>
      <c r="BP53" s="35"/>
      <c r="BQ53" s="35"/>
    </row>
    <row r="54" spans="1:69" ht="26.5" thickBot="1" x14ac:dyDescent="0.4">
      <c r="A54" s="2"/>
      <c r="B54" s="3">
        <v>44</v>
      </c>
      <c r="C54" s="1" t="s">
        <v>57</v>
      </c>
      <c r="D54" s="10">
        <v>1925</v>
      </c>
      <c r="E54" s="4">
        <v>5.5</v>
      </c>
      <c r="F54" s="4">
        <v>4.5</v>
      </c>
      <c r="G54" s="4">
        <v>1</v>
      </c>
      <c r="H54" s="46">
        <f t="shared" si="0"/>
        <v>11</v>
      </c>
      <c r="Q54" s="2"/>
      <c r="R54" s="2"/>
      <c r="S54" s="7"/>
      <c r="T54" s="6"/>
      <c r="U54" s="3">
        <v>44</v>
      </c>
      <c r="V54" s="1" t="s">
        <v>57</v>
      </c>
      <c r="W54" s="10">
        <v>1925</v>
      </c>
      <c r="X54" s="4">
        <v>5.5</v>
      </c>
      <c r="Y54" s="4">
        <v>4.5</v>
      </c>
      <c r="Z54" s="4">
        <v>1</v>
      </c>
      <c r="AA54" s="46">
        <f t="shared" si="1"/>
        <v>11</v>
      </c>
      <c r="BG54" s="39"/>
      <c r="BH54" s="39"/>
      <c r="BI54" s="39"/>
      <c r="BJ54" s="40"/>
      <c r="BK54" s="41"/>
      <c r="BL54" s="42"/>
      <c r="BM54" s="41"/>
      <c r="BN54" s="35"/>
      <c r="BO54" s="35"/>
      <c r="BP54" s="35"/>
      <c r="BQ54" s="35"/>
    </row>
    <row r="55" spans="1:69" ht="26.5" thickBot="1" x14ac:dyDescent="0.4">
      <c r="A55" s="2"/>
      <c r="B55" s="3">
        <v>45</v>
      </c>
      <c r="C55" s="1" t="s">
        <v>58</v>
      </c>
      <c r="D55" s="10">
        <v>2067</v>
      </c>
      <c r="E55" s="4">
        <v>4.5</v>
      </c>
      <c r="F55" s="4">
        <v>6</v>
      </c>
      <c r="G55" s="4">
        <v>1</v>
      </c>
      <c r="H55" s="46">
        <f t="shared" si="0"/>
        <v>11.5</v>
      </c>
      <c r="Q55" s="2"/>
      <c r="R55" s="2"/>
      <c r="S55" s="7"/>
      <c r="T55" s="6"/>
      <c r="U55" s="3">
        <v>45</v>
      </c>
      <c r="V55" s="1" t="s">
        <v>58</v>
      </c>
      <c r="W55" s="10">
        <v>2067</v>
      </c>
      <c r="X55" s="4">
        <v>4.5</v>
      </c>
      <c r="Y55" s="4">
        <v>6</v>
      </c>
      <c r="Z55" s="4">
        <v>1</v>
      </c>
      <c r="AA55" s="46">
        <f t="shared" si="1"/>
        <v>11.5</v>
      </c>
      <c r="BG55" s="39"/>
      <c r="BH55" s="39"/>
      <c r="BI55" s="39"/>
      <c r="BJ55" s="40"/>
      <c r="BK55" s="41"/>
      <c r="BL55" s="42"/>
      <c r="BM55" s="41"/>
      <c r="BN55" s="35"/>
      <c r="BO55" s="35"/>
      <c r="BP55" s="35"/>
      <c r="BQ55" s="35"/>
    </row>
    <row r="56" spans="1:69" ht="26.5" thickBot="1" x14ac:dyDescent="0.4">
      <c r="A56" s="2"/>
      <c r="B56" s="3">
        <v>46</v>
      </c>
      <c r="C56" s="1" t="s">
        <v>59</v>
      </c>
      <c r="D56" s="10">
        <v>2032</v>
      </c>
      <c r="E56" s="4">
        <v>6</v>
      </c>
      <c r="F56" s="4">
        <v>5.5</v>
      </c>
      <c r="G56" s="4">
        <v>1</v>
      </c>
      <c r="H56" s="46">
        <f t="shared" si="0"/>
        <v>12.5</v>
      </c>
      <c r="Q56" s="2"/>
      <c r="R56" s="2"/>
      <c r="S56" s="7"/>
      <c r="T56" s="6"/>
      <c r="U56" s="3">
        <v>46</v>
      </c>
      <c r="V56" s="1" t="s">
        <v>59</v>
      </c>
      <c r="W56" s="10">
        <v>2032</v>
      </c>
      <c r="X56" s="4">
        <v>6</v>
      </c>
      <c r="Y56" s="4">
        <v>5.5</v>
      </c>
      <c r="Z56" s="4">
        <v>1</v>
      </c>
      <c r="AA56" s="46">
        <f t="shared" si="1"/>
        <v>12.5</v>
      </c>
      <c r="BG56" s="39"/>
      <c r="BH56" s="39"/>
      <c r="BI56" s="39"/>
      <c r="BJ56" s="40"/>
      <c r="BK56" s="41"/>
      <c r="BL56" s="42"/>
      <c r="BM56" s="41"/>
      <c r="BN56" s="35"/>
      <c r="BO56" s="35"/>
      <c r="BP56" s="35"/>
      <c r="BQ56" s="35"/>
    </row>
    <row r="57" spans="1:69" ht="26.5" thickBot="1" x14ac:dyDescent="0.4">
      <c r="A57" s="2"/>
      <c r="B57" s="3">
        <v>47</v>
      </c>
      <c r="C57" s="1" t="s">
        <v>60</v>
      </c>
      <c r="D57" s="10">
        <v>2136</v>
      </c>
      <c r="E57" s="4">
        <v>5</v>
      </c>
      <c r="F57" s="4">
        <v>4.5</v>
      </c>
      <c r="G57" s="4">
        <v>1</v>
      </c>
      <c r="H57" s="46">
        <f t="shared" si="0"/>
        <v>10.5</v>
      </c>
      <c r="Q57" s="2"/>
      <c r="R57" s="2"/>
      <c r="S57" s="7"/>
      <c r="T57" s="6"/>
      <c r="U57" s="3">
        <v>47</v>
      </c>
      <c r="V57" s="1" t="s">
        <v>60</v>
      </c>
      <c r="W57" s="10">
        <v>2136</v>
      </c>
      <c r="X57" s="4">
        <v>5</v>
      </c>
      <c r="Y57" s="4">
        <v>4.5</v>
      </c>
      <c r="Z57" s="4">
        <v>1</v>
      </c>
      <c r="AA57" s="46">
        <f t="shared" si="1"/>
        <v>10.5</v>
      </c>
      <c r="BG57" s="39"/>
      <c r="BH57" s="39"/>
      <c r="BI57" s="39"/>
      <c r="BJ57" s="40"/>
      <c r="BK57" s="41"/>
      <c r="BL57" s="42"/>
      <c r="BM57" s="41"/>
      <c r="BN57" s="35"/>
      <c r="BO57" s="35"/>
      <c r="BP57" s="35"/>
      <c r="BQ57" s="35"/>
    </row>
    <row r="58" spans="1:69" ht="26.5" thickBot="1" x14ac:dyDescent="0.4">
      <c r="A58" s="2"/>
      <c r="B58" s="3">
        <v>48</v>
      </c>
      <c r="C58" s="1" t="s">
        <v>61</v>
      </c>
      <c r="D58" s="10">
        <v>2141</v>
      </c>
      <c r="E58" s="4">
        <v>5.5</v>
      </c>
      <c r="F58" s="4">
        <v>5.5</v>
      </c>
      <c r="G58" s="4">
        <v>1</v>
      </c>
      <c r="H58" s="46">
        <f t="shared" si="0"/>
        <v>12</v>
      </c>
      <c r="Q58" s="2"/>
      <c r="R58" s="2"/>
      <c r="S58" s="7"/>
      <c r="T58" s="6"/>
      <c r="U58" s="3">
        <v>48</v>
      </c>
      <c r="V58" s="1" t="s">
        <v>61</v>
      </c>
      <c r="W58" s="10">
        <v>2141</v>
      </c>
      <c r="X58" s="4">
        <v>5.5</v>
      </c>
      <c r="Y58" s="4">
        <v>5.5</v>
      </c>
      <c r="Z58" s="4">
        <v>1</v>
      </c>
      <c r="AA58" s="46">
        <f t="shared" si="1"/>
        <v>12</v>
      </c>
      <c r="BG58" s="39"/>
      <c r="BH58" s="39"/>
      <c r="BI58" s="39"/>
      <c r="BJ58" s="40"/>
      <c r="BK58" s="41"/>
      <c r="BL58" s="42"/>
      <c r="BM58" s="41"/>
      <c r="BN58" s="35"/>
      <c r="BO58" s="35"/>
      <c r="BP58" s="35"/>
      <c r="BQ58" s="35"/>
    </row>
    <row r="59" spans="1:69" ht="26.5" thickBot="1" x14ac:dyDescent="0.4">
      <c r="A59" s="2"/>
      <c r="B59" s="3">
        <v>49</v>
      </c>
      <c r="C59" s="1" t="s">
        <v>62</v>
      </c>
      <c r="D59" s="10">
        <v>2081</v>
      </c>
      <c r="E59" s="4">
        <v>5</v>
      </c>
      <c r="F59" s="4">
        <v>4</v>
      </c>
      <c r="G59" s="4">
        <v>1</v>
      </c>
      <c r="H59" s="46">
        <f t="shared" si="0"/>
        <v>10</v>
      </c>
      <c r="Q59" s="2"/>
      <c r="R59" s="2"/>
      <c r="S59" s="7"/>
      <c r="T59" s="6"/>
      <c r="U59" s="3">
        <v>49</v>
      </c>
      <c r="V59" s="1" t="s">
        <v>62</v>
      </c>
      <c r="W59" s="10">
        <v>2081</v>
      </c>
      <c r="X59" s="4">
        <v>5</v>
      </c>
      <c r="Y59" s="4">
        <v>4</v>
      </c>
      <c r="Z59" s="4">
        <v>1</v>
      </c>
      <c r="AA59" s="46">
        <f t="shared" si="1"/>
        <v>10</v>
      </c>
      <c r="BG59" s="39"/>
      <c r="BH59" s="39"/>
      <c r="BI59" s="39"/>
      <c r="BJ59" s="40"/>
      <c r="BK59" s="41"/>
      <c r="BL59" s="42"/>
      <c r="BM59" s="41"/>
      <c r="BN59" s="35"/>
      <c r="BO59" s="35"/>
      <c r="BP59" s="35"/>
      <c r="BQ59" s="35"/>
    </row>
    <row r="60" spans="1:69" ht="26.5" thickBot="1" x14ac:dyDescent="0.4">
      <c r="A60" s="2"/>
      <c r="B60" s="3">
        <v>50</v>
      </c>
      <c r="C60" s="1" t="s">
        <v>63</v>
      </c>
      <c r="D60" s="10">
        <v>2253</v>
      </c>
      <c r="E60" s="4">
        <v>5</v>
      </c>
      <c r="F60" s="4">
        <v>5.5</v>
      </c>
      <c r="G60" s="4">
        <v>1</v>
      </c>
      <c r="H60" s="46">
        <f t="shared" si="0"/>
        <v>11.5</v>
      </c>
      <c r="Q60" s="2"/>
      <c r="R60" s="2"/>
      <c r="S60" s="7"/>
      <c r="T60" s="6"/>
      <c r="U60" s="3">
        <v>50</v>
      </c>
      <c r="V60" s="1" t="s">
        <v>63</v>
      </c>
      <c r="W60" s="10">
        <v>2253</v>
      </c>
      <c r="X60" s="4">
        <v>5</v>
      </c>
      <c r="Y60" s="4">
        <v>5.5</v>
      </c>
      <c r="Z60" s="4">
        <v>1</v>
      </c>
      <c r="AA60" s="46">
        <f t="shared" si="1"/>
        <v>11.5</v>
      </c>
      <c r="BG60" s="39"/>
      <c r="BH60" s="39"/>
      <c r="BI60" s="39"/>
      <c r="BJ60" s="40"/>
      <c r="BK60" s="41"/>
      <c r="BL60" s="42"/>
      <c r="BM60" s="41"/>
      <c r="BN60" s="35"/>
      <c r="BO60" s="35"/>
      <c r="BP60" s="35"/>
      <c r="BQ60" s="35"/>
    </row>
    <row r="61" spans="1:69" ht="26.5" thickBot="1" x14ac:dyDescent="0.4">
      <c r="A61" s="2"/>
      <c r="B61" s="3">
        <v>51</v>
      </c>
      <c r="C61" s="1" t="s">
        <v>64</v>
      </c>
      <c r="D61" s="10">
        <v>2011</v>
      </c>
      <c r="E61" s="4">
        <v>6</v>
      </c>
      <c r="F61" s="4">
        <v>3.5</v>
      </c>
      <c r="G61" s="4">
        <v>1</v>
      </c>
      <c r="H61" s="46">
        <f t="shared" si="0"/>
        <v>10.5</v>
      </c>
      <c r="Q61" s="2"/>
      <c r="R61" s="2"/>
      <c r="S61" s="7"/>
      <c r="T61" s="6"/>
      <c r="U61" s="3">
        <v>51</v>
      </c>
      <c r="V61" s="1" t="s">
        <v>64</v>
      </c>
      <c r="W61" s="10">
        <v>2011</v>
      </c>
      <c r="X61" s="4">
        <v>6</v>
      </c>
      <c r="Y61" s="4">
        <v>3.5</v>
      </c>
      <c r="Z61" s="4">
        <v>1</v>
      </c>
      <c r="AA61" s="46">
        <f t="shared" si="1"/>
        <v>10.5</v>
      </c>
      <c r="BG61" s="39"/>
      <c r="BH61" s="39"/>
      <c r="BI61" s="39"/>
      <c r="BJ61" s="40"/>
      <c r="BK61" s="41"/>
      <c r="BL61" s="42"/>
      <c r="BM61" s="41"/>
      <c r="BN61" s="35"/>
      <c r="BO61" s="35"/>
      <c r="BP61" s="35"/>
      <c r="BQ61" s="35"/>
    </row>
    <row r="62" spans="1:69" ht="26.5" thickBot="1" x14ac:dyDescent="0.4">
      <c r="A62" s="2"/>
      <c r="B62" s="3">
        <v>52</v>
      </c>
      <c r="C62" s="1" t="s">
        <v>65</v>
      </c>
      <c r="D62" s="10">
        <v>2218</v>
      </c>
      <c r="E62" s="4">
        <v>5.5</v>
      </c>
      <c r="F62" s="4">
        <v>5.5</v>
      </c>
      <c r="G62" s="4">
        <v>1</v>
      </c>
      <c r="H62" s="46">
        <f t="shared" si="0"/>
        <v>12</v>
      </c>
      <c r="Q62" s="2"/>
      <c r="R62" s="2"/>
      <c r="S62" s="7"/>
      <c r="T62" s="6"/>
      <c r="U62" s="3">
        <v>52</v>
      </c>
      <c r="V62" s="1" t="s">
        <v>65</v>
      </c>
      <c r="W62" s="10">
        <v>2218</v>
      </c>
      <c r="X62" s="4">
        <v>5.5</v>
      </c>
      <c r="Y62" s="4">
        <v>5.5</v>
      </c>
      <c r="Z62" s="4">
        <v>1</v>
      </c>
      <c r="AA62" s="46">
        <f t="shared" si="1"/>
        <v>12</v>
      </c>
      <c r="BG62" s="39"/>
      <c r="BH62" s="39"/>
      <c r="BI62" s="39"/>
      <c r="BJ62" s="40"/>
      <c r="BK62" s="41"/>
      <c r="BL62" s="42"/>
      <c r="BM62" s="41"/>
      <c r="BN62" s="35"/>
      <c r="BO62" s="35"/>
      <c r="BP62" s="35"/>
      <c r="BQ62" s="35"/>
    </row>
    <row r="63" spans="1:69" ht="26.5" thickBot="1" x14ac:dyDescent="0.4">
      <c r="A63" s="2"/>
      <c r="B63" s="3">
        <v>53</v>
      </c>
      <c r="C63" s="1" t="s">
        <v>66</v>
      </c>
      <c r="D63" s="10">
        <v>2183</v>
      </c>
      <c r="E63" s="4">
        <v>5</v>
      </c>
      <c r="F63" s="4">
        <v>4.5</v>
      </c>
      <c r="G63" s="4">
        <v>1</v>
      </c>
      <c r="H63" s="46">
        <f t="shared" si="0"/>
        <v>10.5</v>
      </c>
      <c r="Q63" s="2"/>
      <c r="R63" s="2"/>
      <c r="S63" s="7"/>
      <c r="T63" s="6"/>
      <c r="U63" s="3">
        <v>53</v>
      </c>
      <c r="V63" s="1" t="s">
        <v>66</v>
      </c>
      <c r="W63" s="10">
        <v>2183</v>
      </c>
      <c r="X63" s="4">
        <v>5</v>
      </c>
      <c r="Y63" s="4">
        <v>4.5</v>
      </c>
      <c r="Z63" s="4">
        <v>1</v>
      </c>
      <c r="AA63" s="46">
        <f t="shared" si="1"/>
        <v>10.5</v>
      </c>
      <c r="BG63" s="39"/>
      <c r="BH63" s="39"/>
      <c r="BI63" s="39"/>
      <c r="BJ63" s="40"/>
      <c r="BK63" s="41"/>
      <c r="BL63" s="42"/>
      <c r="BM63" s="41"/>
      <c r="BN63" s="35"/>
      <c r="BO63" s="35"/>
      <c r="BP63" s="35"/>
      <c r="BQ63" s="35"/>
    </row>
    <row r="64" spans="1:69" ht="26.5" thickBot="1" x14ac:dyDescent="0.4">
      <c r="A64" s="2"/>
      <c r="B64" s="3">
        <v>54</v>
      </c>
      <c r="C64" s="1" t="s">
        <v>67</v>
      </c>
      <c r="D64" s="10">
        <v>2238</v>
      </c>
      <c r="E64" s="4">
        <v>5.5</v>
      </c>
      <c r="F64" s="4">
        <v>5</v>
      </c>
      <c r="G64" s="4">
        <v>1</v>
      </c>
      <c r="H64" s="46">
        <f t="shared" si="0"/>
        <v>11.5</v>
      </c>
      <c r="Q64" s="2"/>
      <c r="R64" s="2"/>
      <c r="S64" s="7"/>
      <c r="T64" s="6"/>
      <c r="U64" s="3">
        <v>54</v>
      </c>
      <c r="V64" s="1" t="s">
        <v>67</v>
      </c>
      <c r="W64" s="10">
        <v>2238</v>
      </c>
      <c r="X64" s="4">
        <v>5.5</v>
      </c>
      <c r="Y64" s="4">
        <v>5</v>
      </c>
      <c r="Z64" s="4">
        <v>1</v>
      </c>
      <c r="AA64" s="46">
        <f t="shared" si="1"/>
        <v>11.5</v>
      </c>
      <c r="BG64" s="39"/>
      <c r="BH64" s="39"/>
      <c r="BI64" s="39"/>
      <c r="BJ64" s="40"/>
      <c r="BK64" s="41"/>
      <c r="BL64" s="42"/>
      <c r="BM64" s="41"/>
      <c r="BN64" s="35"/>
      <c r="BO64" s="35"/>
      <c r="BP64" s="35"/>
      <c r="BQ64" s="35"/>
    </row>
    <row r="65" spans="1:69" ht="26.5" thickBot="1" x14ac:dyDescent="0.4">
      <c r="A65" s="2"/>
      <c r="B65" s="3">
        <v>55</v>
      </c>
      <c r="C65" s="1" t="s">
        <v>68</v>
      </c>
      <c r="D65" s="10">
        <v>2132</v>
      </c>
      <c r="E65" s="4">
        <v>4.5</v>
      </c>
      <c r="F65" s="4">
        <v>5.5</v>
      </c>
      <c r="G65" s="4">
        <v>1</v>
      </c>
      <c r="H65" s="46">
        <f t="shared" si="0"/>
        <v>11</v>
      </c>
      <c r="Q65" s="2"/>
      <c r="R65" s="2"/>
      <c r="S65" s="7"/>
      <c r="T65" s="6"/>
      <c r="U65" s="3">
        <v>55</v>
      </c>
      <c r="V65" s="1" t="s">
        <v>68</v>
      </c>
      <c r="W65" s="10">
        <v>2132</v>
      </c>
      <c r="X65" s="4">
        <v>4.5</v>
      </c>
      <c r="Y65" s="4">
        <v>5.5</v>
      </c>
      <c r="Z65" s="4">
        <v>1</v>
      </c>
      <c r="AA65" s="46">
        <f t="shared" si="1"/>
        <v>11</v>
      </c>
      <c r="BG65" s="39"/>
      <c r="BH65" s="39"/>
      <c r="BI65" s="39"/>
      <c r="BJ65" s="40"/>
      <c r="BK65" s="41"/>
      <c r="BL65" s="42"/>
      <c r="BM65" s="41"/>
      <c r="BN65" s="35"/>
      <c r="BO65" s="35"/>
      <c r="BP65" s="35"/>
      <c r="BQ65" s="35"/>
    </row>
    <row r="66" spans="1:69" ht="26.5" thickBot="1" x14ac:dyDescent="0.4">
      <c r="A66" s="2"/>
      <c r="B66" s="3">
        <v>56</v>
      </c>
      <c r="C66" s="1" t="s">
        <v>69</v>
      </c>
      <c r="D66" s="10">
        <v>2290</v>
      </c>
      <c r="E66" s="4">
        <v>6</v>
      </c>
      <c r="F66" s="4">
        <v>5</v>
      </c>
      <c r="G66" s="4">
        <v>1</v>
      </c>
      <c r="H66" s="46">
        <f t="shared" si="0"/>
        <v>12</v>
      </c>
      <c r="Q66" s="2"/>
      <c r="R66" s="2"/>
      <c r="S66" s="7"/>
      <c r="T66" s="6"/>
      <c r="U66" s="3">
        <v>56</v>
      </c>
      <c r="V66" s="1" t="s">
        <v>69</v>
      </c>
      <c r="W66" s="10">
        <v>2290</v>
      </c>
      <c r="X66" s="4">
        <v>6</v>
      </c>
      <c r="Y66" s="4">
        <v>5</v>
      </c>
      <c r="Z66" s="4">
        <v>1</v>
      </c>
      <c r="AA66" s="46">
        <f t="shared" si="1"/>
        <v>12</v>
      </c>
      <c r="BG66" s="39"/>
      <c r="BH66" s="39"/>
      <c r="BI66" s="39"/>
      <c r="BJ66" s="40"/>
      <c r="BK66" s="41"/>
      <c r="BL66" s="42"/>
      <c r="BM66" s="41"/>
      <c r="BN66" s="35"/>
      <c r="BO66" s="35"/>
      <c r="BP66" s="35"/>
      <c r="BQ66" s="35"/>
    </row>
    <row r="67" spans="1:69" ht="26.5" thickBot="1" x14ac:dyDescent="0.4">
      <c r="A67" s="2"/>
      <c r="B67" s="3">
        <v>57</v>
      </c>
      <c r="C67" s="1" t="s">
        <v>70</v>
      </c>
      <c r="D67" s="10">
        <v>2264</v>
      </c>
      <c r="E67" s="4">
        <v>6.5</v>
      </c>
      <c r="F67" s="4">
        <v>3.5</v>
      </c>
      <c r="G67" s="4">
        <v>1</v>
      </c>
      <c r="H67" s="46">
        <f t="shared" si="0"/>
        <v>11</v>
      </c>
      <c r="Q67" s="2"/>
      <c r="R67" s="2"/>
      <c r="S67" s="7"/>
      <c r="T67" s="6"/>
      <c r="U67" s="3">
        <v>57</v>
      </c>
      <c r="V67" s="1" t="s">
        <v>70</v>
      </c>
      <c r="W67" s="10">
        <v>2264</v>
      </c>
      <c r="X67" s="4">
        <v>6.5</v>
      </c>
      <c r="Y67" s="4">
        <v>3.5</v>
      </c>
      <c r="Z67" s="4">
        <v>1</v>
      </c>
      <c r="AA67" s="46">
        <f t="shared" si="1"/>
        <v>11</v>
      </c>
      <c r="BG67" s="39"/>
      <c r="BH67" s="39"/>
      <c r="BI67" s="39"/>
      <c r="BJ67" s="40"/>
      <c r="BK67" s="41"/>
      <c r="BL67" s="42"/>
      <c r="BM67" s="41"/>
      <c r="BN67" s="35"/>
      <c r="BO67" s="35"/>
      <c r="BP67" s="35"/>
      <c r="BQ67" s="35"/>
    </row>
    <row r="68" spans="1:69" ht="26.5" thickBot="1" x14ac:dyDescent="0.4">
      <c r="A68" s="2"/>
      <c r="B68" s="3">
        <v>58</v>
      </c>
      <c r="C68" s="1" t="s">
        <v>71</v>
      </c>
      <c r="D68" s="10">
        <v>2322</v>
      </c>
      <c r="E68" s="4">
        <v>7.5</v>
      </c>
      <c r="F68" s="4">
        <v>3</v>
      </c>
      <c r="G68" s="4">
        <v>1</v>
      </c>
      <c r="H68" s="46">
        <f t="shared" si="0"/>
        <v>11.5</v>
      </c>
      <c r="Q68" s="2"/>
      <c r="R68" s="2"/>
      <c r="S68" s="7"/>
      <c r="T68" s="6"/>
      <c r="U68" s="3">
        <v>58</v>
      </c>
      <c r="V68" s="1" t="s">
        <v>71</v>
      </c>
      <c r="W68" s="10">
        <v>2322</v>
      </c>
      <c r="X68" s="4">
        <v>7.5</v>
      </c>
      <c r="Y68" s="4">
        <v>3</v>
      </c>
      <c r="Z68" s="4">
        <v>1</v>
      </c>
      <c r="AA68" s="46">
        <f t="shared" si="1"/>
        <v>11.5</v>
      </c>
      <c r="BG68" s="39"/>
      <c r="BH68" s="39"/>
      <c r="BI68" s="39"/>
      <c r="BJ68" s="40"/>
      <c r="BK68" s="41"/>
      <c r="BL68" s="42"/>
      <c r="BM68" s="41"/>
      <c r="BN68" s="35"/>
      <c r="BO68" s="35"/>
      <c r="BP68" s="35"/>
      <c r="BQ68" s="35"/>
    </row>
    <row r="69" spans="1:69" ht="26.5" thickBot="1" x14ac:dyDescent="0.4">
      <c r="A69" s="2"/>
      <c r="B69" s="3">
        <v>59</v>
      </c>
      <c r="C69" s="1" t="s">
        <v>72</v>
      </c>
      <c r="D69" s="10">
        <v>2257</v>
      </c>
      <c r="E69" s="4">
        <v>6</v>
      </c>
      <c r="F69" s="4">
        <v>5.5</v>
      </c>
      <c r="G69" s="4">
        <v>1</v>
      </c>
      <c r="H69" s="46">
        <f t="shared" si="0"/>
        <v>12.5</v>
      </c>
      <c r="Q69" s="2"/>
      <c r="R69" s="2"/>
      <c r="S69" s="7"/>
      <c r="T69" s="6"/>
      <c r="U69" s="3">
        <v>59</v>
      </c>
      <c r="V69" s="1" t="s">
        <v>72</v>
      </c>
      <c r="W69" s="10">
        <v>2257</v>
      </c>
      <c r="X69" s="4">
        <v>6</v>
      </c>
      <c r="Y69" s="4">
        <v>5.5</v>
      </c>
      <c r="Z69" s="4">
        <v>1</v>
      </c>
      <c r="AA69" s="46">
        <f t="shared" si="1"/>
        <v>12.5</v>
      </c>
      <c r="BG69" s="39"/>
      <c r="BH69" s="39"/>
      <c r="BI69" s="39"/>
      <c r="BJ69" s="40"/>
      <c r="BK69" s="41"/>
      <c r="BL69" s="42"/>
      <c r="BM69" s="41"/>
      <c r="BN69" s="35"/>
      <c r="BO69" s="35"/>
      <c r="BP69" s="35"/>
      <c r="BQ69" s="35"/>
    </row>
    <row r="70" spans="1:69" ht="26.5" thickBot="1" x14ac:dyDescent="0.4">
      <c r="A70" s="2"/>
      <c r="B70" s="3">
        <v>60</v>
      </c>
      <c r="C70" s="1" t="s">
        <v>73</v>
      </c>
      <c r="D70" s="10">
        <v>2268</v>
      </c>
      <c r="E70" s="4">
        <v>7</v>
      </c>
      <c r="F70" s="4">
        <v>3.5</v>
      </c>
      <c r="G70" s="4">
        <v>1</v>
      </c>
      <c r="H70" s="46">
        <f t="shared" si="0"/>
        <v>11.5</v>
      </c>
      <c r="I70" s="19" t="s">
        <v>112</v>
      </c>
      <c r="J70" s="19" t="s">
        <v>113</v>
      </c>
      <c r="K70" s="19" t="s">
        <v>114</v>
      </c>
      <c r="Q70" s="2"/>
      <c r="R70" s="2"/>
      <c r="S70" s="7"/>
      <c r="T70" s="6"/>
      <c r="U70" s="3">
        <v>60</v>
      </c>
      <c r="V70" s="1" t="s">
        <v>73</v>
      </c>
      <c r="W70" s="10">
        <v>2268</v>
      </c>
      <c r="X70" s="4">
        <v>7</v>
      </c>
      <c r="Y70" s="4">
        <v>3.5</v>
      </c>
      <c r="Z70" s="4">
        <v>1</v>
      </c>
      <c r="AA70" s="46">
        <f t="shared" si="1"/>
        <v>11.5</v>
      </c>
      <c r="BG70" s="39"/>
      <c r="BH70" s="39"/>
      <c r="BI70" s="39"/>
      <c r="BJ70" s="40"/>
      <c r="BK70" s="41"/>
      <c r="BL70" s="42"/>
      <c r="BM70" s="41"/>
      <c r="BN70" s="35"/>
      <c r="BO70" s="35"/>
      <c r="BP70" s="35"/>
      <c r="BQ70" s="35"/>
    </row>
    <row r="71" spans="1:69" ht="26.5" thickBot="1" x14ac:dyDescent="0.4">
      <c r="A71" s="2"/>
      <c r="B71" s="3">
        <v>61</v>
      </c>
      <c r="C71" s="1" t="s">
        <v>74</v>
      </c>
      <c r="D71" s="10">
        <v>2215</v>
      </c>
      <c r="E71" s="4">
        <v>5.5</v>
      </c>
      <c r="F71" s="4">
        <v>4</v>
      </c>
      <c r="G71" s="4">
        <v>1</v>
      </c>
      <c r="H71" s="46">
        <f t="shared" si="0"/>
        <v>10.5</v>
      </c>
      <c r="I71" s="73">
        <f>SUM(D41:D71)</f>
        <v>64282</v>
      </c>
      <c r="J71" s="19">
        <f>SUM(F41:F71)</f>
        <v>141.5</v>
      </c>
      <c r="K71" s="19">
        <f>SUM(G41:G71)</f>
        <v>31</v>
      </c>
      <c r="Q71" s="2"/>
      <c r="R71" s="2"/>
      <c r="S71" s="7"/>
      <c r="T71" s="6"/>
      <c r="U71" s="3">
        <v>61</v>
      </c>
      <c r="V71" s="1" t="s">
        <v>74</v>
      </c>
      <c r="W71" s="10">
        <v>2215</v>
      </c>
      <c r="X71" s="4">
        <v>5.5</v>
      </c>
      <c r="Y71" s="4">
        <v>4</v>
      </c>
      <c r="Z71" s="4">
        <v>1</v>
      </c>
      <c r="AA71" s="46">
        <f t="shared" si="1"/>
        <v>10.5</v>
      </c>
      <c r="BG71" s="39"/>
      <c r="BH71" s="39"/>
      <c r="BI71" s="39"/>
      <c r="BJ71" s="40"/>
      <c r="BK71" s="41"/>
      <c r="BL71" s="42"/>
      <c r="BM71" s="41"/>
      <c r="BN71" s="35"/>
      <c r="BO71" s="35"/>
      <c r="BP71" s="35"/>
      <c r="BQ71" s="35"/>
    </row>
    <row r="72" spans="1:69" ht="26.5" thickBot="1" x14ac:dyDescent="0.4">
      <c r="A72" s="2"/>
      <c r="B72" s="3">
        <v>62</v>
      </c>
      <c r="C72" s="1" t="s">
        <v>75</v>
      </c>
      <c r="D72" s="10">
        <v>2245</v>
      </c>
      <c r="E72" s="4">
        <v>6</v>
      </c>
      <c r="F72" s="4">
        <v>6</v>
      </c>
      <c r="G72" s="4">
        <v>1</v>
      </c>
      <c r="H72" s="46">
        <f t="shared" si="0"/>
        <v>13</v>
      </c>
      <c r="Q72" s="2"/>
      <c r="R72" s="2"/>
      <c r="S72" s="7"/>
      <c r="T72" s="6"/>
      <c r="U72" s="3">
        <v>62</v>
      </c>
      <c r="V72" s="1" t="s">
        <v>75</v>
      </c>
      <c r="W72" s="10">
        <v>2245</v>
      </c>
      <c r="X72" s="4">
        <v>6</v>
      </c>
      <c r="Y72" s="4">
        <v>6</v>
      </c>
      <c r="Z72" s="4">
        <v>1</v>
      </c>
      <c r="AA72" s="46">
        <f t="shared" si="1"/>
        <v>13</v>
      </c>
      <c r="BG72" s="39"/>
      <c r="BH72" s="39"/>
      <c r="BI72" s="39"/>
      <c r="BJ72" s="40"/>
      <c r="BK72" s="41"/>
      <c r="BL72" s="42"/>
      <c r="BM72" s="41"/>
      <c r="BN72" s="35"/>
      <c r="BO72" s="35"/>
      <c r="BP72" s="35"/>
      <c r="BQ72" s="35"/>
    </row>
    <row r="73" spans="1:69" ht="26.5" thickBot="1" x14ac:dyDescent="0.4">
      <c r="A73" s="2"/>
      <c r="B73" s="3">
        <v>63</v>
      </c>
      <c r="C73" s="1" t="s">
        <v>76</v>
      </c>
      <c r="D73" s="10">
        <v>2278</v>
      </c>
      <c r="E73" s="4">
        <v>5.5</v>
      </c>
      <c r="F73" s="4">
        <v>5.5</v>
      </c>
      <c r="G73" s="4">
        <v>1</v>
      </c>
      <c r="H73" s="46">
        <f t="shared" si="0"/>
        <v>12</v>
      </c>
      <c r="Q73" s="2"/>
      <c r="R73" s="2"/>
      <c r="S73" s="7"/>
      <c r="T73" s="6"/>
      <c r="U73" s="3">
        <v>63</v>
      </c>
      <c r="V73" s="1" t="s">
        <v>76</v>
      </c>
      <c r="W73" s="10">
        <v>2278</v>
      </c>
      <c r="X73" s="4">
        <v>5.5</v>
      </c>
      <c r="Y73" s="4">
        <v>5.5</v>
      </c>
      <c r="Z73" s="4">
        <v>1</v>
      </c>
      <c r="AA73" s="46">
        <f t="shared" si="1"/>
        <v>12</v>
      </c>
      <c r="BG73" s="39"/>
      <c r="BH73" s="39"/>
      <c r="BI73" s="39"/>
      <c r="BJ73" s="40"/>
      <c r="BK73" s="41"/>
      <c r="BL73" s="42"/>
      <c r="BM73" s="41"/>
      <c r="BN73" s="35"/>
      <c r="BO73" s="35"/>
      <c r="BP73" s="35"/>
      <c r="BQ73" s="35"/>
    </row>
    <row r="74" spans="1:69" ht="26.5" thickBot="1" x14ac:dyDescent="0.4">
      <c r="A74" s="2"/>
      <c r="B74" s="3">
        <v>64</v>
      </c>
      <c r="C74" s="1" t="s">
        <v>77</v>
      </c>
      <c r="D74" s="10">
        <v>2256</v>
      </c>
      <c r="E74" s="4">
        <v>5</v>
      </c>
      <c r="F74" s="4">
        <v>5</v>
      </c>
      <c r="G74" s="4">
        <v>1</v>
      </c>
      <c r="H74" s="46">
        <f t="shared" si="0"/>
        <v>11</v>
      </c>
      <c r="Q74" s="2"/>
      <c r="R74" s="2"/>
      <c r="S74" s="7"/>
      <c r="T74" s="6"/>
      <c r="U74" s="3">
        <v>64</v>
      </c>
      <c r="V74" s="1" t="s">
        <v>77</v>
      </c>
      <c r="W74" s="10">
        <v>2256</v>
      </c>
      <c r="X74" s="4">
        <v>5</v>
      </c>
      <c r="Y74" s="4">
        <v>5</v>
      </c>
      <c r="Z74" s="4">
        <v>1</v>
      </c>
      <c r="AA74" s="46">
        <f t="shared" si="1"/>
        <v>11</v>
      </c>
      <c r="BG74" s="39"/>
      <c r="BH74" s="39"/>
      <c r="BI74" s="39"/>
      <c r="BJ74" s="40"/>
      <c r="BK74" s="41"/>
      <c r="BL74" s="42"/>
      <c r="BM74" s="41"/>
      <c r="BN74" s="35"/>
      <c r="BO74" s="35"/>
      <c r="BP74" s="35"/>
      <c r="BQ74" s="35"/>
    </row>
    <row r="75" spans="1:69" ht="26.5" thickBot="1" x14ac:dyDescent="0.4">
      <c r="A75" s="2"/>
      <c r="B75" s="3">
        <v>65</v>
      </c>
      <c r="C75" s="1" t="s">
        <v>78</v>
      </c>
      <c r="D75" s="10">
        <v>2335</v>
      </c>
      <c r="E75" s="4">
        <v>6</v>
      </c>
      <c r="F75" s="4">
        <v>4.5</v>
      </c>
      <c r="G75" s="4">
        <v>1</v>
      </c>
      <c r="H75" s="46">
        <f t="shared" si="0"/>
        <v>11.5</v>
      </c>
      <c r="Q75" s="2"/>
      <c r="R75" s="2"/>
      <c r="S75" s="7"/>
      <c r="T75" s="6"/>
      <c r="U75" s="3">
        <v>65</v>
      </c>
      <c r="V75" s="1" t="s">
        <v>78</v>
      </c>
      <c r="W75" s="10">
        <v>2335</v>
      </c>
      <c r="X75" s="4">
        <v>6</v>
      </c>
      <c r="Y75" s="4">
        <v>4.5</v>
      </c>
      <c r="Z75" s="4">
        <v>1</v>
      </c>
      <c r="AA75" s="46">
        <f t="shared" si="1"/>
        <v>11.5</v>
      </c>
      <c r="BG75" s="39"/>
      <c r="BH75" s="39"/>
      <c r="BI75" s="39"/>
      <c r="BJ75" s="40"/>
      <c r="BK75" s="41"/>
      <c r="BL75" s="42"/>
      <c r="BM75" s="41"/>
      <c r="BN75" s="35"/>
      <c r="BO75" s="35"/>
      <c r="BP75" s="35"/>
      <c r="BQ75" s="35"/>
    </row>
    <row r="76" spans="1:69" ht="26.5" thickBot="1" x14ac:dyDescent="0.4">
      <c r="A76" s="2"/>
      <c r="B76" s="3">
        <v>66</v>
      </c>
      <c r="C76" s="1" t="s">
        <v>79</v>
      </c>
      <c r="D76" s="10">
        <v>2332</v>
      </c>
      <c r="E76" s="4">
        <v>5.5</v>
      </c>
      <c r="F76" s="4">
        <v>5.5</v>
      </c>
      <c r="G76" s="4">
        <v>1</v>
      </c>
      <c r="H76" s="46">
        <f t="shared" si="0"/>
        <v>12</v>
      </c>
      <c r="Q76" s="2"/>
      <c r="R76" s="2"/>
      <c r="S76" s="7"/>
      <c r="T76" s="6"/>
      <c r="U76" s="3">
        <v>66</v>
      </c>
      <c r="V76" s="1" t="s">
        <v>79</v>
      </c>
      <c r="W76" s="10">
        <v>2332</v>
      </c>
      <c r="X76" s="4">
        <v>5.5</v>
      </c>
      <c r="Y76" s="4">
        <v>5.5</v>
      </c>
      <c r="Z76" s="4">
        <v>1</v>
      </c>
      <c r="AA76" s="46">
        <f t="shared" si="1"/>
        <v>12</v>
      </c>
      <c r="BG76" s="39"/>
      <c r="BH76" s="39"/>
      <c r="BI76" s="39"/>
      <c r="BJ76" s="40"/>
      <c r="BK76" s="41"/>
      <c r="BL76" s="42"/>
      <c r="BM76" s="41"/>
      <c r="BN76" s="35"/>
      <c r="BO76" s="35"/>
      <c r="BP76" s="35"/>
      <c r="BQ76" s="35"/>
    </row>
    <row r="77" spans="1:69" ht="26.5" thickBot="1" x14ac:dyDescent="0.4">
      <c r="A77" s="2"/>
      <c r="B77" s="3">
        <v>67</v>
      </c>
      <c r="C77" s="1" t="s">
        <v>80</v>
      </c>
      <c r="D77" s="10">
        <v>2322</v>
      </c>
      <c r="E77" s="4">
        <v>7</v>
      </c>
      <c r="F77" s="4">
        <v>5.5</v>
      </c>
      <c r="G77" s="4">
        <v>1</v>
      </c>
      <c r="H77" s="46">
        <f t="shared" si="0"/>
        <v>13.5</v>
      </c>
      <c r="Q77" s="2"/>
      <c r="R77" s="2"/>
      <c r="S77" s="7"/>
      <c r="T77" s="6"/>
      <c r="U77" s="3">
        <v>67</v>
      </c>
      <c r="V77" s="1" t="s">
        <v>80</v>
      </c>
      <c r="W77" s="10">
        <v>2322</v>
      </c>
      <c r="X77" s="4">
        <v>7</v>
      </c>
      <c r="Y77" s="4">
        <v>5.5</v>
      </c>
      <c r="Z77" s="4">
        <v>1</v>
      </c>
      <c r="AA77" s="46">
        <f t="shared" si="1"/>
        <v>13.5</v>
      </c>
      <c r="BG77" s="39"/>
      <c r="BH77" s="39"/>
      <c r="BI77" s="39"/>
      <c r="BJ77" s="40"/>
      <c r="BK77" s="41"/>
      <c r="BL77" s="42"/>
      <c r="BM77" s="41"/>
      <c r="BN77" s="35"/>
      <c r="BO77" s="35"/>
      <c r="BP77" s="35"/>
      <c r="BQ77" s="35"/>
    </row>
    <row r="78" spans="1:69" ht="26.5" thickBot="1" x14ac:dyDescent="0.4">
      <c r="A78" s="2"/>
      <c r="B78" s="3">
        <v>68</v>
      </c>
      <c r="C78" s="1" t="s">
        <v>81</v>
      </c>
      <c r="D78" s="10">
        <v>2060</v>
      </c>
      <c r="E78" s="4">
        <v>6.5</v>
      </c>
      <c r="F78" s="4">
        <v>5.5</v>
      </c>
      <c r="G78" s="4">
        <v>1</v>
      </c>
      <c r="H78" s="46">
        <f t="shared" ref="H78:H103" si="4">SUM(E78:G78)</f>
        <v>13</v>
      </c>
      <c r="Q78" s="2"/>
      <c r="R78" s="2"/>
      <c r="S78" s="7"/>
      <c r="T78" s="6"/>
      <c r="U78" s="3">
        <v>68</v>
      </c>
      <c r="V78" s="1" t="s">
        <v>81</v>
      </c>
      <c r="W78" s="10">
        <v>2060</v>
      </c>
      <c r="X78" s="4">
        <v>6.5</v>
      </c>
      <c r="Y78" s="4">
        <v>5.5</v>
      </c>
      <c r="Z78" s="4">
        <v>1</v>
      </c>
      <c r="AA78" s="46">
        <f t="shared" ref="AA78:AA104" si="5">SUM(X78:Z78)</f>
        <v>13</v>
      </c>
      <c r="BG78" s="39"/>
      <c r="BH78" s="39"/>
      <c r="BI78" s="39"/>
      <c r="BJ78" s="40"/>
      <c r="BK78" s="41"/>
      <c r="BL78" s="42"/>
      <c r="BM78" s="41"/>
      <c r="BN78" s="35"/>
      <c r="BO78" s="35"/>
      <c r="BP78" s="35"/>
      <c r="BQ78" s="35"/>
    </row>
    <row r="79" spans="1:69" ht="26.5" thickBot="1" x14ac:dyDescent="0.4">
      <c r="A79" s="2"/>
      <c r="B79" s="3">
        <v>69</v>
      </c>
      <c r="C79" s="1" t="s">
        <v>82</v>
      </c>
      <c r="D79" s="10">
        <v>2109</v>
      </c>
      <c r="E79" s="4">
        <v>5</v>
      </c>
      <c r="F79" s="4">
        <v>3.5</v>
      </c>
      <c r="G79" s="4">
        <v>1</v>
      </c>
      <c r="H79" s="46">
        <f t="shared" si="4"/>
        <v>9.5</v>
      </c>
      <c r="Q79" s="2"/>
      <c r="R79" s="2"/>
      <c r="S79" s="7"/>
      <c r="T79" s="6"/>
      <c r="U79" s="3">
        <v>69</v>
      </c>
      <c r="V79" s="1" t="s">
        <v>82</v>
      </c>
      <c r="W79" s="10">
        <v>2109</v>
      </c>
      <c r="X79" s="4">
        <v>5</v>
      </c>
      <c r="Y79" s="4">
        <v>3.5</v>
      </c>
      <c r="Z79" s="4">
        <v>1</v>
      </c>
      <c r="AA79" s="46">
        <f t="shared" si="5"/>
        <v>9.5</v>
      </c>
      <c r="BG79" s="39"/>
      <c r="BH79" s="39"/>
      <c r="BI79" s="39"/>
      <c r="BJ79" s="40"/>
      <c r="BK79" s="41"/>
      <c r="BL79" s="42"/>
      <c r="BM79" s="41"/>
      <c r="BN79" s="35"/>
      <c r="BO79" s="35"/>
      <c r="BP79" s="35"/>
      <c r="BQ79" s="35"/>
    </row>
    <row r="80" spans="1:69" ht="26.5" thickBot="1" x14ac:dyDescent="0.4">
      <c r="A80" s="2"/>
      <c r="B80" s="3">
        <v>70</v>
      </c>
      <c r="C80" s="1" t="s">
        <v>83</v>
      </c>
      <c r="D80" s="10">
        <v>1966</v>
      </c>
      <c r="E80" s="4">
        <v>5.5</v>
      </c>
      <c r="F80" s="4">
        <v>4</v>
      </c>
      <c r="G80" s="4">
        <v>1</v>
      </c>
      <c r="H80" s="46">
        <f t="shared" si="4"/>
        <v>10.5</v>
      </c>
      <c r="Q80" s="2"/>
      <c r="R80" s="2"/>
      <c r="S80" s="7"/>
      <c r="T80" s="6"/>
      <c r="U80" s="3">
        <v>70</v>
      </c>
      <c r="V80" s="1" t="s">
        <v>83</v>
      </c>
      <c r="W80" s="10">
        <v>1966</v>
      </c>
      <c r="X80" s="4">
        <v>5.5</v>
      </c>
      <c r="Y80" s="4">
        <v>4</v>
      </c>
      <c r="Z80" s="4">
        <v>1</v>
      </c>
      <c r="AA80" s="46">
        <f t="shared" si="5"/>
        <v>10.5</v>
      </c>
      <c r="BG80" s="39"/>
      <c r="BH80" s="39"/>
      <c r="BI80" s="39"/>
      <c r="BJ80" s="40"/>
      <c r="BK80" s="41"/>
      <c r="BL80" s="42"/>
      <c r="BM80" s="41"/>
      <c r="BN80" s="35"/>
      <c r="BO80" s="35"/>
      <c r="BP80" s="35"/>
      <c r="BQ80" s="35"/>
    </row>
    <row r="81" spans="1:69" ht="39.5" thickBot="1" x14ac:dyDescent="0.4">
      <c r="A81" s="2"/>
      <c r="B81" s="3">
        <v>71</v>
      </c>
      <c r="C81" s="1" t="s">
        <v>84</v>
      </c>
      <c r="D81" s="10">
        <v>2256</v>
      </c>
      <c r="E81" s="4">
        <v>6.5</v>
      </c>
      <c r="F81" s="4">
        <v>3.5</v>
      </c>
      <c r="G81" s="4">
        <v>1</v>
      </c>
      <c r="H81" s="46">
        <f t="shared" si="4"/>
        <v>11</v>
      </c>
      <c r="Q81" s="2"/>
      <c r="R81" s="2"/>
      <c r="S81" s="7"/>
      <c r="T81" s="6"/>
      <c r="U81" s="3">
        <v>71</v>
      </c>
      <c r="V81" s="1" t="s">
        <v>84</v>
      </c>
      <c r="W81" s="10">
        <v>2256</v>
      </c>
      <c r="X81" s="4">
        <v>6.5</v>
      </c>
      <c r="Y81" s="4">
        <v>3.5</v>
      </c>
      <c r="Z81" s="4">
        <v>1</v>
      </c>
      <c r="AA81" s="46">
        <f t="shared" si="5"/>
        <v>11</v>
      </c>
      <c r="BG81" s="39"/>
      <c r="BH81" s="39"/>
      <c r="BI81" s="39"/>
      <c r="BJ81" s="40"/>
      <c r="BK81" s="41"/>
      <c r="BL81" s="42"/>
      <c r="BM81" s="41"/>
      <c r="BN81" s="35"/>
      <c r="BO81" s="35"/>
      <c r="BP81" s="35"/>
      <c r="BQ81" s="35"/>
    </row>
    <row r="82" spans="1:69" ht="39.5" thickBot="1" x14ac:dyDescent="0.4">
      <c r="A82" s="2"/>
      <c r="B82" s="3">
        <v>72</v>
      </c>
      <c r="C82" s="1" t="s">
        <v>85</v>
      </c>
      <c r="D82" s="10">
        <v>2249</v>
      </c>
      <c r="E82" s="4">
        <v>5</v>
      </c>
      <c r="F82" s="4">
        <v>5</v>
      </c>
      <c r="G82" s="4">
        <v>1</v>
      </c>
      <c r="H82" s="46">
        <f t="shared" si="4"/>
        <v>11</v>
      </c>
      <c r="Q82" s="2"/>
      <c r="R82" s="2"/>
      <c r="S82" s="7"/>
      <c r="T82" s="6"/>
      <c r="U82" s="3">
        <v>72</v>
      </c>
      <c r="V82" s="1" t="s">
        <v>85</v>
      </c>
      <c r="W82" s="10">
        <v>2249</v>
      </c>
      <c r="X82" s="4">
        <v>5</v>
      </c>
      <c r="Y82" s="4">
        <v>5</v>
      </c>
      <c r="Z82" s="4">
        <v>1</v>
      </c>
      <c r="AA82" s="46">
        <f t="shared" si="5"/>
        <v>11</v>
      </c>
      <c r="BG82" s="39"/>
      <c r="BH82" s="39"/>
      <c r="BI82" s="39"/>
      <c r="BJ82" s="40"/>
      <c r="BK82" s="41"/>
      <c r="BL82" s="42"/>
      <c r="BM82" s="41"/>
      <c r="BN82" s="35"/>
      <c r="BO82" s="35"/>
      <c r="BP82" s="35"/>
      <c r="BQ82" s="35"/>
    </row>
    <row r="83" spans="1:69" ht="39.5" thickBot="1" x14ac:dyDescent="0.4">
      <c r="A83" s="2"/>
      <c r="B83" s="3">
        <v>73</v>
      </c>
      <c r="C83" s="1" t="s">
        <v>86</v>
      </c>
      <c r="D83" s="10">
        <v>2300</v>
      </c>
      <c r="E83" s="4">
        <v>7</v>
      </c>
      <c r="F83" s="4">
        <v>5.5</v>
      </c>
      <c r="G83" s="4">
        <v>1</v>
      </c>
      <c r="H83" s="46">
        <f t="shared" si="4"/>
        <v>13.5</v>
      </c>
      <c r="Q83" s="2"/>
      <c r="R83" s="2"/>
      <c r="S83" s="7"/>
      <c r="T83" s="6"/>
      <c r="U83" s="3">
        <v>73</v>
      </c>
      <c r="V83" s="1" t="s">
        <v>86</v>
      </c>
      <c r="W83" s="10">
        <v>2300</v>
      </c>
      <c r="X83" s="4">
        <v>7</v>
      </c>
      <c r="Y83" s="4">
        <v>5.5</v>
      </c>
      <c r="Z83" s="4">
        <v>1</v>
      </c>
      <c r="AA83" s="46">
        <f t="shared" si="5"/>
        <v>13.5</v>
      </c>
      <c r="BG83" s="39"/>
      <c r="BH83" s="39"/>
      <c r="BI83" s="39"/>
      <c r="BJ83" s="40"/>
      <c r="BK83" s="41"/>
      <c r="BL83" s="42"/>
      <c r="BM83" s="41"/>
      <c r="BN83" s="35"/>
      <c r="BO83" s="35"/>
      <c r="BP83" s="35"/>
      <c r="BQ83" s="35"/>
    </row>
    <row r="84" spans="1:69" ht="39.5" thickBot="1" x14ac:dyDescent="0.4">
      <c r="A84" s="2"/>
      <c r="B84" s="3">
        <v>74</v>
      </c>
      <c r="C84" s="1" t="s">
        <v>87</v>
      </c>
      <c r="D84" s="10">
        <v>2100</v>
      </c>
      <c r="E84" s="4">
        <v>6.5</v>
      </c>
      <c r="F84" s="4">
        <v>3.5</v>
      </c>
      <c r="G84" s="4">
        <v>1</v>
      </c>
      <c r="H84" s="46">
        <f t="shared" si="4"/>
        <v>11</v>
      </c>
      <c r="Q84" s="2"/>
      <c r="R84" s="2"/>
      <c r="S84" s="7"/>
      <c r="T84" s="6"/>
      <c r="U84" s="3">
        <v>74</v>
      </c>
      <c r="V84" s="1" t="s">
        <v>87</v>
      </c>
      <c r="W84" s="10">
        <v>2100</v>
      </c>
      <c r="X84" s="4">
        <v>6.5</v>
      </c>
      <c r="Y84" s="4">
        <v>3.5</v>
      </c>
      <c r="Z84" s="4">
        <v>1</v>
      </c>
      <c r="AA84" s="46">
        <f t="shared" si="5"/>
        <v>11</v>
      </c>
      <c r="BG84" s="39"/>
      <c r="BH84" s="39"/>
      <c r="BI84" s="39"/>
      <c r="BJ84" s="40"/>
      <c r="BK84" s="41"/>
      <c r="BL84" s="42"/>
      <c r="BM84" s="41"/>
      <c r="BN84" s="35"/>
      <c r="BO84" s="35"/>
      <c r="BP84" s="35"/>
      <c r="BQ84" s="35"/>
    </row>
    <row r="85" spans="1:69" ht="39.5" thickBot="1" x14ac:dyDescent="0.4">
      <c r="A85" s="2"/>
      <c r="B85" s="3">
        <v>75</v>
      </c>
      <c r="C85" s="1" t="s">
        <v>88</v>
      </c>
      <c r="D85" s="10">
        <v>2234</v>
      </c>
      <c r="E85" s="4">
        <v>5</v>
      </c>
      <c r="F85" s="4">
        <v>5.5</v>
      </c>
      <c r="G85" s="4">
        <v>1</v>
      </c>
      <c r="H85" s="46">
        <f t="shared" si="4"/>
        <v>11.5</v>
      </c>
      <c r="Q85" s="2"/>
      <c r="R85" s="2"/>
      <c r="S85" s="7"/>
      <c r="T85" s="6"/>
      <c r="U85" s="3">
        <v>75</v>
      </c>
      <c r="V85" s="1" t="s">
        <v>88</v>
      </c>
      <c r="W85" s="10">
        <v>2234</v>
      </c>
      <c r="X85" s="4">
        <v>5</v>
      </c>
      <c r="Y85" s="4">
        <v>5.5</v>
      </c>
      <c r="Z85" s="4">
        <v>1</v>
      </c>
      <c r="AA85" s="46">
        <f t="shared" si="5"/>
        <v>11.5</v>
      </c>
      <c r="BG85" s="39"/>
      <c r="BH85" s="39"/>
      <c r="BI85" s="39"/>
      <c r="BJ85" s="40"/>
      <c r="BK85" s="41"/>
      <c r="BL85" s="42"/>
      <c r="BM85" s="41"/>
      <c r="BN85" s="35"/>
      <c r="BO85" s="35"/>
      <c r="BP85" s="35"/>
      <c r="BQ85" s="35"/>
    </row>
    <row r="86" spans="1:69" ht="39.5" thickBot="1" x14ac:dyDescent="0.4">
      <c r="A86" s="2"/>
      <c r="B86" s="3">
        <v>76</v>
      </c>
      <c r="C86" s="1" t="s">
        <v>89</v>
      </c>
      <c r="D86" s="10">
        <v>2309</v>
      </c>
      <c r="E86" s="4">
        <v>7</v>
      </c>
      <c r="F86" s="4">
        <v>5.5</v>
      </c>
      <c r="G86" s="4">
        <v>1</v>
      </c>
      <c r="H86" s="46">
        <f t="shared" si="4"/>
        <v>13.5</v>
      </c>
      <c r="Q86" s="2"/>
      <c r="R86" s="2"/>
      <c r="S86" s="7"/>
      <c r="T86" s="6"/>
      <c r="U86" s="3">
        <v>76</v>
      </c>
      <c r="V86" s="1" t="s">
        <v>89</v>
      </c>
      <c r="W86" s="10">
        <v>2309</v>
      </c>
      <c r="X86" s="4">
        <v>7</v>
      </c>
      <c r="Y86" s="4">
        <v>5.5</v>
      </c>
      <c r="Z86" s="4">
        <v>1</v>
      </c>
      <c r="AA86" s="46">
        <f t="shared" si="5"/>
        <v>13.5</v>
      </c>
      <c r="BG86" s="39"/>
      <c r="BH86" s="39"/>
      <c r="BI86" s="39"/>
      <c r="BJ86" s="40"/>
      <c r="BK86" s="41"/>
      <c r="BL86" s="42"/>
      <c r="BM86" s="41"/>
      <c r="BN86" s="35"/>
      <c r="BO86" s="35"/>
      <c r="BP86" s="35"/>
      <c r="BQ86" s="35"/>
    </row>
    <row r="87" spans="1:69" ht="39.5" thickBot="1" x14ac:dyDescent="0.4">
      <c r="A87" s="2"/>
      <c r="B87" s="3">
        <v>77</v>
      </c>
      <c r="C87" s="1" t="s">
        <v>90</v>
      </c>
      <c r="D87" s="10">
        <v>2296</v>
      </c>
      <c r="E87" s="4">
        <v>6.5</v>
      </c>
      <c r="F87" s="4">
        <v>5.5</v>
      </c>
      <c r="G87" s="4">
        <v>1.5</v>
      </c>
      <c r="H87" s="46">
        <f t="shared" si="4"/>
        <v>13.5</v>
      </c>
      <c r="Q87" s="2"/>
      <c r="R87" s="2"/>
      <c r="S87" s="7"/>
      <c r="T87" s="6"/>
      <c r="U87" s="3">
        <v>77</v>
      </c>
      <c r="V87" s="1" t="s">
        <v>90</v>
      </c>
      <c r="W87" s="10">
        <v>2296</v>
      </c>
      <c r="X87" s="4">
        <v>6.5</v>
      </c>
      <c r="Y87" s="4">
        <v>5.5</v>
      </c>
      <c r="Z87" s="4">
        <v>1.5</v>
      </c>
      <c r="AA87" s="46">
        <f t="shared" si="5"/>
        <v>13.5</v>
      </c>
      <c r="BG87" s="39"/>
      <c r="BH87" s="39"/>
      <c r="BI87" s="39"/>
      <c r="BJ87" s="40"/>
      <c r="BK87" s="41"/>
      <c r="BL87" s="42"/>
      <c r="BM87" s="41"/>
      <c r="BN87" s="35"/>
      <c r="BO87" s="35"/>
      <c r="BP87" s="35"/>
      <c r="BQ87" s="35"/>
    </row>
    <row r="88" spans="1:69" ht="39.5" thickBot="1" x14ac:dyDescent="0.4">
      <c r="A88" s="2"/>
      <c r="B88" s="3">
        <v>78</v>
      </c>
      <c r="C88" s="1" t="s">
        <v>91</v>
      </c>
      <c r="D88" s="10">
        <v>2212</v>
      </c>
      <c r="E88" s="4">
        <v>5</v>
      </c>
      <c r="F88" s="4">
        <v>5.5</v>
      </c>
      <c r="G88" s="4">
        <v>1</v>
      </c>
      <c r="H88" s="46">
        <f t="shared" si="4"/>
        <v>11.5</v>
      </c>
      <c r="Q88" s="2"/>
      <c r="R88" s="2"/>
      <c r="S88" s="7"/>
      <c r="T88" s="6"/>
      <c r="U88" s="3">
        <v>78</v>
      </c>
      <c r="V88" s="1" t="s">
        <v>91</v>
      </c>
      <c r="W88" s="10">
        <v>2212</v>
      </c>
      <c r="X88" s="4">
        <v>5</v>
      </c>
      <c r="Y88" s="4">
        <v>5.5</v>
      </c>
      <c r="Z88" s="4">
        <v>1</v>
      </c>
      <c r="AA88" s="46">
        <f t="shared" si="5"/>
        <v>11.5</v>
      </c>
      <c r="BG88" s="39"/>
      <c r="BH88" s="39"/>
      <c r="BI88" s="39"/>
      <c r="BJ88" s="40"/>
      <c r="BK88" s="41"/>
      <c r="BL88" s="42"/>
      <c r="BM88" s="41"/>
      <c r="BN88" s="35"/>
      <c r="BO88" s="35"/>
      <c r="BP88" s="35"/>
      <c r="BQ88" s="35"/>
    </row>
    <row r="89" spans="1:69" ht="39.5" thickBot="1" x14ac:dyDescent="0.4">
      <c r="A89" s="2"/>
      <c r="B89" s="3">
        <v>79</v>
      </c>
      <c r="C89" s="1" t="s">
        <v>92</v>
      </c>
      <c r="D89" s="10">
        <v>2261</v>
      </c>
      <c r="E89" s="4">
        <v>6</v>
      </c>
      <c r="F89" s="4">
        <v>5</v>
      </c>
      <c r="G89" s="4">
        <v>1</v>
      </c>
      <c r="H89" s="46">
        <f t="shared" si="4"/>
        <v>12</v>
      </c>
      <c r="Q89" s="2"/>
      <c r="R89" s="2"/>
      <c r="S89" s="7"/>
      <c r="T89" s="6"/>
      <c r="U89" s="3">
        <v>79</v>
      </c>
      <c r="V89" s="1" t="s">
        <v>92</v>
      </c>
      <c r="W89" s="10">
        <v>2261</v>
      </c>
      <c r="X89" s="4">
        <v>6</v>
      </c>
      <c r="Y89" s="4">
        <v>5</v>
      </c>
      <c r="Z89" s="4">
        <v>1</v>
      </c>
      <c r="AA89" s="46">
        <f t="shared" si="5"/>
        <v>12</v>
      </c>
      <c r="BG89" s="39"/>
      <c r="BH89" s="39"/>
      <c r="BI89" s="39"/>
      <c r="BJ89" s="40"/>
      <c r="BK89" s="41"/>
      <c r="BL89" s="42"/>
      <c r="BM89" s="41"/>
      <c r="BN89" s="35"/>
      <c r="BO89" s="35"/>
      <c r="BP89" s="35"/>
      <c r="BQ89" s="35"/>
    </row>
    <row r="90" spans="1:69" ht="39.5" thickBot="1" x14ac:dyDescent="0.4">
      <c r="A90" s="2"/>
      <c r="B90" s="3">
        <v>80</v>
      </c>
      <c r="C90" s="1" t="s">
        <v>93</v>
      </c>
      <c r="D90" s="10">
        <v>1440</v>
      </c>
      <c r="E90" s="4">
        <v>5.5</v>
      </c>
      <c r="F90" s="4">
        <v>2.5</v>
      </c>
      <c r="G90" s="4">
        <v>1</v>
      </c>
      <c r="H90" s="46">
        <f t="shared" si="4"/>
        <v>9</v>
      </c>
      <c r="Q90" s="2"/>
      <c r="R90" s="2"/>
      <c r="S90" s="7"/>
      <c r="T90" s="6"/>
      <c r="U90" s="3">
        <v>80</v>
      </c>
      <c r="V90" s="1" t="s">
        <v>93</v>
      </c>
      <c r="W90" s="10">
        <v>1440</v>
      </c>
      <c r="X90" s="4">
        <v>5.5</v>
      </c>
      <c r="Y90" s="4">
        <v>2.5</v>
      </c>
      <c r="Z90" s="4">
        <v>1</v>
      </c>
      <c r="AA90" s="46">
        <f t="shared" si="5"/>
        <v>9</v>
      </c>
      <c r="BG90" s="39"/>
      <c r="BH90" s="39"/>
      <c r="BI90" s="39"/>
      <c r="BJ90" s="40"/>
      <c r="BK90" s="41"/>
      <c r="BL90" s="42"/>
      <c r="BM90" s="41"/>
      <c r="BN90" s="35"/>
      <c r="BO90" s="35"/>
      <c r="BP90" s="35"/>
      <c r="BQ90" s="35"/>
    </row>
    <row r="91" spans="1:69" ht="39.5" thickBot="1" x14ac:dyDescent="0.4">
      <c r="A91" s="2"/>
      <c r="B91" s="3">
        <v>81</v>
      </c>
      <c r="C91" s="1" t="s">
        <v>94</v>
      </c>
      <c r="D91" s="10">
        <v>2326</v>
      </c>
      <c r="E91" s="4">
        <v>7</v>
      </c>
      <c r="F91" s="4">
        <v>5.5</v>
      </c>
      <c r="G91" s="4">
        <v>1</v>
      </c>
      <c r="H91" s="46">
        <f t="shared" si="4"/>
        <v>13.5</v>
      </c>
      <c r="Q91" s="2"/>
      <c r="R91" s="2"/>
      <c r="S91" s="7"/>
      <c r="T91" s="6"/>
      <c r="U91" s="3">
        <v>81</v>
      </c>
      <c r="V91" s="1" t="s">
        <v>94</v>
      </c>
      <c r="W91" s="10">
        <v>2326</v>
      </c>
      <c r="X91" s="4">
        <v>7</v>
      </c>
      <c r="Y91" s="4">
        <v>5.5</v>
      </c>
      <c r="Z91" s="4">
        <v>1</v>
      </c>
      <c r="AA91" s="46">
        <f t="shared" si="5"/>
        <v>13.5</v>
      </c>
      <c r="BG91" s="39"/>
      <c r="BH91" s="39"/>
      <c r="BI91" s="39"/>
      <c r="BJ91" s="40"/>
      <c r="BK91" s="41"/>
      <c r="BL91" s="42"/>
      <c r="BM91" s="41"/>
      <c r="BN91" s="35"/>
      <c r="BO91" s="35"/>
      <c r="BP91" s="35"/>
      <c r="BQ91" s="35"/>
    </row>
    <row r="92" spans="1:69" ht="39.5" thickBot="1" x14ac:dyDescent="0.4">
      <c r="A92" s="2"/>
      <c r="B92" s="3">
        <v>82</v>
      </c>
      <c r="C92" s="1" t="s">
        <v>95</v>
      </c>
      <c r="D92" s="10">
        <v>2373</v>
      </c>
      <c r="E92" s="4">
        <v>5</v>
      </c>
      <c r="F92" s="4">
        <v>5.5</v>
      </c>
      <c r="G92" s="4">
        <v>1</v>
      </c>
      <c r="H92" s="46">
        <f t="shared" si="4"/>
        <v>11.5</v>
      </c>
      <c r="Q92" s="2"/>
      <c r="R92" s="2"/>
      <c r="S92" s="7"/>
      <c r="T92" s="6"/>
      <c r="U92" s="3">
        <v>82</v>
      </c>
      <c r="V92" s="1" t="s">
        <v>95</v>
      </c>
      <c r="W92" s="10">
        <v>2373</v>
      </c>
      <c r="X92" s="4">
        <v>5</v>
      </c>
      <c r="Y92" s="4">
        <v>5.5</v>
      </c>
      <c r="Z92" s="4">
        <v>1</v>
      </c>
      <c r="AA92" s="46">
        <f t="shared" si="5"/>
        <v>11.5</v>
      </c>
      <c r="BG92" s="39"/>
      <c r="BH92" s="39"/>
      <c r="BI92" s="39"/>
      <c r="BJ92" s="40"/>
      <c r="BK92" s="41"/>
      <c r="BL92" s="42"/>
      <c r="BM92" s="41"/>
      <c r="BN92" s="35"/>
      <c r="BO92" s="35"/>
      <c r="BP92" s="35"/>
      <c r="BQ92" s="35"/>
    </row>
    <row r="93" spans="1:69" ht="39.5" thickBot="1" x14ac:dyDescent="0.4">
      <c r="A93" s="2"/>
      <c r="B93" s="3">
        <v>83</v>
      </c>
      <c r="C93" s="1" t="s">
        <v>96</v>
      </c>
      <c r="D93" s="10">
        <v>2278</v>
      </c>
      <c r="E93" s="4">
        <v>5</v>
      </c>
      <c r="F93" s="4">
        <v>5.5</v>
      </c>
      <c r="G93" s="4">
        <v>1</v>
      </c>
      <c r="H93" s="46">
        <f t="shared" si="4"/>
        <v>11.5</v>
      </c>
      <c r="Q93" s="2"/>
      <c r="R93" s="2"/>
      <c r="S93" s="7"/>
      <c r="T93" s="6"/>
      <c r="U93" s="3">
        <v>83</v>
      </c>
      <c r="V93" s="1" t="s">
        <v>96</v>
      </c>
      <c r="W93" s="10">
        <v>2278</v>
      </c>
      <c r="X93" s="4">
        <v>5</v>
      </c>
      <c r="Y93" s="4">
        <v>5.5</v>
      </c>
      <c r="Z93" s="4">
        <v>1</v>
      </c>
      <c r="AA93" s="46">
        <f t="shared" si="5"/>
        <v>11.5</v>
      </c>
      <c r="BG93" s="39"/>
      <c r="BH93" s="39"/>
      <c r="BI93" s="39"/>
      <c r="BJ93" s="40"/>
      <c r="BK93" s="41"/>
      <c r="BL93" s="42"/>
      <c r="BM93" s="41"/>
      <c r="BN93" s="35"/>
      <c r="BO93" s="35"/>
      <c r="BP93" s="35"/>
      <c r="BQ93" s="35"/>
    </row>
    <row r="94" spans="1:69" ht="39.5" thickBot="1" x14ac:dyDescent="0.4">
      <c r="A94" s="2"/>
      <c r="B94" s="3">
        <v>84</v>
      </c>
      <c r="C94" s="1" t="s">
        <v>97</v>
      </c>
      <c r="D94" s="10">
        <v>2400</v>
      </c>
      <c r="E94" s="4">
        <v>6</v>
      </c>
      <c r="F94" s="4">
        <v>5.5</v>
      </c>
      <c r="G94" s="4">
        <v>1</v>
      </c>
      <c r="H94" s="46">
        <f t="shared" si="4"/>
        <v>12.5</v>
      </c>
      <c r="Q94" s="2"/>
      <c r="R94" s="2"/>
      <c r="S94" s="7"/>
      <c r="T94" s="6"/>
      <c r="U94" s="3">
        <v>84</v>
      </c>
      <c r="V94" s="1" t="s">
        <v>97</v>
      </c>
      <c r="W94" s="10">
        <v>2400</v>
      </c>
      <c r="X94" s="4">
        <v>6</v>
      </c>
      <c r="Y94" s="4">
        <v>5.5</v>
      </c>
      <c r="Z94" s="4">
        <v>1</v>
      </c>
      <c r="AA94" s="46">
        <f t="shared" si="5"/>
        <v>12.5</v>
      </c>
      <c r="BG94" s="39"/>
      <c r="BH94" s="39"/>
      <c r="BI94" s="39"/>
      <c r="BJ94" s="40"/>
      <c r="BK94" s="41"/>
      <c r="BL94" s="42"/>
      <c r="BM94" s="41"/>
      <c r="BN94" s="35"/>
      <c r="BO94" s="35"/>
      <c r="BP94" s="35"/>
      <c r="BQ94" s="35"/>
    </row>
    <row r="95" spans="1:69" ht="39.5" thickBot="1" x14ac:dyDescent="0.4">
      <c r="A95" s="2"/>
      <c r="B95" s="3">
        <v>85</v>
      </c>
      <c r="C95" s="1" t="s">
        <v>98</v>
      </c>
      <c r="D95" s="10">
        <v>2363</v>
      </c>
      <c r="E95" s="4">
        <v>5.5</v>
      </c>
      <c r="F95" s="4">
        <v>5.5</v>
      </c>
      <c r="G95" s="4">
        <v>1</v>
      </c>
      <c r="H95" s="46">
        <f t="shared" si="4"/>
        <v>12</v>
      </c>
      <c r="Q95" s="2"/>
      <c r="R95" s="2"/>
      <c r="S95" s="7"/>
      <c r="T95" s="6"/>
      <c r="U95" s="3">
        <v>85</v>
      </c>
      <c r="V95" s="1" t="s">
        <v>98</v>
      </c>
      <c r="W95" s="10">
        <v>2363</v>
      </c>
      <c r="X95" s="4">
        <v>5.5</v>
      </c>
      <c r="Y95" s="4">
        <v>5.5</v>
      </c>
      <c r="Z95" s="4">
        <v>1</v>
      </c>
      <c r="AA95" s="46">
        <f t="shared" si="5"/>
        <v>12</v>
      </c>
      <c r="BG95" s="39"/>
      <c r="BH95" s="39"/>
      <c r="BI95" s="39"/>
      <c r="BJ95" s="40"/>
      <c r="BK95" s="41"/>
      <c r="BL95" s="42"/>
      <c r="BM95" s="41"/>
      <c r="BN95" s="35"/>
      <c r="BO95" s="35"/>
      <c r="BP95" s="35"/>
      <c r="BQ95" s="35"/>
    </row>
    <row r="96" spans="1:69" ht="39.5" thickBot="1" x14ac:dyDescent="0.4">
      <c r="B96" s="3">
        <v>86</v>
      </c>
      <c r="C96" s="1" t="s">
        <v>99</v>
      </c>
      <c r="D96" s="10">
        <v>2378</v>
      </c>
      <c r="E96" s="4">
        <v>5</v>
      </c>
      <c r="F96" s="4">
        <v>5.5</v>
      </c>
      <c r="G96" s="4">
        <v>1</v>
      </c>
      <c r="H96" s="46">
        <f t="shared" si="4"/>
        <v>11.5</v>
      </c>
      <c r="Q96" s="2"/>
      <c r="R96" s="2"/>
      <c r="S96" s="7"/>
      <c r="T96" s="6"/>
      <c r="U96" s="3">
        <v>86</v>
      </c>
      <c r="V96" s="1" t="s">
        <v>99</v>
      </c>
      <c r="W96" s="10">
        <v>2378</v>
      </c>
      <c r="X96" s="4">
        <v>5</v>
      </c>
      <c r="Y96" s="4">
        <v>5.5</v>
      </c>
      <c r="Z96" s="4">
        <v>1</v>
      </c>
      <c r="AA96" s="46">
        <f t="shared" si="5"/>
        <v>11.5</v>
      </c>
      <c r="BG96" s="39"/>
      <c r="BH96" s="39"/>
      <c r="BI96" s="39"/>
      <c r="BJ96" s="40"/>
      <c r="BK96" s="41"/>
      <c r="BL96" s="42"/>
      <c r="BM96" s="41"/>
      <c r="BN96" s="35"/>
      <c r="BO96" s="35"/>
      <c r="BP96" s="35"/>
      <c r="BQ96" s="35"/>
    </row>
    <row r="97" spans="1:69" ht="39.5" thickBot="1" x14ac:dyDescent="0.4">
      <c r="B97" s="3">
        <v>87</v>
      </c>
      <c r="C97" s="1" t="s">
        <v>100</v>
      </c>
      <c r="D97" s="10">
        <v>2393</v>
      </c>
      <c r="E97" s="4">
        <v>6</v>
      </c>
      <c r="F97" s="4">
        <v>5</v>
      </c>
      <c r="G97" s="4">
        <v>1</v>
      </c>
      <c r="H97" s="46">
        <f t="shared" si="4"/>
        <v>12</v>
      </c>
      <c r="Q97" s="2"/>
      <c r="R97" s="2"/>
      <c r="S97" s="7"/>
      <c r="T97" s="6"/>
      <c r="U97" s="3">
        <v>87</v>
      </c>
      <c r="V97" s="1" t="s">
        <v>100</v>
      </c>
      <c r="W97" s="10">
        <v>2393</v>
      </c>
      <c r="X97" s="4">
        <v>6</v>
      </c>
      <c r="Y97" s="4">
        <v>5</v>
      </c>
      <c r="Z97" s="4">
        <v>1</v>
      </c>
      <c r="AA97" s="46">
        <f t="shared" si="5"/>
        <v>12</v>
      </c>
      <c r="BG97" s="39"/>
      <c r="BH97" s="39"/>
      <c r="BI97" s="39"/>
      <c r="BJ97" s="40"/>
      <c r="BK97" s="41"/>
      <c r="BL97" s="42"/>
      <c r="BM97" s="41"/>
      <c r="BN97" s="35"/>
      <c r="BO97" s="35"/>
      <c r="BP97" s="35"/>
      <c r="BQ97" s="35"/>
    </row>
    <row r="98" spans="1:69" ht="39.5" thickBot="1" x14ac:dyDescent="0.4">
      <c r="A98" s="30"/>
      <c r="B98" s="3">
        <v>88</v>
      </c>
      <c r="C98" s="1" t="s">
        <v>101</v>
      </c>
      <c r="D98" s="10">
        <v>2270</v>
      </c>
      <c r="E98" s="4">
        <v>7</v>
      </c>
      <c r="F98" s="4">
        <v>5.5</v>
      </c>
      <c r="G98" s="4">
        <v>1</v>
      </c>
      <c r="H98" s="46">
        <f t="shared" si="4"/>
        <v>13.5</v>
      </c>
      <c r="Q98" s="2"/>
      <c r="R98" s="2"/>
      <c r="S98" s="7"/>
      <c r="T98" s="6"/>
      <c r="U98" s="3">
        <v>88</v>
      </c>
      <c r="V98" s="1" t="s">
        <v>101</v>
      </c>
      <c r="W98" s="10">
        <v>2270</v>
      </c>
      <c r="X98" s="4">
        <v>7</v>
      </c>
      <c r="Y98" s="4">
        <v>5.5</v>
      </c>
      <c r="Z98" s="4">
        <v>1</v>
      </c>
      <c r="AA98" s="46">
        <f t="shared" si="5"/>
        <v>13.5</v>
      </c>
      <c r="BG98" s="39"/>
      <c r="BH98" s="39"/>
      <c r="BI98" s="39"/>
      <c r="BJ98" s="40"/>
      <c r="BK98" s="41"/>
      <c r="BL98" s="42"/>
      <c r="BM98" s="41"/>
      <c r="BN98" s="35"/>
      <c r="BO98" s="35"/>
      <c r="BP98" s="35"/>
      <c r="BQ98" s="35"/>
    </row>
    <row r="99" spans="1:69" ht="39.5" thickBot="1" x14ac:dyDescent="0.4">
      <c r="A99" s="30"/>
      <c r="B99" s="3">
        <v>89</v>
      </c>
      <c r="C99" s="1" t="s">
        <v>102</v>
      </c>
      <c r="D99" s="10">
        <v>2243</v>
      </c>
      <c r="E99" s="4">
        <v>5</v>
      </c>
      <c r="F99" s="4">
        <v>5</v>
      </c>
      <c r="G99" s="4">
        <v>1</v>
      </c>
      <c r="H99" s="46">
        <f t="shared" si="4"/>
        <v>11</v>
      </c>
      <c r="Q99" s="2"/>
      <c r="R99" s="2"/>
      <c r="S99" s="7"/>
      <c r="T99" s="6"/>
      <c r="U99" s="3">
        <v>89</v>
      </c>
      <c r="V99" s="1" t="s">
        <v>102</v>
      </c>
      <c r="W99" s="10">
        <v>2243</v>
      </c>
      <c r="X99" s="4">
        <v>5</v>
      </c>
      <c r="Y99" s="4">
        <v>5</v>
      </c>
      <c r="Z99" s="4">
        <v>1</v>
      </c>
      <c r="AA99" s="46">
        <f t="shared" si="5"/>
        <v>11</v>
      </c>
      <c r="BG99" s="39"/>
      <c r="BH99" s="39"/>
      <c r="BI99" s="39"/>
      <c r="BJ99" s="40"/>
      <c r="BK99" s="41"/>
      <c r="BL99" s="42"/>
      <c r="BM99" s="41"/>
      <c r="BN99" s="35"/>
      <c r="BO99" s="35"/>
      <c r="BP99" s="35"/>
      <c r="BQ99" s="35"/>
    </row>
    <row r="100" spans="1:69" ht="27" customHeight="1" thickBot="1" x14ac:dyDescent="0.4">
      <c r="A100" s="2"/>
      <c r="B100" s="3">
        <v>90</v>
      </c>
      <c r="C100" s="1" t="s">
        <v>103</v>
      </c>
      <c r="D100" s="10">
        <v>2395</v>
      </c>
      <c r="E100" s="4">
        <v>6</v>
      </c>
      <c r="F100" s="4">
        <v>5.5</v>
      </c>
      <c r="G100" s="4">
        <v>1</v>
      </c>
      <c r="H100" s="46">
        <f t="shared" si="4"/>
        <v>12.5</v>
      </c>
      <c r="Q100" s="2"/>
      <c r="R100" s="2"/>
      <c r="S100" s="7"/>
      <c r="T100" s="6"/>
      <c r="U100" s="3">
        <v>90</v>
      </c>
      <c r="V100" s="1" t="s">
        <v>103</v>
      </c>
      <c r="W100" s="10">
        <v>2395</v>
      </c>
      <c r="X100" s="4">
        <v>6</v>
      </c>
      <c r="Y100" s="4">
        <v>5.5</v>
      </c>
      <c r="Z100" s="4">
        <v>1</v>
      </c>
      <c r="AA100" s="46">
        <f t="shared" si="5"/>
        <v>12.5</v>
      </c>
      <c r="BG100" s="39"/>
      <c r="BH100" s="39"/>
      <c r="BI100" s="39"/>
      <c r="BJ100" s="40"/>
      <c r="BK100" s="41"/>
      <c r="BL100" s="42"/>
      <c r="BM100" s="41"/>
      <c r="BN100" s="35"/>
      <c r="BO100" s="35"/>
      <c r="BP100" s="35"/>
      <c r="BQ100" s="35"/>
    </row>
    <row r="101" spans="1:69" ht="28.5" customHeight="1" thickBot="1" x14ac:dyDescent="0.4">
      <c r="A101" s="2"/>
      <c r="B101" s="3">
        <v>91</v>
      </c>
      <c r="C101" s="1" t="s">
        <v>104</v>
      </c>
      <c r="D101" s="10">
        <v>2382</v>
      </c>
      <c r="E101" s="4">
        <v>5</v>
      </c>
      <c r="F101" s="4">
        <v>5</v>
      </c>
      <c r="G101" s="4">
        <v>1.5</v>
      </c>
      <c r="H101" s="46">
        <f t="shared" si="4"/>
        <v>11.5</v>
      </c>
      <c r="I101" s="19" t="s">
        <v>112</v>
      </c>
      <c r="J101" s="19" t="s">
        <v>113</v>
      </c>
      <c r="K101" s="19" t="s">
        <v>114</v>
      </c>
      <c r="T101" s="6"/>
      <c r="U101" s="3">
        <v>91</v>
      </c>
      <c r="V101" s="1" t="s">
        <v>104</v>
      </c>
      <c r="W101" s="10">
        <v>2382</v>
      </c>
      <c r="X101" s="4">
        <v>5.5</v>
      </c>
      <c r="Y101" s="4">
        <v>5</v>
      </c>
      <c r="Z101" s="4">
        <v>1.5</v>
      </c>
      <c r="AA101" s="46">
        <f t="shared" si="5"/>
        <v>12</v>
      </c>
      <c r="BG101" s="39"/>
      <c r="BH101" s="39"/>
      <c r="BI101" s="39"/>
      <c r="BJ101" s="40"/>
      <c r="BK101" s="41"/>
      <c r="BL101" s="42"/>
      <c r="BM101" s="41"/>
      <c r="BN101" s="35"/>
      <c r="BO101" s="35"/>
      <c r="BP101" s="35"/>
      <c r="BQ101" s="35"/>
    </row>
    <row r="102" spans="1:69" ht="39.5" thickBot="1" x14ac:dyDescent="0.4">
      <c r="A102" s="2"/>
      <c r="B102" s="3">
        <v>92</v>
      </c>
      <c r="C102" s="1" t="s">
        <v>105</v>
      </c>
      <c r="D102" s="17">
        <v>2380</v>
      </c>
      <c r="E102" s="18">
        <v>6</v>
      </c>
      <c r="F102" s="18">
        <v>6</v>
      </c>
      <c r="G102" s="18">
        <v>1</v>
      </c>
      <c r="H102" s="47">
        <f t="shared" si="4"/>
        <v>13</v>
      </c>
      <c r="I102" s="73">
        <f>SUM(E72:E102)</f>
        <v>180.5</v>
      </c>
      <c r="J102" s="19">
        <f>SUM(F72:F102)</f>
        <v>157</v>
      </c>
      <c r="K102" s="19">
        <f>SUM(G72:G102)</f>
        <v>32</v>
      </c>
      <c r="T102" s="6"/>
      <c r="U102" s="3">
        <v>92</v>
      </c>
      <c r="V102" s="1" t="s">
        <v>105</v>
      </c>
      <c r="W102" s="17">
        <v>2380</v>
      </c>
      <c r="X102" s="18">
        <v>6</v>
      </c>
      <c r="Y102" s="18">
        <v>6</v>
      </c>
      <c r="Z102" s="18">
        <v>1</v>
      </c>
      <c r="AA102" s="47">
        <f t="shared" si="5"/>
        <v>13</v>
      </c>
      <c r="BG102" s="39"/>
      <c r="BH102" s="39"/>
      <c r="BI102" s="39"/>
      <c r="BJ102" s="40"/>
      <c r="BK102" s="41"/>
      <c r="BL102" s="42"/>
      <c r="BM102" s="41"/>
      <c r="BN102" s="35"/>
      <c r="BO102" s="35"/>
      <c r="BP102" s="35"/>
      <c r="BQ102" s="35"/>
    </row>
    <row r="103" spans="1:69" x14ac:dyDescent="0.35">
      <c r="A103" s="2"/>
      <c r="D103" s="19">
        <f>SUM(D13:D102)</f>
        <v>186725</v>
      </c>
      <c r="E103" s="19">
        <f>SUM(E13:E102)</f>
        <v>536</v>
      </c>
      <c r="F103" s="19">
        <f t="shared" ref="F103:G103" si="6">SUM(F13:F102)</f>
        <v>420</v>
      </c>
      <c r="G103" s="19">
        <f t="shared" si="6"/>
        <v>92</v>
      </c>
      <c r="H103" s="27">
        <f t="shared" si="4"/>
        <v>1048</v>
      </c>
      <c r="W103" s="19">
        <f>SUM(W13:W102)</f>
        <v>186725</v>
      </c>
      <c r="X103" s="19">
        <f>SUM(X13:X102)</f>
        <v>511</v>
      </c>
      <c r="Y103" s="19">
        <f t="shared" ref="Y103:Z103" si="7">SUM(Y13:Y102)</f>
        <v>420</v>
      </c>
      <c r="Z103" s="19">
        <f t="shared" si="7"/>
        <v>92</v>
      </c>
      <c r="AA103" s="27">
        <f t="shared" si="5"/>
        <v>1023</v>
      </c>
      <c r="BG103" s="43"/>
      <c r="BH103" s="43"/>
      <c r="BI103" s="39"/>
      <c r="BJ103" s="35"/>
      <c r="BK103" s="35"/>
      <c r="BL103" s="35"/>
      <c r="BM103" s="35"/>
      <c r="BN103" s="35"/>
      <c r="BO103" s="35"/>
      <c r="BP103" s="35"/>
      <c r="BQ103" s="35"/>
    </row>
    <row r="104" spans="1:69" x14ac:dyDescent="0.35">
      <c r="A104" s="2"/>
      <c r="D104" s="19"/>
      <c r="E104" s="15"/>
      <c r="F104" s="15"/>
      <c r="G104" s="15"/>
      <c r="H104" s="27"/>
      <c r="W104" s="19"/>
      <c r="X104" s="15"/>
      <c r="Y104" s="15"/>
      <c r="Z104" s="15"/>
      <c r="AA104" s="27"/>
      <c r="BG104" s="39"/>
      <c r="BH104" s="39"/>
      <c r="BI104" s="39"/>
      <c r="BJ104" s="35"/>
      <c r="BK104" s="35"/>
      <c r="BL104" s="35"/>
      <c r="BM104" s="35"/>
      <c r="BN104" s="35"/>
      <c r="BO104" s="35"/>
      <c r="BP104" s="35"/>
      <c r="BQ104" s="35"/>
    </row>
    <row r="105" spans="1:69" x14ac:dyDescent="0.35">
      <c r="A105" s="2"/>
      <c r="AZ105" s="35"/>
      <c r="BA105" s="35"/>
      <c r="BB105" s="35"/>
      <c r="BC105" s="35"/>
      <c r="BD105" s="35"/>
      <c r="BE105" s="35"/>
      <c r="BF105" s="35"/>
      <c r="BG105" s="35"/>
      <c r="BH105" s="35"/>
      <c r="BI105" s="35"/>
      <c r="BJ105" s="35"/>
      <c r="BK105" s="35"/>
      <c r="BL105" s="35"/>
      <c r="BM105" s="35"/>
      <c r="BN105" s="35"/>
      <c r="BO105" s="35"/>
      <c r="BP105" s="35"/>
      <c r="BQ105" s="35"/>
    </row>
    <row r="106" spans="1:69" x14ac:dyDescent="0.35">
      <c r="A106" s="2"/>
      <c r="AZ106" s="35"/>
      <c r="BA106" s="35"/>
      <c r="BB106" s="35"/>
      <c r="BC106" s="35"/>
      <c r="BD106" s="35"/>
      <c r="BE106" s="35"/>
      <c r="BF106" s="35"/>
      <c r="BG106" s="35"/>
      <c r="BH106" s="35"/>
      <c r="BI106" s="35"/>
      <c r="BJ106" s="35"/>
      <c r="BK106" s="35"/>
      <c r="BL106" s="35"/>
      <c r="BM106" s="35"/>
      <c r="BN106" s="35"/>
      <c r="BO106" s="35"/>
      <c r="BP106" s="35"/>
      <c r="BQ106" s="35"/>
    </row>
    <row r="107" spans="1:69" x14ac:dyDescent="0.35">
      <c r="A107" s="2"/>
      <c r="AZ107" s="35"/>
      <c r="BA107" s="35"/>
      <c r="BB107" s="35"/>
      <c r="BC107" s="35"/>
      <c r="BD107" s="35"/>
      <c r="BE107" s="35"/>
      <c r="BF107" s="35"/>
      <c r="BG107" s="35"/>
      <c r="BH107" s="35"/>
      <c r="BI107" s="35"/>
      <c r="BJ107" s="35"/>
      <c r="BK107" s="35"/>
      <c r="BL107" s="35"/>
      <c r="BM107" s="35"/>
      <c r="BN107" s="35"/>
      <c r="BO107" s="35"/>
      <c r="BP107" s="35"/>
      <c r="BQ107" s="35"/>
    </row>
    <row r="108" spans="1:69" x14ac:dyDescent="0.35">
      <c r="A108" s="2"/>
      <c r="AZ108" s="35"/>
      <c r="BA108" s="35"/>
      <c r="BB108" s="35"/>
      <c r="BC108" s="35"/>
      <c r="BD108" s="35"/>
      <c r="BE108" s="35"/>
      <c r="BF108" s="35"/>
      <c r="BG108" s="35"/>
      <c r="BH108" s="35"/>
      <c r="BI108" s="35"/>
      <c r="BJ108" s="35"/>
      <c r="BK108" s="35"/>
      <c r="BL108" s="35"/>
      <c r="BM108" s="35"/>
      <c r="BN108" s="35"/>
      <c r="BO108" s="35"/>
      <c r="BP108" s="35"/>
      <c r="BQ108" s="35"/>
    </row>
    <row r="109" spans="1:69" x14ac:dyDescent="0.35">
      <c r="A109" s="2"/>
      <c r="F109" s="48"/>
      <c r="G109" s="48"/>
      <c r="H109" s="49"/>
      <c r="I109" s="48"/>
      <c r="J109" s="48"/>
      <c r="K109" s="48"/>
      <c r="L109" s="49"/>
      <c r="M109" s="50"/>
      <c r="N109" s="51"/>
      <c r="O109" s="51"/>
      <c r="P109" s="51"/>
      <c r="AZ109" s="35"/>
      <c r="BA109" s="35"/>
      <c r="BB109" s="35"/>
      <c r="BC109" s="35"/>
      <c r="BD109" s="35"/>
      <c r="BE109" s="35"/>
      <c r="BF109" s="35"/>
      <c r="BG109" s="35"/>
      <c r="BH109" s="35"/>
      <c r="BI109" s="35"/>
      <c r="BJ109" s="35"/>
      <c r="BK109" s="35"/>
      <c r="BL109" s="35"/>
      <c r="BM109" s="35"/>
      <c r="BN109" s="35"/>
      <c r="BO109" s="35"/>
      <c r="BP109" s="35"/>
      <c r="BQ109" s="35"/>
    </row>
    <row r="110" spans="1:69" x14ac:dyDescent="0.35">
      <c r="A110" s="2"/>
      <c r="F110" s="48"/>
      <c r="G110" s="48"/>
      <c r="H110" s="49"/>
      <c r="I110" s="49"/>
      <c r="J110" s="49"/>
      <c r="K110" s="49"/>
      <c r="L110" s="49"/>
      <c r="M110" s="50"/>
      <c r="N110" s="51"/>
      <c r="O110" s="51"/>
      <c r="P110" s="51"/>
      <c r="AZ110" s="35"/>
      <c r="BA110" s="35"/>
      <c r="BB110" s="35"/>
      <c r="BC110" s="35"/>
      <c r="BD110" s="35"/>
      <c r="BE110" s="35"/>
      <c r="BF110" s="35"/>
      <c r="BG110" s="35"/>
      <c r="BH110" s="35"/>
      <c r="BI110" s="35"/>
      <c r="BJ110" s="35"/>
      <c r="BK110" s="35"/>
      <c r="BL110" s="35"/>
      <c r="BM110" s="35"/>
      <c r="BN110" s="35"/>
      <c r="BO110" s="35"/>
      <c r="BP110" s="35"/>
      <c r="BQ110" s="35"/>
    </row>
    <row r="111" spans="1:69" x14ac:dyDescent="0.35">
      <c r="A111" s="2"/>
      <c r="F111" s="52"/>
      <c r="G111" s="52"/>
      <c r="H111" s="52"/>
      <c r="I111" s="53"/>
      <c r="J111" s="53"/>
      <c r="K111" s="53"/>
      <c r="L111" s="53"/>
      <c r="M111" s="54"/>
      <c r="N111" s="55"/>
      <c r="O111" s="56"/>
      <c r="P111" s="55"/>
      <c r="AZ111" s="35"/>
      <c r="BA111" s="35"/>
      <c r="BB111" s="35"/>
      <c r="BC111" s="35"/>
      <c r="BD111" s="35"/>
      <c r="BE111" s="35"/>
      <c r="BF111" s="35"/>
      <c r="BG111" s="35"/>
      <c r="BH111" s="35"/>
      <c r="BI111" s="35"/>
      <c r="BJ111" s="35"/>
      <c r="BK111" s="35"/>
      <c r="BL111" s="35"/>
      <c r="BM111" s="35"/>
      <c r="BN111" s="35"/>
      <c r="BO111" s="35"/>
      <c r="BP111" s="35"/>
      <c r="BQ111" s="35"/>
    </row>
    <row r="112" spans="1:69" x14ac:dyDescent="0.35">
      <c r="A112" s="2"/>
      <c r="F112" s="52"/>
      <c r="G112" s="52"/>
      <c r="H112" s="52"/>
      <c r="I112" s="53"/>
      <c r="J112" s="53"/>
      <c r="K112" s="53"/>
      <c r="L112" s="53"/>
      <c r="M112" s="54"/>
      <c r="N112" s="55"/>
      <c r="O112" s="56"/>
      <c r="P112" s="55"/>
      <c r="AZ112" s="35"/>
      <c r="BA112" s="35"/>
      <c r="BB112" s="35"/>
      <c r="BC112" s="35"/>
      <c r="BD112" s="35"/>
      <c r="BE112" s="35"/>
      <c r="BF112" s="35"/>
      <c r="BG112" s="35"/>
      <c r="BH112" s="35"/>
      <c r="BI112" s="35"/>
      <c r="BJ112" s="35"/>
      <c r="BK112" s="35"/>
      <c r="BL112" s="35"/>
      <c r="BM112" s="35"/>
      <c r="BN112" s="35"/>
      <c r="BO112" s="35"/>
      <c r="BP112" s="35"/>
      <c r="BQ112" s="35"/>
    </row>
    <row r="113" spans="1:69" x14ac:dyDescent="0.35">
      <c r="A113" s="2"/>
      <c r="F113" s="52"/>
      <c r="G113" s="52"/>
      <c r="H113" s="52"/>
      <c r="I113" s="53"/>
      <c r="J113" s="53"/>
      <c r="K113" s="53"/>
      <c r="L113" s="53"/>
      <c r="M113" s="54"/>
      <c r="N113" s="55"/>
      <c r="O113" s="56"/>
      <c r="P113" s="55"/>
      <c r="AZ113" s="35"/>
      <c r="BA113" s="35"/>
      <c r="BB113" s="35"/>
      <c r="BC113" s="35"/>
      <c r="BD113" s="35"/>
      <c r="BE113" s="35"/>
      <c r="BF113" s="35"/>
      <c r="BG113" s="35"/>
      <c r="BH113" s="35"/>
      <c r="BI113" s="35"/>
      <c r="BJ113" s="35"/>
      <c r="BK113" s="35"/>
      <c r="BL113" s="35"/>
      <c r="BM113" s="35"/>
      <c r="BN113" s="35"/>
      <c r="BO113" s="35"/>
      <c r="BP113" s="35"/>
      <c r="BQ113" s="35"/>
    </row>
    <row r="114" spans="1:69" x14ac:dyDescent="0.35">
      <c r="A114" s="2"/>
      <c r="F114" s="52"/>
      <c r="G114" s="52"/>
      <c r="H114" s="52"/>
      <c r="I114" s="53"/>
      <c r="J114" s="53"/>
      <c r="K114" s="53"/>
      <c r="L114" s="53"/>
      <c r="M114" s="54"/>
      <c r="N114" s="55"/>
      <c r="O114" s="56"/>
      <c r="P114" s="55"/>
      <c r="AZ114" s="35"/>
      <c r="BA114" s="35"/>
      <c r="BB114" s="35"/>
      <c r="BC114" s="35"/>
      <c r="BD114" s="35"/>
      <c r="BE114" s="35"/>
      <c r="BF114" s="35"/>
      <c r="BG114" s="35"/>
      <c r="BH114" s="35"/>
      <c r="BI114" s="35"/>
      <c r="BJ114" s="35"/>
      <c r="BK114" s="35"/>
      <c r="BL114" s="35"/>
      <c r="BM114" s="35"/>
      <c r="BN114" s="35"/>
      <c r="BO114" s="35"/>
      <c r="BP114" s="35"/>
      <c r="BQ114" s="35"/>
    </row>
    <row r="115" spans="1:69" x14ac:dyDescent="0.35">
      <c r="A115" s="2"/>
      <c r="F115" s="52"/>
      <c r="G115" s="52"/>
      <c r="H115" s="52"/>
      <c r="I115" s="53"/>
      <c r="J115" s="53"/>
      <c r="K115" s="53"/>
      <c r="L115" s="53"/>
      <c r="M115" s="54"/>
      <c r="N115" s="55"/>
      <c r="O115" s="56"/>
      <c r="P115" s="55"/>
    </row>
    <row r="116" spans="1:69" x14ac:dyDescent="0.35">
      <c r="A116" s="2"/>
      <c r="F116" s="52"/>
      <c r="G116" s="52"/>
      <c r="H116" s="52"/>
      <c r="I116" s="53"/>
      <c r="J116" s="53"/>
      <c r="K116" s="53"/>
      <c r="L116" s="53"/>
      <c r="M116" s="54"/>
      <c r="N116" s="55"/>
      <c r="O116" s="56"/>
      <c r="P116" s="55"/>
    </row>
    <row r="117" spans="1:69" x14ac:dyDescent="0.35">
      <c r="A117" s="2"/>
      <c r="F117" s="52"/>
      <c r="G117" s="52"/>
      <c r="H117" s="52"/>
      <c r="I117" s="53"/>
      <c r="J117" s="53"/>
      <c r="K117" s="53"/>
      <c r="L117" s="53"/>
      <c r="M117" s="54"/>
      <c r="N117" s="55"/>
      <c r="O117" s="56"/>
      <c r="P117" s="55"/>
    </row>
    <row r="118" spans="1:69" x14ac:dyDescent="0.35">
      <c r="A118" s="2"/>
      <c r="F118" s="52"/>
      <c r="G118" s="52"/>
      <c r="H118" s="52"/>
      <c r="I118" s="53"/>
      <c r="J118" s="53"/>
      <c r="K118" s="53"/>
      <c r="L118" s="53"/>
      <c r="M118" s="54"/>
      <c r="N118" s="55"/>
      <c r="O118" s="56"/>
      <c r="P118" s="55"/>
    </row>
    <row r="119" spans="1:69" x14ac:dyDescent="0.35">
      <c r="A119" s="2"/>
      <c r="F119" s="52"/>
      <c r="G119" s="52"/>
      <c r="H119" s="52"/>
      <c r="I119" s="53"/>
      <c r="J119" s="53"/>
      <c r="K119" s="53"/>
      <c r="L119" s="53"/>
      <c r="M119" s="54"/>
      <c r="N119" s="55"/>
      <c r="O119" s="56"/>
      <c r="P119" s="55"/>
    </row>
    <row r="120" spans="1:69" x14ac:dyDescent="0.35">
      <c r="A120" s="2"/>
      <c r="F120" s="52"/>
      <c r="G120" s="52"/>
      <c r="H120" s="52"/>
      <c r="I120" s="53"/>
      <c r="J120" s="53"/>
      <c r="K120" s="53"/>
      <c r="L120" s="53"/>
      <c r="M120" s="54"/>
      <c r="N120" s="55"/>
      <c r="O120" s="56"/>
      <c r="P120" s="55"/>
    </row>
    <row r="121" spans="1:69" x14ac:dyDescent="0.35">
      <c r="A121" s="2"/>
      <c r="F121" s="52"/>
      <c r="G121" s="52"/>
      <c r="H121" s="52"/>
      <c r="I121" s="53"/>
      <c r="J121" s="53"/>
      <c r="K121" s="53"/>
      <c r="L121" s="53"/>
      <c r="M121" s="54"/>
      <c r="N121" s="55"/>
      <c r="O121" s="56"/>
      <c r="P121" s="55"/>
    </row>
    <row r="122" spans="1:69" x14ac:dyDescent="0.35">
      <c r="A122" s="2"/>
      <c r="F122" s="52"/>
      <c r="G122" s="52"/>
      <c r="H122" s="52"/>
      <c r="I122" s="53"/>
      <c r="J122" s="53"/>
      <c r="K122" s="53"/>
      <c r="L122" s="53"/>
      <c r="M122" s="54"/>
      <c r="N122" s="55"/>
      <c r="O122" s="56"/>
      <c r="P122" s="55"/>
    </row>
    <row r="123" spans="1:69" x14ac:dyDescent="0.35">
      <c r="A123" s="2"/>
      <c r="F123" s="52"/>
      <c r="G123" s="52"/>
      <c r="H123" s="52"/>
      <c r="I123" s="53"/>
      <c r="J123" s="53"/>
      <c r="K123" s="53"/>
      <c r="L123" s="53"/>
      <c r="M123" s="54"/>
      <c r="N123" s="55"/>
      <c r="O123" s="56"/>
      <c r="P123" s="55"/>
    </row>
    <row r="124" spans="1:69" x14ac:dyDescent="0.35">
      <c r="A124" s="2"/>
      <c r="F124" s="52"/>
      <c r="G124" s="52"/>
      <c r="H124" s="57"/>
      <c r="I124" s="53"/>
      <c r="J124" s="53"/>
      <c r="K124" s="53"/>
      <c r="L124" s="53"/>
      <c r="M124" s="54"/>
      <c r="N124" s="55"/>
      <c r="O124" s="56"/>
      <c r="P124" s="55"/>
    </row>
    <row r="125" spans="1:69" x14ac:dyDescent="0.35">
      <c r="A125" s="2"/>
      <c r="F125" s="52"/>
      <c r="G125" s="52"/>
      <c r="H125" s="57"/>
      <c r="I125" s="53"/>
      <c r="J125" s="53"/>
      <c r="K125" s="53"/>
      <c r="L125" s="53"/>
      <c r="M125" s="54"/>
      <c r="N125" s="55"/>
      <c r="O125" s="56"/>
      <c r="P125" s="55"/>
    </row>
    <row r="126" spans="1:69" x14ac:dyDescent="0.35">
      <c r="A126" s="2"/>
      <c r="F126" s="52"/>
      <c r="G126" s="52"/>
      <c r="H126" s="57"/>
      <c r="I126" s="53"/>
      <c r="J126" s="53"/>
      <c r="K126" s="53"/>
      <c r="L126" s="53"/>
      <c r="M126" s="54"/>
      <c r="N126" s="55"/>
      <c r="O126" s="56"/>
      <c r="P126" s="55"/>
    </row>
    <row r="127" spans="1:69" x14ac:dyDescent="0.35">
      <c r="A127" s="2"/>
      <c r="F127" s="52"/>
      <c r="G127" s="52"/>
      <c r="H127" s="57"/>
      <c r="I127" s="53"/>
      <c r="J127" s="53"/>
      <c r="K127" s="53"/>
      <c r="L127" s="53"/>
      <c r="M127" s="54"/>
      <c r="N127" s="55"/>
      <c r="O127" s="56"/>
      <c r="P127" s="55"/>
    </row>
    <row r="128" spans="1:69" x14ac:dyDescent="0.35">
      <c r="A128" s="2"/>
      <c r="F128" s="52"/>
      <c r="G128" s="52"/>
      <c r="H128" s="57"/>
      <c r="I128" s="53"/>
      <c r="J128" s="53"/>
      <c r="K128" s="53"/>
      <c r="L128" s="53"/>
      <c r="M128" s="54"/>
      <c r="N128" s="55"/>
      <c r="O128" s="56"/>
      <c r="P128" s="55"/>
    </row>
    <row r="129" spans="1:16" x14ac:dyDescent="0.35">
      <c r="A129" s="2"/>
      <c r="F129" s="52"/>
      <c r="G129" s="52"/>
      <c r="H129" s="57"/>
      <c r="I129" s="53"/>
      <c r="J129" s="53"/>
      <c r="K129" s="53"/>
      <c r="L129" s="53"/>
      <c r="M129" s="54"/>
      <c r="N129" s="55"/>
      <c r="O129" s="56"/>
      <c r="P129" s="55"/>
    </row>
    <row r="130" spans="1:16" x14ac:dyDescent="0.35">
      <c r="A130" s="2"/>
      <c r="F130" s="52"/>
      <c r="G130" s="52"/>
      <c r="H130" s="57"/>
      <c r="I130" s="53"/>
      <c r="J130" s="53"/>
      <c r="K130" s="53"/>
      <c r="L130" s="53"/>
      <c r="M130" s="54"/>
      <c r="N130" s="55"/>
      <c r="O130" s="56"/>
      <c r="P130" s="55"/>
    </row>
    <row r="131" spans="1:16" x14ac:dyDescent="0.35">
      <c r="A131" s="2"/>
      <c r="F131" s="52"/>
      <c r="G131" s="52"/>
      <c r="H131" s="57"/>
      <c r="I131" s="53"/>
      <c r="J131" s="53"/>
      <c r="K131" s="53"/>
      <c r="L131" s="53"/>
      <c r="M131" s="54"/>
      <c r="N131" s="55"/>
      <c r="O131" s="56"/>
      <c r="P131" s="55"/>
    </row>
    <row r="132" spans="1:16" x14ac:dyDescent="0.35">
      <c r="A132" s="2"/>
      <c r="F132" s="52"/>
      <c r="G132" s="52"/>
      <c r="H132" s="57"/>
      <c r="I132" s="53"/>
      <c r="J132" s="53"/>
      <c r="K132" s="53"/>
      <c r="L132" s="53"/>
      <c r="M132" s="54"/>
      <c r="N132" s="55"/>
      <c r="O132" s="56"/>
      <c r="P132" s="55"/>
    </row>
    <row r="133" spans="1:16" x14ac:dyDescent="0.35">
      <c r="A133" s="2"/>
      <c r="F133" s="52"/>
      <c r="G133" s="52"/>
      <c r="H133" s="57"/>
      <c r="I133" s="53"/>
      <c r="J133" s="53"/>
      <c r="K133" s="53"/>
      <c r="L133" s="53"/>
      <c r="M133" s="54"/>
      <c r="N133" s="55"/>
      <c r="O133" s="56"/>
      <c r="P133" s="55"/>
    </row>
    <row r="134" spans="1:16" x14ac:dyDescent="0.35">
      <c r="A134" s="2"/>
      <c r="F134" s="52"/>
      <c r="G134" s="52"/>
      <c r="H134" s="57"/>
      <c r="I134" s="53"/>
      <c r="J134" s="53"/>
      <c r="K134" s="53"/>
      <c r="L134" s="53"/>
      <c r="M134" s="54"/>
      <c r="N134" s="55"/>
      <c r="O134" s="56"/>
      <c r="P134" s="55"/>
    </row>
    <row r="135" spans="1:16" x14ac:dyDescent="0.35">
      <c r="A135" s="2"/>
      <c r="F135" s="52"/>
      <c r="G135" s="52"/>
      <c r="H135" s="57"/>
      <c r="I135" s="53"/>
      <c r="J135" s="53"/>
      <c r="K135" s="53"/>
      <c r="L135" s="53"/>
      <c r="M135" s="54"/>
      <c r="N135" s="55"/>
      <c r="O135" s="56"/>
      <c r="P135" s="55"/>
    </row>
    <row r="136" spans="1:16" x14ac:dyDescent="0.35">
      <c r="A136" s="2"/>
      <c r="F136" s="52"/>
      <c r="G136" s="52"/>
      <c r="H136" s="52"/>
      <c r="I136" s="53"/>
      <c r="J136" s="53"/>
      <c r="K136" s="53"/>
      <c r="L136" s="53"/>
      <c r="M136" s="54"/>
      <c r="N136" s="55"/>
      <c r="O136" s="56"/>
      <c r="P136" s="55"/>
    </row>
    <row r="137" spans="1:16" x14ac:dyDescent="0.35">
      <c r="A137" s="2"/>
      <c r="F137" s="52"/>
      <c r="G137" s="52"/>
      <c r="H137" s="57"/>
      <c r="I137" s="53"/>
      <c r="J137" s="53"/>
      <c r="K137" s="53"/>
      <c r="L137" s="53"/>
      <c r="M137" s="54"/>
      <c r="N137" s="55"/>
      <c r="O137" s="56"/>
      <c r="P137" s="55"/>
    </row>
    <row r="138" spans="1:16" x14ac:dyDescent="0.35">
      <c r="A138" s="2"/>
      <c r="F138" s="52"/>
      <c r="G138" s="52"/>
      <c r="H138" s="57"/>
      <c r="I138" s="53"/>
      <c r="J138" s="53"/>
      <c r="K138" s="53"/>
      <c r="L138" s="53"/>
      <c r="M138" s="54"/>
      <c r="N138" s="55"/>
      <c r="O138" s="56"/>
      <c r="P138" s="55"/>
    </row>
    <row r="139" spans="1:16" x14ac:dyDescent="0.35">
      <c r="A139" s="2"/>
      <c r="F139" s="52"/>
      <c r="G139" s="52"/>
      <c r="H139" s="57"/>
      <c r="I139" s="53"/>
      <c r="J139" s="53"/>
      <c r="K139" s="53"/>
      <c r="L139" s="53"/>
      <c r="M139" s="54"/>
      <c r="N139" s="55"/>
      <c r="O139" s="56"/>
      <c r="P139" s="55"/>
    </row>
    <row r="140" spans="1:16" x14ac:dyDescent="0.35">
      <c r="A140" s="2"/>
      <c r="F140" s="52"/>
      <c r="G140" s="52"/>
      <c r="H140" s="57"/>
      <c r="I140" s="53"/>
      <c r="J140" s="53"/>
      <c r="K140" s="53"/>
      <c r="L140" s="53"/>
      <c r="M140" s="54"/>
      <c r="N140" s="55"/>
      <c r="O140" s="56"/>
      <c r="P140" s="55"/>
    </row>
    <row r="141" spans="1:16" x14ac:dyDescent="0.35">
      <c r="A141" s="2"/>
      <c r="F141" s="52"/>
      <c r="G141" s="52"/>
      <c r="H141" s="57"/>
      <c r="I141" s="53"/>
      <c r="J141" s="53"/>
      <c r="K141" s="53"/>
      <c r="L141" s="53"/>
      <c r="M141" s="54"/>
      <c r="N141" s="55"/>
      <c r="O141" s="56"/>
      <c r="P141" s="55"/>
    </row>
    <row r="142" spans="1:16" x14ac:dyDescent="0.35">
      <c r="A142" s="2"/>
      <c r="F142" s="52"/>
      <c r="G142" s="52"/>
      <c r="H142" s="57"/>
      <c r="I142" s="53"/>
      <c r="J142" s="53"/>
      <c r="K142" s="53"/>
      <c r="L142" s="53"/>
      <c r="M142" s="54"/>
      <c r="N142" s="55"/>
      <c r="O142" s="56"/>
      <c r="P142" s="55"/>
    </row>
    <row r="143" spans="1:16" x14ac:dyDescent="0.35">
      <c r="A143" s="2"/>
      <c r="F143" s="52"/>
      <c r="G143" s="52"/>
      <c r="H143" s="57"/>
      <c r="I143" s="53"/>
      <c r="J143" s="53"/>
      <c r="K143" s="53"/>
      <c r="L143" s="53"/>
      <c r="M143" s="54"/>
      <c r="N143" s="55"/>
      <c r="O143" s="56"/>
      <c r="P143" s="55"/>
    </row>
    <row r="144" spans="1:16" x14ac:dyDescent="0.35">
      <c r="A144" s="2"/>
      <c r="F144" s="52"/>
      <c r="G144" s="52"/>
      <c r="H144" s="57"/>
      <c r="I144" s="53"/>
      <c r="J144" s="53"/>
      <c r="K144" s="53"/>
      <c r="L144" s="53"/>
      <c r="M144" s="54"/>
      <c r="N144" s="55"/>
      <c r="O144" s="56"/>
      <c r="P144" s="55"/>
    </row>
    <row r="145" spans="1:16" x14ac:dyDescent="0.35">
      <c r="A145" s="2"/>
      <c r="F145" s="52"/>
      <c r="G145" s="52"/>
      <c r="H145" s="57"/>
      <c r="I145" s="53"/>
      <c r="J145" s="53"/>
      <c r="K145" s="53"/>
      <c r="L145" s="53"/>
      <c r="M145" s="54"/>
      <c r="N145" s="55"/>
      <c r="O145" s="56"/>
      <c r="P145" s="55"/>
    </row>
    <row r="146" spans="1:16" x14ac:dyDescent="0.35">
      <c r="A146" s="2"/>
      <c r="F146" s="52"/>
      <c r="G146" s="52"/>
      <c r="H146" s="57"/>
      <c r="I146" s="53"/>
      <c r="J146" s="53"/>
      <c r="K146" s="53"/>
      <c r="L146" s="53"/>
      <c r="M146" s="54"/>
      <c r="N146" s="55"/>
      <c r="O146" s="56"/>
      <c r="P146" s="55"/>
    </row>
    <row r="147" spans="1:16" x14ac:dyDescent="0.35">
      <c r="A147" s="2"/>
      <c r="F147" s="52"/>
      <c r="G147" s="52"/>
      <c r="H147" s="57"/>
      <c r="I147" s="53"/>
      <c r="J147" s="53"/>
      <c r="K147" s="53"/>
      <c r="L147" s="53"/>
      <c r="M147" s="54"/>
      <c r="N147" s="55"/>
      <c r="O147" s="56"/>
      <c r="P147" s="55"/>
    </row>
    <row r="148" spans="1:16" x14ac:dyDescent="0.35">
      <c r="A148" s="2"/>
      <c r="F148" s="52"/>
      <c r="G148" s="52"/>
      <c r="H148" s="57"/>
      <c r="I148" s="53"/>
      <c r="J148" s="53"/>
      <c r="K148" s="53"/>
      <c r="L148" s="53"/>
      <c r="M148" s="54"/>
      <c r="N148" s="55"/>
      <c r="O148" s="56"/>
      <c r="P148" s="55"/>
    </row>
    <row r="149" spans="1:16" x14ac:dyDescent="0.35">
      <c r="A149" s="2"/>
      <c r="F149" s="52"/>
      <c r="G149" s="52"/>
      <c r="H149" s="57"/>
      <c r="I149" s="53"/>
      <c r="J149" s="53"/>
      <c r="K149" s="53"/>
      <c r="L149" s="53"/>
      <c r="M149" s="54"/>
      <c r="N149" s="55"/>
      <c r="O149" s="56"/>
      <c r="P149" s="55"/>
    </row>
    <row r="150" spans="1:16" x14ac:dyDescent="0.35">
      <c r="A150" s="2"/>
      <c r="F150" s="52"/>
      <c r="G150" s="52"/>
      <c r="H150" s="57"/>
      <c r="I150" s="53"/>
      <c r="J150" s="53"/>
      <c r="K150" s="53"/>
      <c r="L150" s="53"/>
      <c r="M150" s="54"/>
      <c r="N150" s="55"/>
      <c r="O150" s="56"/>
      <c r="P150" s="55"/>
    </row>
    <row r="151" spans="1:16" x14ac:dyDescent="0.35">
      <c r="A151" s="2"/>
      <c r="F151" s="52"/>
      <c r="G151" s="52"/>
      <c r="H151" s="57"/>
      <c r="I151" s="53"/>
      <c r="J151" s="53"/>
      <c r="K151" s="53"/>
      <c r="L151" s="53"/>
      <c r="M151" s="54"/>
      <c r="N151" s="55"/>
      <c r="O151" s="56"/>
      <c r="P151" s="55"/>
    </row>
    <row r="152" spans="1:16" x14ac:dyDescent="0.35">
      <c r="A152" s="2"/>
      <c r="F152" s="52"/>
      <c r="G152" s="52"/>
      <c r="H152" s="57"/>
      <c r="I152" s="53"/>
      <c r="J152" s="53"/>
      <c r="K152" s="53"/>
      <c r="L152" s="53"/>
      <c r="M152" s="54"/>
      <c r="N152" s="55"/>
      <c r="O152" s="56"/>
      <c r="P152" s="55"/>
    </row>
    <row r="153" spans="1:16" x14ac:dyDescent="0.35">
      <c r="A153" s="2"/>
      <c r="F153" s="52"/>
      <c r="G153" s="52"/>
      <c r="H153" s="57"/>
      <c r="I153" s="53"/>
      <c r="J153" s="53"/>
      <c r="K153" s="53"/>
      <c r="L153" s="53"/>
      <c r="M153" s="54"/>
      <c r="N153" s="55"/>
      <c r="O153" s="56"/>
      <c r="P153" s="55"/>
    </row>
    <row r="154" spans="1:16" x14ac:dyDescent="0.35">
      <c r="A154" s="2"/>
      <c r="F154" s="52"/>
      <c r="G154" s="52"/>
      <c r="H154" s="57"/>
      <c r="I154" s="53"/>
      <c r="J154" s="53"/>
      <c r="K154" s="53"/>
      <c r="L154" s="53"/>
      <c r="M154" s="54"/>
      <c r="N154" s="55"/>
      <c r="O154" s="56"/>
      <c r="P154" s="55"/>
    </row>
    <row r="155" spans="1:16" x14ac:dyDescent="0.35">
      <c r="A155" s="2"/>
      <c r="F155" s="52"/>
      <c r="G155" s="52"/>
      <c r="H155" s="57"/>
      <c r="I155" s="53"/>
      <c r="J155" s="53"/>
      <c r="K155" s="53"/>
      <c r="L155" s="53"/>
      <c r="M155" s="54"/>
      <c r="N155" s="55"/>
      <c r="O155" s="56"/>
      <c r="P155" s="55"/>
    </row>
    <row r="156" spans="1:16" x14ac:dyDescent="0.35">
      <c r="A156" s="2"/>
      <c r="F156" s="52"/>
      <c r="G156" s="52"/>
      <c r="H156" s="57"/>
      <c r="I156" s="53"/>
      <c r="J156" s="53"/>
      <c r="K156" s="53"/>
      <c r="L156" s="53"/>
      <c r="M156" s="54"/>
      <c r="N156" s="55"/>
      <c r="O156" s="56"/>
      <c r="P156" s="55"/>
    </row>
    <row r="157" spans="1:16" x14ac:dyDescent="0.35">
      <c r="A157" s="2"/>
      <c r="F157" s="52"/>
      <c r="G157" s="52"/>
      <c r="H157" s="57"/>
      <c r="I157" s="53"/>
      <c r="J157" s="53"/>
      <c r="K157" s="53"/>
      <c r="L157" s="53"/>
      <c r="M157" s="54"/>
      <c r="N157" s="55"/>
      <c r="O157" s="56"/>
      <c r="P157" s="55"/>
    </row>
    <row r="158" spans="1:16" x14ac:dyDescent="0.35">
      <c r="A158" s="2"/>
      <c r="F158" s="52"/>
      <c r="G158" s="52"/>
      <c r="H158" s="57"/>
      <c r="I158" s="53"/>
      <c r="J158" s="53"/>
      <c r="K158" s="53"/>
      <c r="L158" s="53"/>
      <c r="M158" s="54"/>
      <c r="N158" s="55"/>
      <c r="O158" s="56"/>
      <c r="P158" s="55"/>
    </row>
    <row r="159" spans="1:16" x14ac:dyDescent="0.35">
      <c r="A159" s="2"/>
      <c r="F159" s="52"/>
      <c r="G159" s="52"/>
      <c r="H159" s="57"/>
      <c r="I159" s="53"/>
      <c r="J159" s="53"/>
      <c r="K159" s="53"/>
      <c r="L159" s="53"/>
      <c r="M159" s="54"/>
      <c r="N159" s="55"/>
      <c r="O159" s="56"/>
      <c r="P159" s="55"/>
    </row>
    <row r="160" spans="1:16" x14ac:dyDescent="0.35">
      <c r="A160" s="2"/>
      <c r="F160" s="52"/>
      <c r="G160" s="52"/>
      <c r="H160" s="57"/>
      <c r="I160" s="53"/>
      <c r="J160" s="53"/>
      <c r="K160" s="53"/>
      <c r="L160" s="53"/>
      <c r="M160" s="54"/>
      <c r="N160" s="55"/>
      <c r="O160" s="56"/>
      <c r="P160" s="55"/>
    </row>
    <row r="161" spans="1:16" x14ac:dyDescent="0.35">
      <c r="A161" s="2"/>
      <c r="F161" s="52"/>
      <c r="G161" s="52"/>
      <c r="H161" s="57"/>
      <c r="I161" s="53"/>
      <c r="J161" s="53"/>
      <c r="K161" s="53"/>
      <c r="L161" s="53"/>
      <c r="M161" s="54"/>
      <c r="N161" s="55"/>
      <c r="O161" s="56"/>
      <c r="P161" s="55"/>
    </row>
    <row r="162" spans="1:16" x14ac:dyDescent="0.35">
      <c r="A162" s="2"/>
      <c r="F162" s="52"/>
      <c r="G162" s="52"/>
      <c r="H162" s="57"/>
      <c r="I162" s="53"/>
      <c r="J162" s="53"/>
      <c r="K162" s="53"/>
      <c r="L162" s="53"/>
      <c r="M162" s="54"/>
      <c r="N162" s="55"/>
      <c r="O162" s="56"/>
      <c r="P162" s="55"/>
    </row>
    <row r="163" spans="1:16" ht="39.5" customHeight="1" x14ac:dyDescent="0.35">
      <c r="A163" s="2"/>
      <c r="F163" s="52"/>
      <c r="G163" s="52"/>
      <c r="H163" s="57"/>
      <c r="I163" s="53"/>
      <c r="J163" s="53"/>
      <c r="K163" s="53"/>
      <c r="L163" s="53"/>
      <c r="M163" s="54"/>
      <c r="N163" s="55"/>
      <c r="O163" s="56"/>
      <c r="P163" s="55"/>
    </row>
    <row r="164" spans="1:16" ht="39.5" customHeight="1" x14ac:dyDescent="0.35">
      <c r="A164" s="2"/>
      <c r="F164" s="52"/>
      <c r="G164" s="52"/>
      <c r="H164" s="57"/>
      <c r="I164" s="53"/>
      <c r="J164" s="53"/>
      <c r="K164" s="53"/>
      <c r="L164" s="53"/>
      <c r="M164" s="54"/>
      <c r="N164" s="55"/>
      <c r="O164" s="56"/>
      <c r="P164" s="55"/>
    </row>
    <row r="165" spans="1:16" ht="39.5" customHeight="1" x14ac:dyDescent="0.35">
      <c r="A165" s="2"/>
      <c r="F165" s="52"/>
      <c r="G165" s="52"/>
      <c r="H165" s="57"/>
      <c r="I165" s="53"/>
      <c r="J165" s="53"/>
      <c r="K165" s="53"/>
      <c r="L165" s="53"/>
      <c r="M165" s="54"/>
      <c r="N165" s="55"/>
      <c r="O165" s="56"/>
      <c r="P165" s="55"/>
    </row>
    <row r="166" spans="1:16" ht="39.5" customHeight="1" x14ac:dyDescent="0.35">
      <c r="A166" s="2"/>
      <c r="F166" s="52"/>
      <c r="G166" s="52"/>
      <c r="H166" s="57"/>
      <c r="I166" s="53"/>
      <c r="J166" s="53"/>
      <c r="K166" s="53"/>
      <c r="L166" s="53"/>
      <c r="M166" s="54"/>
      <c r="N166" s="55"/>
      <c r="O166" s="56"/>
      <c r="P166" s="55"/>
    </row>
    <row r="167" spans="1:16" x14ac:dyDescent="0.35">
      <c r="A167" s="2"/>
      <c r="F167" s="52"/>
      <c r="G167" s="52"/>
      <c r="H167" s="57"/>
      <c r="I167" s="53"/>
      <c r="J167" s="53"/>
      <c r="K167" s="53"/>
      <c r="L167" s="53"/>
      <c r="M167" s="54"/>
      <c r="N167" s="55"/>
      <c r="O167" s="56"/>
      <c r="P167" s="55"/>
    </row>
    <row r="168" spans="1:16" x14ac:dyDescent="0.35">
      <c r="A168" s="2"/>
      <c r="F168" s="52"/>
      <c r="G168" s="52"/>
      <c r="H168" s="57"/>
      <c r="I168" s="53"/>
      <c r="J168" s="53"/>
      <c r="K168" s="53"/>
      <c r="L168" s="53"/>
      <c r="M168" s="54"/>
      <c r="N168" s="55"/>
      <c r="O168" s="56"/>
      <c r="P168" s="55"/>
    </row>
    <row r="169" spans="1:16" x14ac:dyDescent="0.35">
      <c r="A169" s="2"/>
      <c r="F169" s="52"/>
      <c r="G169" s="52"/>
      <c r="H169" s="57"/>
      <c r="I169" s="53"/>
      <c r="J169" s="53"/>
      <c r="K169" s="53"/>
      <c r="L169" s="53"/>
      <c r="M169" s="54"/>
      <c r="N169" s="55"/>
      <c r="O169" s="56"/>
      <c r="P169" s="55"/>
    </row>
    <row r="170" spans="1:16" x14ac:dyDescent="0.35">
      <c r="A170" s="2"/>
      <c r="F170" s="52"/>
      <c r="G170" s="52"/>
      <c r="H170" s="57"/>
      <c r="I170" s="53"/>
      <c r="J170" s="53"/>
      <c r="K170" s="53"/>
      <c r="L170" s="53"/>
      <c r="M170" s="54"/>
      <c r="N170" s="55"/>
      <c r="O170" s="56"/>
      <c r="P170" s="55"/>
    </row>
    <row r="171" spans="1:16" x14ac:dyDescent="0.35">
      <c r="A171" s="2"/>
      <c r="F171" s="52"/>
      <c r="G171" s="52"/>
      <c r="H171" s="57"/>
      <c r="I171" s="53"/>
      <c r="J171" s="53"/>
      <c r="K171" s="53"/>
      <c r="L171" s="53"/>
      <c r="M171" s="54"/>
      <c r="N171" s="55"/>
      <c r="O171" s="56"/>
      <c r="P171" s="55"/>
    </row>
    <row r="172" spans="1:16" x14ac:dyDescent="0.35">
      <c r="A172" s="2"/>
      <c r="F172" s="52"/>
      <c r="G172" s="52"/>
      <c r="H172" s="57"/>
      <c r="I172" s="53"/>
      <c r="J172" s="53"/>
      <c r="K172" s="53"/>
      <c r="L172" s="53"/>
      <c r="M172" s="54"/>
      <c r="N172" s="55"/>
      <c r="O172" s="56"/>
      <c r="P172" s="55"/>
    </row>
    <row r="173" spans="1:16" ht="27.5" customHeight="1" x14ac:dyDescent="0.35">
      <c r="A173" s="2"/>
      <c r="F173" s="52"/>
      <c r="G173" s="52"/>
      <c r="H173" s="57"/>
      <c r="I173" s="53"/>
      <c r="J173" s="53"/>
      <c r="K173" s="53"/>
      <c r="L173" s="53"/>
      <c r="M173" s="54"/>
      <c r="N173" s="55"/>
      <c r="O173" s="56"/>
      <c r="P173" s="55"/>
    </row>
    <row r="174" spans="1:16" x14ac:dyDescent="0.35">
      <c r="A174" s="2"/>
      <c r="F174" s="52"/>
      <c r="G174" s="52"/>
      <c r="H174" s="57"/>
      <c r="I174" s="53"/>
      <c r="J174" s="53"/>
      <c r="K174" s="53"/>
      <c r="L174" s="53"/>
      <c r="M174" s="54"/>
      <c r="N174" s="55"/>
      <c r="O174" s="56"/>
      <c r="P174" s="55"/>
    </row>
    <row r="175" spans="1:16" x14ac:dyDescent="0.35">
      <c r="A175" s="2"/>
      <c r="F175" s="52"/>
      <c r="G175" s="52"/>
      <c r="H175" s="57"/>
      <c r="I175" s="53"/>
      <c r="J175" s="53"/>
      <c r="K175" s="53"/>
      <c r="L175" s="53"/>
      <c r="M175" s="54"/>
      <c r="N175" s="55"/>
      <c r="O175" s="56"/>
      <c r="P175" s="55"/>
    </row>
    <row r="176" spans="1:16" x14ac:dyDescent="0.35">
      <c r="A176" s="2"/>
      <c r="F176" s="52"/>
      <c r="G176" s="52"/>
      <c r="H176" s="57"/>
      <c r="I176" s="53"/>
      <c r="J176" s="53"/>
      <c r="K176" s="53"/>
      <c r="L176" s="53"/>
      <c r="M176" s="54"/>
      <c r="N176" s="55"/>
      <c r="O176" s="56"/>
      <c r="P176" s="55"/>
    </row>
    <row r="177" spans="1:16" x14ac:dyDescent="0.35">
      <c r="A177" s="2"/>
      <c r="F177" s="52"/>
      <c r="G177" s="52"/>
      <c r="H177" s="57"/>
      <c r="I177" s="53"/>
      <c r="J177" s="53"/>
      <c r="K177" s="53"/>
      <c r="L177" s="53"/>
      <c r="M177" s="54"/>
      <c r="N177" s="55"/>
      <c r="O177" s="56"/>
      <c r="P177" s="55"/>
    </row>
    <row r="178" spans="1:16" x14ac:dyDescent="0.35">
      <c r="A178" s="2"/>
      <c r="F178" s="52"/>
      <c r="G178" s="52"/>
      <c r="H178" s="57"/>
      <c r="I178" s="53"/>
      <c r="J178" s="53"/>
      <c r="K178" s="53"/>
      <c r="L178" s="53"/>
      <c r="M178" s="54"/>
      <c r="N178" s="55"/>
      <c r="O178" s="56"/>
      <c r="P178" s="55"/>
    </row>
    <row r="179" spans="1:16" x14ac:dyDescent="0.35">
      <c r="A179" s="2"/>
      <c r="F179" s="52"/>
      <c r="G179" s="52"/>
      <c r="H179" s="57"/>
      <c r="I179" s="53"/>
      <c r="J179" s="53"/>
      <c r="K179" s="53"/>
      <c r="L179" s="53"/>
      <c r="M179" s="54"/>
      <c r="N179" s="55"/>
      <c r="O179" s="56"/>
      <c r="P179" s="55"/>
    </row>
    <row r="180" spans="1:16" x14ac:dyDescent="0.35">
      <c r="A180" s="2"/>
      <c r="F180" s="52"/>
      <c r="G180" s="52"/>
      <c r="H180" s="57"/>
      <c r="I180" s="53"/>
      <c r="J180" s="53"/>
      <c r="K180" s="53"/>
      <c r="L180" s="53"/>
      <c r="M180" s="54"/>
      <c r="N180" s="55"/>
      <c r="O180" s="56"/>
      <c r="P180" s="55"/>
    </row>
    <row r="181" spans="1:16" x14ac:dyDescent="0.35">
      <c r="A181" s="2"/>
      <c r="F181" s="52"/>
      <c r="G181" s="52"/>
      <c r="H181" s="57"/>
      <c r="I181" s="53"/>
      <c r="J181" s="53"/>
      <c r="K181" s="53"/>
      <c r="L181" s="53"/>
      <c r="M181" s="54"/>
      <c r="N181" s="55"/>
      <c r="O181" s="56"/>
      <c r="P181" s="55"/>
    </row>
    <row r="182" spans="1:16" x14ac:dyDescent="0.35">
      <c r="F182" s="52"/>
      <c r="G182" s="52"/>
      <c r="H182" s="57"/>
      <c r="I182" s="53"/>
      <c r="J182" s="53"/>
      <c r="K182" s="53"/>
      <c r="L182" s="53"/>
      <c r="M182" s="54"/>
      <c r="N182" s="55"/>
      <c r="O182" s="56"/>
      <c r="P182" s="55"/>
    </row>
    <row r="183" spans="1:16" x14ac:dyDescent="0.35">
      <c r="F183" s="52"/>
      <c r="G183" s="52"/>
      <c r="H183" s="57"/>
      <c r="I183" s="53"/>
      <c r="J183" s="53"/>
      <c r="K183" s="53"/>
      <c r="L183" s="53"/>
      <c r="M183" s="54"/>
      <c r="N183" s="55"/>
      <c r="O183" s="56"/>
      <c r="P183" s="55"/>
    </row>
    <row r="184" spans="1:16" x14ac:dyDescent="0.35">
      <c r="F184" s="52"/>
      <c r="G184" s="52"/>
      <c r="H184" s="57"/>
      <c r="I184" s="53"/>
      <c r="J184" s="53"/>
      <c r="K184" s="53"/>
      <c r="L184" s="53"/>
      <c r="M184" s="54"/>
      <c r="N184" s="55"/>
      <c r="O184" s="56"/>
      <c r="P184" s="55"/>
    </row>
    <row r="185" spans="1:16" x14ac:dyDescent="0.35">
      <c r="F185" s="52"/>
      <c r="G185" s="52"/>
      <c r="H185" s="57"/>
      <c r="I185" s="53"/>
      <c r="J185" s="53"/>
      <c r="K185" s="53"/>
      <c r="L185" s="53"/>
      <c r="M185" s="54"/>
      <c r="N185" s="55"/>
      <c r="O185" s="56"/>
      <c r="P185" s="55"/>
    </row>
    <row r="186" spans="1:16" x14ac:dyDescent="0.35">
      <c r="F186" s="52"/>
      <c r="G186" s="52"/>
      <c r="H186" s="57"/>
      <c r="I186" s="53"/>
      <c r="J186" s="53"/>
      <c r="K186" s="53"/>
      <c r="L186" s="53"/>
      <c r="M186" s="54"/>
      <c r="N186" s="55"/>
      <c r="O186" s="56"/>
      <c r="P186" s="55"/>
    </row>
    <row r="187" spans="1:16" x14ac:dyDescent="0.35">
      <c r="F187" s="52"/>
      <c r="G187" s="52"/>
      <c r="H187" s="57"/>
      <c r="I187" s="53"/>
      <c r="J187" s="53"/>
      <c r="K187" s="53"/>
      <c r="L187" s="53"/>
      <c r="M187" s="54"/>
      <c r="N187" s="55"/>
      <c r="O187" s="56"/>
      <c r="P187" s="55"/>
    </row>
    <row r="188" spans="1:16" x14ac:dyDescent="0.35">
      <c r="F188" s="52"/>
      <c r="G188" s="52"/>
      <c r="H188" s="57"/>
      <c r="I188" s="53"/>
      <c r="J188" s="53"/>
      <c r="K188" s="53"/>
      <c r="L188" s="53"/>
      <c r="M188" s="54"/>
      <c r="N188" s="55"/>
      <c r="O188" s="56"/>
      <c r="P188" s="55"/>
    </row>
    <row r="189" spans="1:16" x14ac:dyDescent="0.35">
      <c r="F189" s="52"/>
      <c r="G189" s="52"/>
      <c r="H189" s="57"/>
      <c r="I189" s="53"/>
      <c r="J189" s="53"/>
      <c r="K189" s="53"/>
      <c r="L189" s="53"/>
      <c r="M189" s="54"/>
      <c r="N189" s="55"/>
      <c r="O189" s="56"/>
      <c r="P189" s="55"/>
    </row>
    <row r="190" spans="1:16" x14ac:dyDescent="0.35">
      <c r="F190" s="52"/>
      <c r="G190" s="52"/>
      <c r="H190" s="57"/>
      <c r="I190" s="53"/>
      <c r="J190" s="53"/>
      <c r="K190" s="53"/>
      <c r="L190" s="53"/>
      <c r="M190" s="54"/>
      <c r="N190" s="55"/>
      <c r="O190" s="56"/>
      <c r="P190" s="55"/>
    </row>
  </sheetData>
  <mergeCells count="28">
    <mergeCell ref="AU11:AU12"/>
    <mergeCell ref="X11:Z11"/>
    <mergeCell ref="X1:X2"/>
    <mergeCell ref="Y1:Y2"/>
    <mergeCell ref="Z1:Z2"/>
    <mergeCell ref="AA1:AA2"/>
    <mergeCell ref="F109:F110"/>
    <mergeCell ref="G109:G110"/>
    <mergeCell ref="I109:K109"/>
    <mergeCell ref="M109:M110"/>
    <mergeCell ref="Q1:Q2"/>
    <mergeCell ref="R1:R2"/>
    <mergeCell ref="T1:V1"/>
    <mergeCell ref="G1:G2"/>
    <mergeCell ref="A1:A2"/>
    <mergeCell ref="B1:B2"/>
    <mergeCell ref="D1:D2"/>
    <mergeCell ref="E1:E2"/>
    <mergeCell ref="F1:F2"/>
    <mergeCell ref="BK11:BK12"/>
    <mergeCell ref="BL11:BL12"/>
    <mergeCell ref="BM11:BM12"/>
    <mergeCell ref="A98:A99"/>
    <mergeCell ref="E11:G11"/>
    <mergeCell ref="BJ11:BJ12"/>
    <mergeCell ref="AN11:AN12"/>
    <mergeCell ref="AO11:AO12"/>
    <mergeCell ref="AQ11:AS11"/>
  </mergeCells>
  <phoneticPr fontId="7" type="noConversion"/>
  <conditionalFormatting sqref="M111:M190">
    <cfRule type="cellIs" dxfId="5" priority="14" operator="lessThan">
      <formula>0.005</formula>
    </cfRule>
    <cfRule type="cellIs" dxfId="4" priority="15" operator="greaterThan">
      <formula>0.0062</formula>
    </cfRule>
    <cfRule type="cellIs" dxfId="3" priority="16" operator="lessThan">
      <formula>0.0049</formula>
    </cfRule>
    <cfRule type="cellIs" dxfId="2" priority="17" operator="greaterThan">
      <formula>0.0063</formula>
    </cfRule>
  </conditionalFormatting>
  <conditionalFormatting sqref="AU13:AU21">
    <cfRule type="cellIs" dxfId="1" priority="10" operator="lessThan">
      <formula>0.005</formula>
    </cfRule>
    <cfRule type="cellIs" dxfId="0" priority="11" operator="greaterThan">
      <formula>0.0062</formula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Rahadian Trisna Kusuma</dc:creator>
  <cp:lastModifiedBy>Asus A416eao</cp:lastModifiedBy>
  <dcterms:created xsi:type="dcterms:W3CDTF">2024-02-01T07:50:11Z</dcterms:created>
  <dcterms:modified xsi:type="dcterms:W3CDTF">2024-06-02T05:14:50Z</dcterms:modified>
</cp:coreProperties>
</file>