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 Magang Petro\Skripsi\Archieve UMSIDA\"/>
    </mc:Choice>
  </mc:AlternateContent>
  <xr:revisionPtr revIDLastSave="0" documentId="13_ncr:1_{2A7C0108-42CF-4594-B8B6-8CFEE3A0567C}" xr6:coauthVersionLast="45" xr6:coauthVersionMax="45" xr10:uidLastSave="{00000000-0000-0000-0000-000000000000}"/>
  <bookViews>
    <workbookView xWindow="-120" yWindow="-120" windowWidth="20730" windowHeight="11160" xr2:uid="{0A0581D1-D60B-4C18-A273-99DF7B0D7CAC}"/>
  </bookViews>
  <sheets>
    <sheet name="202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" i="4" l="1"/>
  <c r="Z4" i="4" s="1"/>
  <c r="V27" i="4" l="1"/>
  <c r="V21" i="4"/>
  <c r="V22" i="4"/>
  <c r="V23" i="4"/>
  <c r="V24" i="4"/>
  <c r="V25" i="4"/>
  <c r="V26" i="4"/>
  <c r="V20" i="4"/>
  <c r="U28" i="4"/>
  <c r="U30" i="4" s="1"/>
  <c r="V28" i="4" l="1"/>
  <c r="W29" i="4" s="1"/>
  <c r="X3" i="4" l="1"/>
  <c r="U4" i="4"/>
  <c r="V16" i="4" l="1"/>
  <c r="W16" i="4"/>
  <c r="U16" i="4"/>
  <c r="U6" i="4" l="1"/>
  <c r="U7" i="4"/>
  <c r="U8" i="4"/>
  <c r="U9" i="4"/>
  <c r="U10" i="4"/>
  <c r="U11" i="4"/>
  <c r="U5" i="4"/>
  <c r="O20" i="4" l="1"/>
  <c r="I20" i="4"/>
  <c r="J20" i="4"/>
  <c r="K20" i="4"/>
  <c r="L20" i="4"/>
  <c r="M20" i="4"/>
  <c r="N20" i="4"/>
  <c r="I19" i="4"/>
  <c r="J19" i="4"/>
  <c r="K19" i="4"/>
  <c r="L19" i="4"/>
  <c r="M19" i="4"/>
  <c r="N19" i="4"/>
  <c r="O19" i="4"/>
  <c r="H20" i="4"/>
  <c r="H19" i="4"/>
  <c r="E20" i="4"/>
  <c r="E19" i="4"/>
  <c r="C20" i="4"/>
  <c r="C19" i="4"/>
  <c r="P6" i="4" l="1"/>
  <c r="P7" i="4"/>
  <c r="P8" i="4"/>
  <c r="P9" i="4"/>
  <c r="P10" i="4"/>
  <c r="P11" i="4"/>
  <c r="P12" i="4"/>
  <c r="P13" i="4"/>
  <c r="P14" i="4"/>
  <c r="P15" i="4"/>
  <c r="P16" i="4"/>
  <c r="P5" i="4"/>
  <c r="H18" i="4"/>
  <c r="I18" i="4"/>
  <c r="J18" i="4"/>
  <c r="K18" i="4"/>
  <c r="L18" i="4"/>
  <c r="M18" i="4"/>
  <c r="N18" i="4"/>
  <c r="O18" i="4"/>
  <c r="I17" i="4"/>
  <c r="V5" i="4" s="1"/>
  <c r="W5" i="4" s="1"/>
  <c r="J17" i="4"/>
  <c r="V6" i="4" s="1"/>
  <c r="W6" i="4" s="1"/>
  <c r="K17" i="4"/>
  <c r="V8" i="4" s="1"/>
  <c r="W8" i="4" s="1"/>
  <c r="L17" i="4"/>
  <c r="V11" i="4" s="1"/>
  <c r="W11" i="4" s="1"/>
  <c r="M17" i="4"/>
  <c r="V7" i="4" s="1"/>
  <c r="W7" i="4" s="1"/>
  <c r="N17" i="4"/>
  <c r="V9" i="4" s="1"/>
  <c r="W9" i="4" s="1"/>
  <c r="O17" i="4"/>
  <c r="H17" i="4"/>
  <c r="V10" i="4" s="1"/>
  <c r="W10" i="4" s="1"/>
  <c r="P17" i="4" l="1"/>
  <c r="P18" i="4"/>
  <c r="G6" i="4" l="1"/>
  <c r="G7" i="4"/>
  <c r="G8" i="4"/>
  <c r="G9" i="4"/>
  <c r="G10" i="4"/>
  <c r="G11" i="4"/>
  <c r="G12" i="4"/>
  <c r="G13" i="4"/>
  <c r="G14" i="4"/>
  <c r="G15" i="4"/>
  <c r="G16" i="4"/>
  <c r="G5" i="4"/>
  <c r="R5" i="4" s="1"/>
  <c r="R6" i="4" s="1"/>
  <c r="R7" i="4" s="1"/>
  <c r="R8" i="4" s="1"/>
  <c r="R9" i="4" s="1"/>
  <c r="R10" i="4" s="1"/>
  <c r="R11" i="4" s="1"/>
  <c r="R12" i="4" s="1"/>
  <c r="R13" i="4" s="1"/>
  <c r="R14" i="4" s="1"/>
  <c r="R15" i="4" s="1"/>
  <c r="R16" i="4" s="1"/>
  <c r="F6" i="4"/>
  <c r="F7" i="4"/>
  <c r="F8" i="4"/>
  <c r="F9" i="4"/>
  <c r="F10" i="4"/>
  <c r="F11" i="4"/>
  <c r="F12" i="4"/>
  <c r="F13" i="4"/>
  <c r="G19" i="4" l="1"/>
  <c r="G20" i="4"/>
  <c r="E18" i="4"/>
  <c r="C18" i="4"/>
  <c r="E17" i="4"/>
  <c r="C17" i="4"/>
  <c r="Q16" i="4"/>
  <c r="F16" i="4"/>
  <c r="D16" i="4"/>
  <c r="Q15" i="4"/>
  <c r="F15" i="4"/>
  <c r="D15" i="4"/>
  <c r="Q14" i="4"/>
  <c r="F14" i="4"/>
  <c r="D14" i="4"/>
  <c r="Q13" i="4"/>
  <c r="D13" i="4"/>
  <c r="Q12" i="4"/>
  <c r="D12" i="4"/>
  <c r="Q11" i="4"/>
  <c r="D11" i="4"/>
  <c r="Q10" i="4"/>
  <c r="D10" i="4"/>
  <c r="Q9" i="4"/>
  <c r="D9" i="4"/>
  <c r="Q8" i="4"/>
  <c r="D8" i="4"/>
  <c r="Q7" i="4"/>
  <c r="D7" i="4"/>
  <c r="Q6" i="4"/>
  <c r="D6" i="4"/>
  <c r="Q5" i="4"/>
  <c r="G18" i="4"/>
  <c r="P19" i="4" s="1"/>
  <c r="F5" i="4"/>
  <c r="D5" i="4"/>
  <c r="F18" i="4" l="1"/>
  <c r="D18" i="4"/>
  <c r="Q18" i="4"/>
  <c r="G17" i="4"/>
  <c r="V4" i="4" s="1"/>
  <c r="W4" i="4" s="1"/>
  <c r="W12" i="4" s="1"/>
</calcChain>
</file>

<file path=xl/sharedStrings.xml><?xml version="1.0" encoding="utf-8"?>
<sst xmlns="http://schemas.openxmlformats.org/spreadsheetml/2006/main" count="111" uniqueCount="80">
  <si>
    <t>Jumlah Pasokan</t>
  </si>
  <si>
    <t>Mei</t>
  </si>
  <si>
    <t>Total</t>
  </si>
  <si>
    <t>Average</t>
  </si>
  <si>
    <t>Januari</t>
  </si>
  <si>
    <t>Februari</t>
  </si>
  <si>
    <t>Maret</t>
  </si>
  <si>
    <t>April</t>
  </si>
  <si>
    <t>Juni</t>
  </si>
  <si>
    <t>Juli</t>
  </si>
  <si>
    <t>Agustus</t>
  </si>
  <si>
    <t>September</t>
  </si>
  <si>
    <t>Oktober</t>
  </si>
  <si>
    <t>November</t>
  </si>
  <si>
    <t>Desember</t>
  </si>
  <si>
    <t>Jumlah Produksi</t>
  </si>
  <si>
    <t>Satuan : TON</t>
  </si>
  <si>
    <t>Penjualan</t>
  </si>
  <si>
    <t>memaksimalkan hasil produksi</t>
  </si>
  <si>
    <t>melakukan perhitungan produksi optimal</t>
  </si>
  <si>
    <t>500 &lt; ZA &lt; 700</t>
  </si>
  <si>
    <t>900 &lt; SP-36 &lt; 1600</t>
  </si>
  <si>
    <t>900 &lt; SP-26 &lt; 1600</t>
  </si>
  <si>
    <t>15 &lt; ZK &lt; 28</t>
  </si>
  <si>
    <t>300 &lt; PA &lt; 500</t>
  </si>
  <si>
    <t>6000 &lt; INV &lt; 62000</t>
  </si>
  <si>
    <t>800 &lt; SA I &lt; 1600</t>
  </si>
  <si>
    <t>800 &lt; NPK &lt; 1800</t>
  </si>
  <si>
    <t>1000 &lt; NPK+ &lt;1850</t>
  </si>
  <si>
    <t>1100 &lt; SA II &lt; 1800</t>
  </si>
  <si>
    <t>Pemakaian</t>
  </si>
  <si>
    <t xml:space="preserve"> + </t>
  </si>
  <si>
    <t>Produk</t>
  </si>
  <si>
    <t>Harga Produk 2022 per ton</t>
  </si>
  <si>
    <t>keuntungan maksimal</t>
  </si>
  <si>
    <t>min</t>
  </si>
  <si>
    <t>max</t>
  </si>
  <si>
    <t>Pendapatan</t>
  </si>
  <si>
    <t>1 USD =</t>
  </si>
  <si>
    <t>x1</t>
  </si>
  <si>
    <t>x2</t>
  </si>
  <si>
    <t>x3</t>
  </si>
  <si>
    <t>x4</t>
  </si>
  <si>
    <t>x5</t>
  </si>
  <si>
    <t>x6</t>
  </si>
  <si>
    <t>x7</t>
  </si>
  <si>
    <t>x8</t>
  </si>
  <si>
    <t>Harga</t>
  </si>
  <si>
    <t>Harga $</t>
  </si>
  <si>
    <t>Variabel Keputusan</t>
  </si>
  <si>
    <t>profit</t>
  </si>
  <si>
    <t>Total (triliun)</t>
  </si>
  <si>
    <t>Trend (%)</t>
  </si>
  <si>
    <t>Kenaikan laba (%)</t>
  </si>
  <si>
    <t>Fungsi Kendala</t>
  </si>
  <si>
    <t>1. Memaksimalkan profit</t>
  </si>
  <si>
    <t>Fungsi Tujuan</t>
  </si>
  <si>
    <t>gudang</t>
  </si>
  <si>
    <t>tangki (cair)</t>
  </si>
  <si>
    <t>Harga Produk/TON</t>
  </si>
  <si>
    <t>Permintaan (TON)</t>
  </si>
  <si>
    <t>Pendapatan (USD)</t>
  </si>
  <si>
    <t>Total permintaan asam sulfat</t>
  </si>
  <si>
    <t>keuntungan petro 2022</t>
  </si>
  <si>
    <r>
      <t xml:space="preserve">Tabel 4. </t>
    </r>
    <r>
      <rPr>
        <sz val="10"/>
        <color theme="1"/>
        <rFont val="Times New Roman"/>
        <family val="1"/>
      </rPr>
      <t>Kapasitas produksi t iap TON masing-masing produk.</t>
    </r>
  </si>
  <si>
    <t>Kapasitas Produksi</t>
  </si>
  <si>
    <t>Minimum</t>
  </si>
  <si>
    <t>Maximum</t>
  </si>
  <si>
    <t>X1</t>
  </si>
  <si>
    <t>X2</t>
  </si>
  <si>
    <t>X3</t>
  </si>
  <si>
    <t>X4</t>
  </si>
  <si>
    <t>X5</t>
  </si>
  <si>
    <t>X6</t>
  </si>
  <si>
    <t>X7</t>
  </si>
  <si>
    <t>X8</t>
  </si>
  <si>
    <t>.</t>
  </si>
  <si>
    <t>2. Memaksimalkan Hasil Produksi</t>
  </si>
  <si>
    <t>3. Menentukan Jumlah Hasil Produksi</t>
  </si>
  <si>
    <t>Impor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</si>
</sst>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_-&quot;Rp&quot;* #,##0_-;\-&quot;Rp&quot;* #,##0_-;_-&quot;Rp&quot;* &quot;-&quot;_-;_-@_-"/>
    <numFmt numFmtId="166" formatCode="_-* #,##0_-;\-* #,##0_-;_-* &quot;-&quot;_-;_-@_-"/>
    <numFmt numFmtId="167" formatCode="_-* #,##0.00_-;\-* #,##0.00_-;_-* &quot;-&quot;??_-;_-@_-"/>
    <numFmt numFmtId="168" formatCode="_(&quot;Rp&quot;* #,##0_);_(&quot;Rp&quot;* \(#,##0\);_(&quot;Rp&quot;* &quot;-&quot;_);_(@_)"/>
    <numFmt numFmtId="169" formatCode="0_)"/>
    <numFmt numFmtId="170" formatCode="General_)"/>
    <numFmt numFmtId="171" formatCode="_ * #,##0_ ;_ * \-#,##0_ ;_ * &quot;-&quot;_ ;_ @_ "/>
    <numFmt numFmtId="172" formatCode="_-&quot;$&quot;* #,##0.00_-;\-&quot;$&quot;* #,##0.00_-;_-&quot;$&quot;* &quot;-&quot;??_-;_-@_-"/>
    <numFmt numFmtId="173" formatCode="_([$Rp-421]* #,##0_);_([$Rp-421]* \(#,##0\);_([$Rp-421]* &quot;-&quot;_);_(@_)"/>
    <numFmt numFmtId="174" formatCode="_([$Rp-421]* #,##0.00_);_([$Rp-421]* \(#,##0.00\);_([$Rp-421]* &quot;-&quot;??_);_(@_)"/>
    <numFmt numFmtId="175" formatCode="_([$$-409]* #,##0_);_([$$-409]* \(#,##0\);_([$$-409]* &quot;-&quot;??_);_(@_)"/>
    <numFmt numFmtId="176" formatCode="_(&quot;$&quot;* #,##0_);_(&quot;$&quot;* \(#,##0\);_(&quot;$&quot;* &quot;-&quot;??_);_(@_)"/>
    <numFmt numFmtId="177" formatCode="0.0000"/>
    <numFmt numFmtId="178" formatCode="_([$Rp-421]* #,##0_);_([$Rp-421]* \(#,##0\);_([$Rp-421]* &quot;-&quot;??_);_(@_)"/>
  </numFmts>
  <fonts count="7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sz val="11"/>
      <color indexed="14"/>
      <name val="Arial"/>
      <family val="2"/>
    </font>
    <font>
      <sz val="10"/>
      <name val="Times New Roman"/>
      <family val="1"/>
    </font>
    <font>
      <sz val="11"/>
      <color indexed="62"/>
      <name val="Arial"/>
      <family val="2"/>
    </font>
    <font>
      <sz val="11"/>
      <color indexed="8"/>
      <name val="Arial"/>
      <family val="2"/>
    </font>
    <font>
      <sz val="11"/>
      <color indexed="17"/>
      <name val="Arial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sz val="11"/>
      <color indexed="60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charset val="1"/>
    </font>
    <font>
      <sz val="12"/>
      <color indexed="24"/>
      <name val="Arial"/>
      <family val="2"/>
    </font>
    <font>
      <sz val="14"/>
      <color indexed="24"/>
      <name val="Arial"/>
      <family val="2"/>
    </font>
    <font>
      <sz val="24"/>
      <color indexed="24"/>
      <name val="Arial"/>
      <family val="2"/>
    </font>
    <font>
      <sz val="6"/>
      <color indexed="24"/>
      <name val="Times New Roman"/>
      <family val="1"/>
    </font>
    <font>
      <sz val="8"/>
      <color indexed="24"/>
      <name val="Times New Roman"/>
      <family val="1"/>
    </font>
    <font>
      <sz val="10"/>
      <color indexed="24"/>
      <name val="Times New Roman"/>
      <family val="1"/>
    </font>
    <font>
      <sz val="12"/>
      <color indexed="24"/>
      <name val="Times New Roman"/>
      <family val="1"/>
    </font>
    <font>
      <u/>
      <sz val="10"/>
      <color indexed="12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i/>
      <sz val="11"/>
      <color indexed="23"/>
      <name val="Arial"/>
      <family val="2"/>
    </font>
    <font>
      <b/>
      <sz val="11"/>
      <color indexed="52"/>
      <name val="Arial"/>
      <family val="2"/>
    </font>
    <font>
      <b/>
      <sz val="11"/>
      <color indexed="63"/>
      <name val="Arial"/>
      <family val="2"/>
    </font>
    <font>
      <sz val="11"/>
      <color indexed="60"/>
      <name val="Arial"/>
      <family val="2"/>
    </font>
    <font>
      <sz val="11"/>
      <color indexed="5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8"/>
      <color indexed="56"/>
      <name val="Cambria"/>
      <family val="2"/>
    </font>
    <font>
      <sz val="11"/>
      <color indexed="9"/>
      <name val="Calibri"/>
      <family val="2"/>
      <charset val="1"/>
    </font>
    <font>
      <sz val="11"/>
      <color indexed="20"/>
      <name val="Calibri"/>
      <family val="2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i/>
      <sz val="11"/>
      <color indexed="23"/>
      <name val="Calibri"/>
      <family val="2"/>
      <charset val="1"/>
    </font>
    <font>
      <sz val="11"/>
      <color indexed="17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sz val="11"/>
      <color indexed="62"/>
      <name val="Calibri"/>
      <family val="2"/>
      <charset val="1"/>
    </font>
    <font>
      <sz val="11"/>
      <color indexed="52"/>
      <name val="Calibri"/>
      <family val="2"/>
      <charset val="1"/>
    </font>
    <font>
      <sz val="11"/>
      <color indexed="60"/>
      <name val="Calibri"/>
      <family val="2"/>
      <charset val="1"/>
    </font>
    <font>
      <b/>
      <sz val="11"/>
      <color indexed="63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indexed="10"/>
      <name val="Calibri"/>
      <family val="2"/>
      <charset val="1"/>
    </font>
    <font>
      <sz val="10"/>
      <color rgb="FF00000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Symbol"/>
      <family val="1"/>
      <charset val="2"/>
    </font>
  </fonts>
  <fills count="5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06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3" fillId="0" borderId="0"/>
    <xf numFmtId="0" fontId="3" fillId="0" borderId="0"/>
    <xf numFmtId="166" fontId="1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3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3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3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3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3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3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3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3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3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3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3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3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3" fillId="26" borderId="4" applyNumberFormat="0" applyAlignment="0" applyProtection="0"/>
    <xf numFmtId="0" fontId="3" fillId="26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3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3" fillId="27" borderId="5" applyNumberFormat="0" applyAlignment="0" applyProtection="0"/>
    <xf numFmtId="0" fontId="3" fillId="27" borderId="5" applyNumberFormat="0" applyAlignment="0" applyProtection="0"/>
    <xf numFmtId="0" fontId="3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37" fillId="0" borderId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8" fillId="0" borderId="0" applyProtection="0"/>
    <xf numFmtId="0" fontId="39" fillId="0" borderId="0" applyProtection="0"/>
    <xf numFmtId="0" fontId="40" fillId="0" borderId="0" applyProtection="0"/>
    <xf numFmtId="0" fontId="41" fillId="0" borderId="0" applyProtection="0"/>
    <xf numFmtId="0" fontId="42" fillId="0" borderId="0" applyProtection="0"/>
    <xf numFmtId="0" fontId="43" fillId="0" borderId="0" applyProtection="0"/>
    <xf numFmtId="0" fontId="37" fillId="0" borderId="0" applyProtection="0"/>
    <xf numFmtId="2" fontId="37" fillId="0" borderId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3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" fillId="0" borderId="6" applyNumberFormat="0" applyFill="0" applyAlignment="0" applyProtection="0"/>
    <xf numFmtId="0" fontId="3" fillId="0" borderId="6" applyNumberFormat="0" applyFill="0" applyAlignment="0" applyProtection="0"/>
    <xf numFmtId="0" fontId="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3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3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3" fillId="0" borderId="8" applyNumberFormat="0" applyFill="0" applyAlignment="0" applyProtection="0"/>
    <xf numFmtId="0" fontId="3" fillId="0" borderId="8" applyNumberFormat="0" applyFill="0" applyAlignment="0" applyProtection="0"/>
    <xf numFmtId="0" fontId="3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" fillId="13" borderId="4" applyNumberFormat="0" applyAlignment="0" applyProtection="0"/>
    <xf numFmtId="0" fontId="3" fillId="13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" fillId="14" borderId="4" applyNumberFormat="0" applyAlignment="0" applyProtection="0"/>
    <xf numFmtId="0" fontId="3" fillId="14" borderId="4" applyNumberFormat="0" applyAlignment="0" applyProtection="0"/>
    <xf numFmtId="0" fontId="3" fillId="14" borderId="4" applyNumberFormat="0" applyAlignment="0" applyProtection="0"/>
    <xf numFmtId="0" fontId="3" fillId="14" borderId="4" applyNumberFormat="0" applyAlignment="0" applyProtection="0"/>
    <xf numFmtId="0" fontId="3" fillId="14" borderId="4" applyNumberFormat="0" applyAlignment="0" applyProtection="0"/>
    <xf numFmtId="0" fontId="3" fillId="14" borderId="4" applyNumberFormat="0" applyAlignment="0" applyProtection="0"/>
    <xf numFmtId="0" fontId="3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" fillId="0" borderId="9" applyNumberFormat="0" applyFill="0" applyAlignment="0" applyProtection="0"/>
    <xf numFmtId="0" fontId="3" fillId="0" borderId="9" applyNumberFormat="0" applyFill="0" applyAlignment="0" applyProtection="0"/>
    <xf numFmtId="0" fontId="3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8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7" fillId="0" borderId="0"/>
    <xf numFmtId="169" fontId="3" fillId="0" borderId="0"/>
    <xf numFmtId="169" fontId="3" fillId="0" borderId="0"/>
    <xf numFmtId="169" fontId="3" fillId="0" borderId="0"/>
    <xf numFmtId="164" fontId="17" fillId="0" borderId="0"/>
    <xf numFmtId="169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3" fillId="12" borderId="10" applyNumberFormat="0" applyFont="0" applyAlignment="0" applyProtection="0"/>
    <xf numFmtId="0" fontId="3" fillId="12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3" fillId="26" borderId="11" applyNumberFormat="0" applyAlignment="0" applyProtection="0"/>
    <xf numFmtId="0" fontId="3" fillId="26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3" fillId="25" borderId="11" applyNumberFormat="0" applyAlignment="0" applyProtection="0"/>
    <xf numFmtId="0" fontId="3" fillId="25" borderId="11" applyNumberFormat="0" applyAlignment="0" applyProtection="0"/>
    <xf numFmtId="0" fontId="3" fillId="25" borderId="11" applyNumberFormat="0" applyAlignment="0" applyProtection="0"/>
    <xf numFmtId="0" fontId="3" fillId="25" borderId="11" applyNumberFormat="0" applyAlignment="0" applyProtection="0"/>
    <xf numFmtId="0" fontId="3" fillId="25" borderId="11" applyNumberFormat="0" applyAlignment="0" applyProtection="0"/>
    <xf numFmtId="0" fontId="3" fillId="25" borderId="11" applyNumberFormat="0" applyAlignment="0" applyProtection="0"/>
    <xf numFmtId="0" fontId="3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3" fillId="0" borderId="12" applyNumberFormat="0" applyFill="0" applyAlignment="0" applyProtection="0"/>
    <xf numFmtId="0" fontId="3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3" fillId="0" borderId="12" applyNumberFormat="0" applyFill="0" applyAlignment="0" applyProtection="0"/>
    <xf numFmtId="0" fontId="3" fillId="0" borderId="12" applyNumberFormat="0" applyFill="0" applyAlignment="0" applyProtection="0"/>
    <xf numFmtId="0" fontId="3" fillId="0" borderId="12" applyNumberFormat="0" applyFill="0" applyAlignment="0" applyProtection="0"/>
    <xf numFmtId="0" fontId="3" fillId="0" borderId="12" applyNumberFormat="0" applyFill="0" applyAlignment="0" applyProtection="0"/>
    <xf numFmtId="0" fontId="3" fillId="0" borderId="12" applyNumberFormat="0" applyFill="0" applyAlignment="0" applyProtection="0"/>
    <xf numFmtId="0" fontId="3" fillId="0" borderId="12" applyNumberFormat="0" applyFill="0" applyAlignment="0" applyProtection="0"/>
    <xf numFmtId="0" fontId="3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18" fillId="0" borderId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1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18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8" fillId="15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18" fillId="14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18" fillId="8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18" fillId="6" borderId="0" applyNumberFormat="0" applyBorder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18" fillId="11" borderId="0" applyNumberFormat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18" fillId="10" borderId="0" applyNumberFormat="0" applyBorder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18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18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18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28" borderId="10" applyNumberFormat="0" applyFont="0" applyAlignment="0" applyProtection="0"/>
    <xf numFmtId="0" fontId="18" fillId="0" borderId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8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3" fillId="28" borderId="10" applyNumberFormat="0" applyFont="0" applyAlignment="0" applyProtection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28" borderId="10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4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6" fillId="11" borderId="0" applyNumberFormat="0" applyBorder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32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3" fillId="0" borderId="6" applyNumberFormat="0" applyFill="0" applyAlignment="0" applyProtection="0"/>
    <xf numFmtId="0" fontId="2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18" fillId="0" borderId="0"/>
    <xf numFmtId="0" fontId="18" fillId="28" borderId="10" applyNumberFormat="0" applyFont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0" fontId="3" fillId="28" borderId="10" applyNumberFormat="0" applyFont="0" applyAlignment="0" applyProtection="0"/>
    <xf numFmtId="0" fontId="18" fillId="0" borderId="0"/>
    <xf numFmtId="167" fontId="18" fillId="0" borderId="0" applyFont="0" applyFill="0" applyBorder="0" applyAlignment="0" applyProtection="0"/>
    <xf numFmtId="0" fontId="21" fillId="27" borderId="5" applyNumberFormat="0" applyAlignment="0" applyProtection="0"/>
    <xf numFmtId="0" fontId="3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8" fillId="0" borderId="8" applyNumberFormat="0" applyFill="0" applyAlignment="0" applyProtection="0"/>
    <xf numFmtId="0" fontId="18" fillId="10" borderId="0" applyNumberFormat="0" applyBorder="0" applyAlignment="0" applyProtection="0"/>
    <xf numFmtId="0" fontId="29" fillId="0" borderId="7" applyNumberFormat="0" applyFill="0" applyAlignment="0" applyProtection="0"/>
    <xf numFmtId="0" fontId="18" fillId="11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18" fillId="6" borderId="0" applyNumberFormat="0" applyBorder="0" applyAlignment="0" applyProtection="0"/>
    <xf numFmtId="0" fontId="33" fillId="0" borderId="6" applyNumberFormat="0" applyFill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18" fillId="9" borderId="0" applyNumberFormat="0" applyBorder="0" applyAlignment="0" applyProtection="0"/>
    <xf numFmtId="0" fontId="22" fillId="6" borderId="0" applyNumberFormat="0" applyBorder="0" applyAlignment="0" applyProtection="0"/>
    <xf numFmtId="0" fontId="20" fillId="16" borderId="0" applyNumberFormat="0" applyBorder="0" applyAlignment="0" applyProtection="0"/>
    <xf numFmtId="0" fontId="18" fillId="8" borderId="0" applyNumberFormat="0" applyBorder="0" applyAlignment="0" applyProtection="0"/>
    <xf numFmtId="0" fontId="32" fillId="0" borderId="0" applyNumberFormat="0" applyFill="0" applyBorder="0" applyAlignment="0" applyProtection="0"/>
    <xf numFmtId="0" fontId="20" fillId="16" borderId="0" applyNumberFormat="0" applyBorder="0" applyAlignment="0" applyProtection="0"/>
    <xf numFmtId="0" fontId="18" fillId="14" borderId="0" applyNumberFormat="0" applyBorder="0" applyAlignment="0" applyProtection="0"/>
    <xf numFmtId="0" fontId="21" fillId="27" borderId="5" applyNumberFormat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18" fillId="15" borderId="0" applyNumberFormat="0" applyBorder="0" applyAlignment="0" applyProtection="0"/>
    <xf numFmtId="0" fontId="20" fillId="4" borderId="0" applyNumberFormat="0" applyBorder="0" applyAlignment="0" applyProtection="0"/>
    <xf numFmtId="0" fontId="21" fillId="27" borderId="5" applyNumberFormat="0" applyAlignment="0" applyProtection="0"/>
    <xf numFmtId="0" fontId="20" fillId="4" borderId="0" applyNumberFormat="0" applyBorder="0" applyAlignment="0" applyProtection="0"/>
    <xf numFmtId="0" fontId="18" fillId="16" borderId="0" applyNumberFormat="0" applyBorder="0" applyAlignment="0" applyProtection="0"/>
    <xf numFmtId="0" fontId="21" fillId="27" borderId="5" applyNumberFormat="0" applyAlignment="0" applyProtection="0"/>
    <xf numFmtId="0" fontId="20" fillId="4" borderId="0" applyNumberFormat="0" applyBorder="0" applyAlignment="0" applyProtection="0"/>
    <xf numFmtId="0" fontId="18" fillId="4" borderId="0" applyNumberFormat="0" applyBorder="0" applyAlignment="0" applyProtection="0"/>
    <xf numFmtId="0" fontId="21" fillId="27" borderId="5" applyNumberFormat="0" applyAlignment="0" applyProtection="0"/>
    <xf numFmtId="0" fontId="20" fillId="4" borderId="0" applyNumberFormat="0" applyBorder="0" applyAlignment="0" applyProtection="0"/>
    <xf numFmtId="0" fontId="21" fillId="27" borderId="5" applyNumberFormat="0" applyAlignment="0" applyProtection="0"/>
    <xf numFmtId="0" fontId="18" fillId="9" borderId="0" applyNumberFormat="0" applyBorder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7" fillId="25" borderId="4" applyNumberFormat="0" applyAlignment="0" applyProtection="0"/>
    <xf numFmtId="0" fontId="20" fillId="4" borderId="0" applyNumberFormat="0" applyBorder="0" applyAlignment="0" applyProtection="0"/>
    <xf numFmtId="0" fontId="18" fillId="15" borderId="0" applyNumberFormat="0" applyBorder="0" applyAlignment="0" applyProtection="0"/>
    <xf numFmtId="0" fontId="26" fillId="11" borderId="0" applyNumberFormat="0" applyBorder="0" applyAlignment="0" applyProtection="0"/>
    <xf numFmtId="0" fontId="18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18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6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16" borderId="0" applyNumberFormat="0" applyBorder="0" applyAlignment="0" applyProtection="0"/>
    <xf numFmtId="0" fontId="20" fillId="24" borderId="0" applyNumberFormat="0" applyBorder="0" applyAlignment="0" applyProtection="0"/>
    <xf numFmtId="0" fontId="20" fillId="16" borderId="0" applyNumberFormat="0" applyBorder="0" applyAlignment="0" applyProtection="0"/>
    <xf numFmtId="0" fontId="20" fillId="24" borderId="0" applyNumberFormat="0" applyBorder="0" applyAlignment="0" applyProtection="0"/>
    <xf numFmtId="0" fontId="20" fillId="16" borderId="0" applyNumberFormat="0" applyBorder="0" applyAlignment="0" applyProtection="0"/>
    <xf numFmtId="0" fontId="20" fillId="24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6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21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3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7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2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7" borderId="0" applyNumberFormat="0" applyBorder="0" applyAlignment="0" applyProtection="0"/>
    <xf numFmtId="0" fontId="20" fillId="21" borderId="0" applyNumberFormat="0" applyBorder="0" applyAlignment="0" applyProtection="0"/>
    <xf numFmtId="0" fontId="20" fillId="19" borderId="0" applyNumberFormat="0" applyBorder="0" applyAlignment="0" applyProtection="0"/>
    <xf numFmtId="0" fontId="20" fillId="21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1" borderId="0" applyNumberFormat="0" applyBorder="0" applyAlignment="0" applyProtection="0"/>
    <xf numFmtId="0" fontId="20" fillId="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3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1" fillId="27" borderId="5" applyNumberFormat="0" applyAlignment="0" applyProtection="0"/>
    <xf numFmtId="0" fontId="20" fillId="4" borderId="0" applyNumberFormat="0" applyBorder="0" applyAlignment="0" applyProtection="0"/>
    <xf numFmtId="0" fontId="20" fillId="19" borderId="0" applyNumberFormat="0" applyBorder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20" fillId="4" borderId="0" applyNumberFormat="0" applyBorder="0" applyAlignment="0" applyProtection="0"/>
    <xf numFmtId="0" fontId="21" fillId="27" borderId="5" applyNumberFormat="0" applyAlignment="0" applyProtection="0"/>
    <xf numFmtId="0" fontId="20" fillId="19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1" fillId="27" borderId="5" applyNumberFormat="0" applyAlignment="0" applyProtection="0"/>
    <xf numFmtId="0" fontId="20" fillId="20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8" borderId="0" applyNumberFormat="0" applyBorder="0" applyAlignment="0" applyProtection="0"/>
    <xf numFmtId="0" fontId="35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18" borderId="0" applyNumberFormat="0" applyBorder="0" applyAlignment="0" applyProtection="0"/>
    <xf numFmtId="0" fontId="20" fillId="24" borderId="0" applyNumberFormat="0" applyBorder="0" applyAlignment="0" applyProtection="0"/>
    <xf numFmtId="0" fontId="20" fillId="18" borderId="0" applyNumberFormat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20" fillId="24" borderId="0" applyNumberFormat="0" applyBorder="0" applyAlignment="0" applyProtection="0"/>
    <xf numFmtId="0" fontId="31" fillId="0" borderId="9" applyNumberFormat="0" applyFill="0" applyAlignment="0" applyProtection="0"/>
    <xf numFmtId="0" fontId="20" fillId="18" borderId="0" applyNumberFormat="0" applyBorder="0" applyAlignment="0" applyProtection="0"/>
    <xf numFmtId="0" fontId="31" fillId="0" borderId="9" applyNumberFormat="0" applyFill="0" applyAlignment="0" applyProtection="0"/>
    <xf numFmtId="0" fontId="20" fillId="18" borderId="0" applyNumberFormat="0" applyBorder="0" applyAlignment="0" applyProtection="0"/>
    <xf numFmtId="0" fontId="20" fillId="24" borderId="0" applyNumberFormat="0" applyBorder="0" applyAlignment="0" applyProtection="0"/>
    <xf numFmtId="0" fontId="31" fillId="0" borderId="9" applyNumberFormat="0" applyFill="0" applyAlignment="0" applyProtection="0"/>
    <xf numFmtId="0" fontId="20" fillId="18" borderId="0" applyNumberFormat="0" applyBorder="0" applyAlignment="0" applyProtection="0"/>
    <xf numFmtId="0" fontId="31" fillId="0" borderId="9" applyNumberFormat="0" applyFill="0" applyAlignment="0" applyProtection="0"/>
    <xf numFmtId="0" fontId="20" fillId="18" borderId="0" applyNumberFormat="0" applyBorder="0" applyAlignment="0" applyProtection="0"/>
    <xf numFmtId="0" fontId="18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20" fillId="24" borderId="0" applyNumberFormat="0" applyBorder="0" applyAlignment="0" applyProtection="0"/>
    <xf numFmtId="0" fontId="18" fillId="1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26" fillId="11" borderId="0" applyNumberFormat="0" applyBorder="0" applyAlignment="0" applyProtection="0"/>
    <xf numFmtId="0" fontId="34" fillId="5" borderId="0" applyNumberFormat="0" applyBorder="0" applyAlignment="0" applyProtection="0"/>
    <xf numFmtId="0" fontId="18" fillId="9" borderId="0" applyNumberFormat="0" applyBorder="0" applyAlignment="0" applyProtection="0"/>
    <xf numFmtId="0" fontId="34" fillId="5" borderId="0" applyNumberFormat="0" applyBorder="0" applyAlignment="0" applyProtection="0"/>
    <xf numFmtId="0" fontId="18" fillId="4" borderId="0" applyNumberFormat="0" applyBorder="0" applyAlignment="0" applyProtection="0"/>
    <xf numFmtId="0" fontId="27" fillId="25" borderId="4" applyNumberFormat="0" applyAlignment="0" applyProtection="0"/>
    <xf numFmtId="0" fontId="21" fillId="27" borderId="5" applyNumberFormat="0" applyAlignment="0" applyProtection="0"/>
    <xf numFmtId="0" fontId="18" fillId="16" borderId="0" applyNumberFormat="0" applyBorder="0" applyAlignment="0" applyProtection="0"/>
    <xf numFmtId="0" fontId="21" fillId="27" borderId="5" applyNumberFormat="0" applyAlignment="0" applyProtection="0"/>
    <xf numFmtId="0" fontId="21" fillId="27" borderId="5" applyNumberFormat="0" applyAlignment="0" applyProtection="0"/>
    <xf numFmtId="0" fontId="18" fillId="15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27" borderId="5" applyNumberFormat="0" applyAlignment="0" applyProtection="0"/>
    <xf numFmtId="0" fontId="23" fillId="0" borderId="0" applyNumberFormat="0" applyFill="0" applyBorder="0" applyAlignment="0" applyProtection="0"/>
    <xf numFmtId="0" fontId="18" fillId="14" borderId="0" applyNumberFormat="0" applyBorder="0" applyAlignment="0" applyProtection="0"/>
    <xf numFmtId="0" fontId="23" fillId="0" borderId="0" applyNumberFormat="0" applyFill="0" applyBorder="0" applyAlignment="0" applyProtection="0"/>
    <xf numFmtId="0" fontId="21" fillId="27" borderId="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21" fillId="27" borderId="5" applyNumberFormat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8" fillId="9" borderId="0" applyNumberFormat="0" applyBorder="0" applyAlignment="0" applyProtection="0"/>
    <xf numFmtId="0" fontId="16" fillId="0" borderId="12" applyNumberFormat="0" applyFill="0" applyAlignment="0" applyProtection="0"/>
    <xf numFmtId="0" fontId="32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8" fillId="6" borderId="0" applyNumberFormat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22" fillId="6" borderId="0" applyNumberFormat="0" applyBorder="0" applyAlignment="0" applyProtection="0"/>
    <xf numFmtId="0" fontId="18" fillId="11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3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9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18" fillId="17" borderId="0" applyNumberFormat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18" fillId="15" borderId="0" applyNumberFormat="0" applyBorder="0" applyAlignment="0" applyProtection="0"/>
    <xf numFmtId="0" fontId="31" fillId="0" borderId="9" applyNumberFormat="0" applyFill="0" applyAlignment="0" applyProtection="0"/>
    <xf numFmtId="0" fontId="18" fillId="9" borderId="0" applyNumberFormat="0" applyBorder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8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8" fillId="16" borderId="0" applyNumberFormat="0" applyBorder="0" applyAlignment="0" applyProtection="0"/>
    <xf numFmtId="0" fontId="34" fillId="5" borderId="0" applyNumberFormat="0" applyBorder="0" applyAlignment="0" applyProtection="0"/>
    <xf numFmtId="0" fontId="18" fillId="15" borderId="0" applyNumberFormat="0" applyBorder="0" applyAlignment="0" applyProtection="0"/>
    <xf numFmtId="0" fontId="18" fillId="28" borderId="10" applyNumberFormat="0" applyFont="0" applyAlignment="0" applyProtection="0"/>
    <xf numFmtId="0" fontId="18" fillId="14" borderId="0" applyNumberFormat="0" applyBorder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8" fillId="11" borderId="0" applyNumberFormat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8" fillId="10" borderId="0" applyNumberFormat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14" borderId="4" applyNumberFormat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8" fillId="28" borderId="10" applyNumberFormat="0" applyFont="0" applyAlignment="0" applyProtection="0"/>
    <xf numFmtId="0" fontId="24" fillId="25" borderId="11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8" fillId="0" borderId="0"/>
    <xf numFmtId="167" fontId="18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28" borderId="10" applyNumberFormat="0" applyFont="0" applyAlignment="0" applyProtection="0"/>
    <xf numFmtId="0" fontId="7" fillId="0" borderId="0"/>
    <xf numFmtId="0" fontId="14" fillId="0" borderId="0"/>
    <xf numFmtId="0" fontId="14" fillId="30" borderId="0" applyNumberFormat="0" applyBorder="0" applyAlignment="0" applyProtection="0"/>
    <xf numFmtId="0" fontId="14" fillId="13" borderId="0" applyNumberFormat="0" applyBorder="0" applyAlignment="0" applyProtection="0"/>
    <xf numFmtId="0" fontId="14" fillId="31" borderId="0" applyNumberFormat="0" applyBorder="0" applyAlignment="0" applyProtection="0"/>
    <xf numFmtId="0" fontId="14" fillId="30" borderId="0" applyNumberFormat="0" applyBorder="0" applyAlignment="0" applyProtection="0"/>
    <xf numFmtId="0" fontId="14" fillId="32" borderId="0" applyNumberFormat="0" applyBorder="0" applyAlignment="0" applyProtection="0"/>
    <xf numFmtId="0" fontId="14" fillId="13" borderId="0" applyNumberFormat="0" applyBorder="0" applyAlignment="0" applyProtection="0"/>
    <xf numFmtId="0" fontId="14" fillId="26" borderId="0" applyNumberFormat="0" applyBorder="0" applyAlignment="0" applyProtection="0"/>
    <xf numFmtId="0" fontId="14" fillId="13" borderId="0" applyNumberFormat="0" applyBorder="0" applyAlignment="0" applyProtection="0"/>
    <xf numFmtId="0" fontId="14" fillId="33" borderId="0" applyNumberFormat="0" applyBorder="0" applyAlignment="0" applyProtection="0"/>
    <xf numFmtId="0" fontId="14" fillId="26" borderId="0" applyNumberFormat="0" applyBorder="0" applyAlignment="0" applyProtection="0"/>
    <xf numFmtId="0" fontId="14" fillId="34" borderId="0" applyNumberFormat="0" applyBorder="0" applyAlignment="0" applyProtection="0"/>
    <xf numFmtId="0" fontId="14" fillId="13" borderId="0" applyNumberFormat="0" applyBorder="0" applyAlignment="0" applyProtection="0"/>
    <xf numFmtId="0" fontId="10" fillId="29" borderId="0" applyNumberFormat="0" applyBorder="0" applyAlignment="0" applyProtection="0"/>
    <xf numFmtId="0" fontId="10" fillId="35" borderId="0" applyNumberFormat="0" applyBorder="0" applyAlignment="0" applyProtection="0"/>
    <xf numFmtId="0" fontId="10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29" borderId="0" applyNumberFormat="0" applyBorder="0" applyAlignment="0" applyProtection="0"/>
    <xf numFmtId="0" fontId="10" fillId="13" borderId="0" applyNumberFormat="0" applyBorder="0" applyAlignment="0" applyProtection="0"/>
    <xf numFmtId="0" fontId="15" fillId="31" borderId="0" applyNumberFormat="0" applyBorder="0" applyAlignment="0" applyProtection="0"/>
    <xf numFmtId="0" fontId="11" fillId="36" borderId="0" applyNumberFormat="0" applyBorder="0" applyAlignment="0" applyProtection="0"/>
    <xf numFmtId="0" fontId="10" fillId="29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0" fillId="38" borderId="0" applyNumberFormat="0" applyBorder="0" applyAlignment="0" applyProtection="0"/>
    <xf numFmtId="0" fontId="10" fillId="29" borderId="0" applyNumberFormat="0" applyBorder="0" applyAlignment="0" applyProtection="0"/>
    <xf numFmtId="0" fontId="10" fillId="35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0" borderId="13" applyNumberFormat="0" applyFill="0" applyAlignment="0" applyProtection="0"/>
    <xf numFmtId="0" fontId="47" fillId="0" borderId="7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9" fillId="39" borderId="5" applyNumberFormat="0" applyAlignment="0" applyProtection="0"/>
    <xf numFmtId="0" fontId="19" fillId="0" borderId="15" applyNumberFormat="0" applyFill="0" applyAlignment="0" applyProtection="0"/>
    <xf numFmtId="0" fontId="14" fillId="40" borderId="10" applyNumberFormat="0" applyFont="0" applyAlignment="0" applyProtection="0"/>
    <xf numFmtId="0" fontId="4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0" fillId="26" borderId="4" applyNumberFormat="0" applyAlignment="0" applyProtection="0"/>
    <xf numFmtId="0" fontId="13" fillId="13" borderId="4" applyNumberFormat="0" applyAlignment="0" applyProtection="0"/>
    <xf numFmtId="0" fontId="51" fillId="26" borderId="11" applyNumberFormat="0" applyAlignment="0" applyProtection="0"/>
    <xf numFmtId="0" fontId="52" fillId="12" borderId="0" applyNumberFormat="0" applyBorder="0" applyAlignment="0" applyProtection="0"/>
    <xf numFmtId="0" fontId="53" fillId="0" borderId="9" applyNumberFormat="0" applyFill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164" fontId="17" fillId="0" borderId="0"/>
    <xf numFmtId="171" fontId="3" fillId="0" borderId="0" applyFont="0" applyFill="0" applyBorder="0" applyAlignment="0" applyProtection="0">
      <alignment vertical="center"/>
    </xf>
    <xf numFmtId="0" fontId="3" fillId="0" borderId="0"/>
    <xf numFmtId="167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166" fontId="1" fillId="0" borderId="0" applyFont="0" applyFill="0" applyBorder="0" applyAlignment="0" applyProtection="0">
      <alignment vertical="center"/>
    </xf>
    <xf numFmtId="164" fontId="17" fillId="0" borderId="0"/>
    <xf numFmtId="0" fontId="71" fillId="0" borderId="0" applyNumberFormat="0" applyFill="0" applyBorder="0" applyAlignment="0" applyProtection="0"/>
    <xf numFmtId="0" fontId="37" fillId="0" borderId="16" applyProtection="0"/>
    <xf numFmtId="0" fontId="7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9" fontId="18" fillId="0" borderId="0" applyFill="0" applyBorder="0" applyAlignment="0" applyProtection="0"/>
    <xf numFmtId="0" fontId="69" fillId="26" borderId="11" applyNumberFormat="0" applyAlignment="0" applyProtection="0"/>
    <xf numFmtId="0" fontId="24" fillId="26" borderId="11" applyNumberFormat="0" applyAlignment="0" applyProtection="0"/>
    <xf numFmtId="0" fontId="3" fillId="12" borderId="10" applyNumberFormat="0" applyFont="0" applyAlignment="0" applyProtection="0"/>
    <xf numFmtId="0" fontId="3" fillId="12" borderId="10" applyNumberFormat="0" applyFont="0" applyAlignment="0" applyProtection="0"/>
    <xf numFmtId="0" fontId="68" fillId="40" borderId="0" applyNumberFormat="0" applyBorder="0" applyAlignment="0" applyProtection="0"/>
    <xf numFmtId="0" fontId="34" fillId="40" borderId="0" applyNumberFormat="0" applyBorder="0" applyAlignment="0" applyProtection="0"/>
    <xf numFmtId="0" fontId="30" fillId="13" borderId="4" applyNumberFormat="0" applyAlignment="0" applyProtection="0"/>
    <xf numFmtId="0" fontId="57" fillId="29" borderId="0" applyNumberFormat="0" applyBorder="0" applyAlignment="0" applyProtection="0"/>
    <xf numFmtId="0" fontId="20" fillId="29" borderId="0" applyNumberFormat="0" applyBorder="0" applyAlignment="0" applyProtection="0"/>
    <xf numFmtId="0" fontId="57" fillId="46" borderId="0" applyNumberFormat="0" applyBorder="0" applyAlignment="0" applyProtection="0"/>
    <xf numFmtId="0" fontId="20" fillId="46" borderId="0" applyNumberFormat="0" applyBorder="0" applyAlignment="0" applyProtection="0"/>
    <xf numFmtId="0" fontId="57" fillId="50" borderId="0" applyNumberFormat="0" applyBorder="0" applyAlignment="0" applyProtection="0"/>
    <xf numFmtId="0" fontId="20" fillId="50" borderId="0" applyNumberFormat="0" applyBorder="0" applyAlignment="0" applyProtection="0"/>
    <xf numFmtId="0" fontId="57" fillId="49" borderId="0" applyNumberFormat="0" applyBorder="0" applyAlignment="0" applyProtection="0"/>
    <xf numFmtId="0" fontId="20" fillId="47" borderId="0" applyNumberFormat="0" applyBorder="0" applyAlignment="0" applyProtection="0"/>
    <xf numFmtId="0" fontId="57" fillId="35" borderId="0" applyNumberFormat="0" applyBorder="0" applyAlignment="0" applyProtection="0"/>
    <xf numFmtId="0" fontId="20" fillId="35" borderId="0" applyNumberFormat="0" applyBorder="0" applyAlignment="0" applyProtection="0"/>
    <xf numFmtId="0" fontId="57" fillId="45" borderId="0" applyNumberFormat="0" applyBorder="0" applyAlignment="0" applyProtection="0"/>
    <xf numFmtId="0" fontId="20" fillId="45" borderId="0" applyNumberFormat="0" applyBorder="0" applyAlignment="0" applyProtection="0"/>
    <xf numFmtId="0" fontId="36" fillId="44" borderId="0" applyNumberFormat="0" applyBorder="0" applyAlignment="0" applyProtection="0"/>
    <xf numFmtId="0" fontId="18" fillId="44" borderId="0" applyNumberFormat="0" applyBorder="0" applyAlignment="0" applyProtection="0"/>
    <xf numFmtId="0" fontId="20" fillId="49" borderId="0" applyNumberFormat="0" applyBorder="0" applyAlignment="0" applyProtection="0"/>
    <xf numFmtId="166" fontId="3" fillId="0" borderId="0" applyFont="0" applyFill="0" applyBorder="0" applyAlignment="0" applyProtection="0"/>
    <xf numFmtId="0" fontId="57" fillId="48" borderId="0" applyNumberFormat="0" applyBorder="0" applyAlignment="0" applyProtection="0"/>
    <xf numFmtId="0" fontId="1" fillId="0" borderId="0"/>
    <xf numFmtId="0" fontId="20" fillId="48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  <xf numFmtId="0" fontId="57" fillId="47" borderId="0" applyNumberFormat="0" applyBorder="0" applyAlignment="0" applyProtection="0"/>
    <xf numFmtId="0" fontId="57" fillId="43" borderId="0" applyNumberFormat="0" applyBorder="0" applyAlignment="0" applyProtection="0"/>
    <xf numFmtId="0" fontId="20" fillId="43" borderId="0" applyNumberFormat="0" applyBorder="0" applyAlignment="0" applyProtection="0"/>
    <xf numFmtId="167" fontId="1" fillId="0" borderId="0" applyFont="0" applyFill="0" applyBorder="0" applyAlignment="0" applyProtection="0">
      <alignment vertical="center"/>
    </xf>
    <xf numFmtId="0" fontId="55" fillId="0" borderId="0" applyProtection="0"/>
    <xf numFmtId="0" fontId="54" fillId="0" borderId="0" applyProtection="0"/>
    <xf numFmtId="0" fontId="54" fillId="0" borderId="0" applyProtection="0"/>
    <xf numFmtId="0" fontId="64" fillId="0" borderId="7" applyNumberFormat="0" applyFill="0" applyAlignment="0" applyProtection="0"/>
    <xf numFmtId="0" fontId="63" fillId="0" borderId="6" applyNumberFormat="0" applyFill="0" applyAlignment="0" applyProtection="0"/>
    <xf numFmtId="0" fontId="61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0" fontId="60" fillId="39" borderId="5" applyNumberFormat="0" applyAlignment="0" applyProtection="0"/>
    <xf numFmtId="0" fontId="21" fillId="39" borderId="5" applyNumberFormat="0" applyAlignment="0" applyProtection="0"/>
    <xf numFmtId="0" fontId="26" fillId="36" borderId="0" applyNumberFormat="0" applyBorder="0" applyAlignment="0" applyProtection="0"/>
    <xf numFmtId="0" fontId="57" fillId="51" borderId="0" applyNumberFormat="0" applyBorder="0" applyAlignment="0" applyProtection="0"/>
    <xf numFmtId="0" fontId="20" fillId="51" borderId="0" applyNumberFormat="0" applyBorder="0" applyAlignment="0" applyProtection="0"/>
    <xf numFmtId="0" fontId="57" fillId="29" borderId="0" applyNumberFormat="0" applyBorder="0" applyAlignment="0" applyProtection="0"/>
    <xf numFmtId="0" fontId="20" fillId="46" borderId="0" applyNumberFormat="0" applyBorder="0" applyAlignment="0" applyProtection="0"/>
    <xf numFmtId="0" fontId="1" fillId="0" borderId="0">
      <alignment vertical="center"/>
    </xf>
    <xf numFmtId="0" fontId="67" fillId="0" borderId="9" applyNumberFormat="0" applyFill="0" applyAlignment="0" applyProtection="0"/>
    <xf numFmtId="0" fontId="65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0" fontId="59" fillId="26" borderId="4" applyNumberFormat="0" applyAlignment="0" applyProtection="0"/>
    <xf numFmtId="0" fontId="62" fillId="31" borderId="0" applyNumberFormat="0" applyBorder="0" applyAlignment="0" applyProtection="0"/>
    <xf numFmtId="172" fontId="18" fillId="0" borderId="0" applyFill="0" applyBorder="0" applyAlignment="0" applyProtection="0"/>
    <xf numFmtId="0" fontId="27" fillId="26" borderId="4" applyNumberFormat="0" applyAlignment="0" applyProtection="0"/>
    <xf numFmtId="0" fontId="20" fillId="29" borderId="0" applyNumberFormat="0" applyBorder="0" applyAlignment="0" applyProtection="0"/>
    <xf numFmtId="0" fontId="66" fillId="13" borderId="4" applyNumberFormat="0" applyAlignment="0" applyProtection="0"/>
    <xf numFmtId="0" fontId="65" fillId="0" borderId="8" applyNumberFormat="0" applyFill="0" applyAlignment="0" applyProtection="0"/>
    <xf numFmtId="0" fontId="22" fillId="31" borderId="0" applyNumberFormat="0" applyBorder="0" applyAlignment="0" applyProtection="0"/>
    <xf numFmtId="167" fontId="18" fillId="0" borderId="0" applyFill="0" applyBorder="0" applyAlignment="0" applyProtection="0"/>
    <xf numFmtId="0" fontId="58" fillId="36" borderId="0" applyNumberFormat="0" applyBorder="0" applyAlignment="0" applyProtection="0"/>
    <xf numFmtId="0" fontId="57" fillId="46" borderId="0" applyNumberFormat="0" applyBorder="0" applyAlignment="0" applyProtection="0"/>
    <xf numFmtId="0" fontId="36" fillId="34" borderId="0" applyNumberFormat="0" applyBorder="0" applyAlignment="0" applyProtection="0"/>
    <xf numFmtId="0" fontId="18" fillId="34" borderId="0" applyNumberFormat="0" applyBorder="0" applyAlignment="0" applyProtection="0"/>
    <xf numFmtId="0" fontId="36" fillId="41" borderId="0" applyNumberFormat="0" applyBorder="0" applyAlignment="0" applyProtection="0"/>
    <xf numFmtId="0" fontId="18" fillId="41" borderId="0" applyNumberFormat="0" applyBorder="0" applyAlignment="0" applyProtection="0"/>
    <xf numFmtId="0" fontId="36" fillId="43" borderId="0" applyNumberFormat="0" applyBorder="0" applyAlignment="0" applyProtection="0"/>
    <xf numFmtId="0" fontId="18" fillId="43" borderId="0" applyNumberFormat="0" applyBorder="0" applyAlignment="0" applyProtection="0"/>
    <xf numFmtId="0" fontId="36" fillId="35" borderId="0" applyNumberFormat="0" applyBorder="0" applyAlignment="0" applyProtection="0"/>
    <xf numFmtId="0" fontId="18" fillId="35" borderId="0" applyNumberFormat="0" applyBorder="0" applyAlignment="0" applyProtection="0"/>
    <xf numFmtId="0" fontId="36" fillId="34" borderId="0" applyNumberFormat="0" applyBorder="0" applyAlignment="0" applyProtection="0"/>
    <xf numFmtId="0" fontId="18" fillId="34" borderId="0" applyNumberFormat="0" applyBorder="0" applyAlignment="0" applyProtection="0"/>
    <xf numFmtId="0" fontId="36" fillId="13" borderId="0" applyNumberFormat="0" applyBorder="0" applyAlignment="0" applyProtection="0"/>
    <xf numFmtId="0" fontId="18" fillId="13" borderId="0" applyNumberFormat="0" applyBorder="0" applyAlignment="0" applyProtection="0"/>
    <xf numFmtId="0" fontId="36" fillId="42" borderId="0" applyNumberFormat="0" applyBorder="0" applyAlignment="0" applyProtection="0"/>
    <xf numFmtId="0" fontId="18" fillId="42" borderId="0" applyNumberFormat="0" applyBorder="0" applyAlignment="0" applyProtection="0"/>
    <xf numFmtId="0" fontId="36" fillId="41" borderId="0" applyNumberFormat="0" applyBorder="0" applyAlignment="0" applyProtection="0"/>
    <xf numFmtId="0" fontId="18" fillId="41" borderId="0" applyNumberFormat="0" applyBorder="0" applyAlignment="0" applyProtection="0"/>
    <xf numFmtId="0" fontId="36" fillId="31" borderId="0" applyNumberFormat="0" applyBorder="0" applyAlignment="0" applyProtection="0"/>
    <xf numFmtId="0" fontId="18" fillId="31" borderId="0" applyNumberFormat="0" applyBorder="0" applyAlignment="0" applyProtection="0"/>
    <xf numFmtId="0" fontId="36" fillId="36" borderId="0" applyNumberFormat="0" applyBorder="0" applyAlignment="0" applyProtection="0"/>
    <xf numFmtId="0" fontId="18" fillId="36" borderId="0" applyNumberFormat="0" applyBorder="0" applyAlignment="0" applyProtection="0"/>
    <xf numFmtId="0" fontId="36" fillId="33" borderId="0" applyNumberFormat="0" applyBorder="0" applyAlignment="0" applyProtection="0"/>
    <xf numFmtId="0" fontId="18" fillId="3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6" fillId="0" borderId="0" applyFont="0" applyFill="0" applyBorder="0" applyAlignment="0" applyProtection="0"/>
    <xf numFmtId="164" fontId="17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7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>
      <alignment vertical="center"/>
    </xf>
    <xf numFmtId="166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>
      <alignment vertical="center"/>
    </xf>
    <xf numFmtId="167" fontId="1" fillId="0" borderId="0" applyFont="0" applyFill="0" applyBorder="0" applyAlignment="0" applyProtection="0">
      <alignment vertical="center"/>
    </xf>
    <xf numFmtId="167" fontId="3" fillId="0" borderId="0" applyFont="0" applyFill="0" applyBorder="0" applyAlignment="0" applyProtection="0"/>
    <xf numFmtId="0" fontId="1" fillId="0" borderId="0">
      <alignment vertical="center"/>
    </xf>
    <xf numFmtId="167" fontId="3" fillId="0" borderId="0" applyFont="0" applyFill="0" applyBorder="0" applyAlignment="0" applyProtection="0"/>
    <xf numFmtId="167" fontId="18" fillId="0" borderId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" fillId="0" borderId="0"/>
    <xf numFmtId="0" fontId="7" fillId="0" borderId="0"/>
    <xf numFmtId="167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3" fillId="0" borderId="0"/>
    <xf numFmtId="41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72" fillId="0" borderId="0"/>
    <xf numFmtId="0" fontId="3" fillId="0" borderId="0"/>
    <xf numFmtId="43" fontId="3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" fontId="0" fillId="0" borderId="1" xfId="1" applyNumberFormat="1" applyFont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/>
    </xf>
    <xf numFmtId="1" fontId="0" fillId="2" borderId="1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55" borderId="17" xfId="0" applyFill="1" applyBorder="1" applyAlignment="1">
      <alignment horizontal="center" vertical="center" wrapText="1"/>
    </xf>
    <xf numFmtId="0" fontId="0" fillId="55" borderId="19" xfId="0" applyFill="1" applyBorder="1" applyAlignment="1">
      <alignment horizontal="center" vertical="center" wrapText="1"/>
    </xf>
    <xf numFmtId="0" fontId="0" fillId="55" borderId="3" xfId="0" applyFill="1" applyBorder="1" applyAlignment="1">
      <alignment horizontal="center" vertical="center" wrapText="1"/>
    </xf>
    <xf numFmtId="0" fontId="0" fillId="55" borderId="1" xfId="0" applyFill="1" applyBorder="1" applyAlignment="1">
      <alignment horizontal="center" vertical="center" wrapText="1"/>
    </xf>
    <xf numFmtId="0" fontId="6" fillId="54" borderId="18" xfId="0" applyFont="1" applyFill="1" applyBorder="1" applyAlignment="1">
      <alignment horizontal="center" vertical="center" wrapText="1"/>
    </xf>
    <xf numFmtId="0" fontId="6" fillId="53" borderId="2" xfId="0" applyFont="1" applyFill="1" applyBorder="1" applyAlignment="1">
      <alignment horizontal="center" vertical="center" wrapText="1"/>
    </xf>
    <xf numFmtId="0" fontId="6" fillId="53" borderId="20" xfId="0" applyFont="1" applyFill="1" applyBorder="1" applyAlignment="1">
      <alignment horizontal="center" vertical="center" wrapText="1"/>
    </xf>
    <xf numFmtId="0" fontId="6" fillId="53" borderId="3" xfId="0" applyFont="1" applyFill="1" applyBorder="1" applyAlignment="1">
      <alignment horizontal="center" vertical="center" wrapText="1"/>
    </xf>
    <xf numFmtId="0" fontId="0" fillId="0" borderId="1" xfId="0" applyBorder="1"/>
    <xf numFmtId="173" fontId="0" fillId="0" borderId="1" xfId="3051" applyNumberFormat="1" applyFont="1" applyBorder="1"/>
    <xf numFmtId="0" fontId="6" fillId="56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" fontId="0" fillId="0" borderId="0" xfId="1" applyNumberFormat="1" applyFont="1" applyFill="1" applyBorder="1" applyAlignment="1">
      <alignment horizontal="center" vertical="center"/>
    </xf>
    <xf numFmtId="174" fontId="0" fillId="0" borderId="0" xfId="3051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175" fontId="0" fillId="0" borderId="1" xfId="3051" applyNumberFormat="1" applyFont="1" applyBorder="1"/>
    <xf numFmtId="176" fontId="0" fillId="0" borderId="1" xfId="3051" applyNumberFormat="1" applyFont="1" applyBorder="1"/>
    <xf numFmtId="176" fontId="0" fillId="0" borderId="0" xfId="0" applyNumberFormat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3052" applyFon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0" fillId="57" borderId="0" xfId="0" applyFill="1" applyAlignment="1">
      <alignment horizontal="left" vertical="center"/>
    </xf>
    <xf numFmtId="177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6" fillId="58" borderId="0" xfId="0" applyFont="1" applyFill="1" applyAlignment="1">
      <alignment horizontal="left" vertical="center"/>
    </xf>
    <xf numFmtId="0" fontId="0" fillId="0" borderId="1" xfId="0" quotePrefix="1" applyBorder="1"/>
    <xf numFmtId="178" fontId="0" fillId="0" borderId="0" xfId="0" applyNumberFormat="1" applyAlignment="1">
      <alignment horizontal="center" vertical="center"/>
    </xf>
    <xf numFmtId="176" fontId="0" fillId="0" borderId="0" xfId="3051" applyNumberFormat="1" applyFont="1" applyAlignment="1">
      <alignment horizontal="center" vertical="center"/>
    </xf>
    <xf numFmtId="0" fontId="73" fillId="0" borderId="21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22" xfId="0" applyFont="1" applyBorder="1" applyAlignment="1">
      <alignment horizontal="center" vertical="center" wrapText="1"/>
    </xf>
    <xf numFmtId="0" fontId="74" fillId="0" borderId="23" xfId="0" applyFont="1" applyBorder="1" applyAlignment="1">
      <alignment horizontal="center" vertical="center" wrapText="1"/>
    </xf>
    <xf numFmtId="176" fontId="73" fillId="0" borderId="0" xfId="3051" applyNumberFormat="1" applyFont="1" applyAlignment="1">
      <alignment horizontal="center" vertical="center" wrapText="1"/>
    </xf>
    <xf numFmtId="176" fontId="73" fillId="0" borderId="22" xfId="3051" applyNumberFormat="1" applyFont="1" applyBorder="1" applyAlignment="1">
      <alignment horizontal="center" vertical="center" wrapText="1"/>
    </xf>
    <xf numFmtId="175" fontId="0" fillId="0" borderId="0" xfId="0" applyNumberFormat="1" applyAlignment="1">
      <alignment horizontal="center" vertical="center"/>
    </xf>
    <xf numFmtId="176" fontId="0" fillId="2" borderId="0" xfId="3051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4" fillId="0" borderId="22" xfId="0" applyFont="1" applyBorder="1" applyAlignment="1">
      <alignment horizontal="center" vertical="center" wrapText="1"/>
    </xf>
    <xf numFmtId="0" fontId="74" fillId="0" borderId="0" xfId="0" applyFont="1" applyAlignment="1">
      <alignment horizontal="left" vertical="center"/>
    </xf>
    <xf numFmtId="0" fontId="73" fillId="0" borderId="0" xfId="0" applyFont="1" applyAlignment="1">
      <alignment horizontal="justify" vertical="center"/>
    </xf>
    <xf numFmtId="0" fontId="75" fillId="0" borderId="0" xfId="0" applyFont="1" applyAlignment="1">
      <alignment horizontal="justify" vertical="center"/>
    </xf>
    <xf numFmtId="0" fontId="73" fillId="0" borderId="2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52" borderId="2" xfId="0" applyFont="1" applyFill="1" applyBorder="1" applyAlignment="1">
      <alignment horizontal="center" vertical="center" wrapText="1"/>
    </xf>
    <xf numFmtId="0" fontId="6" fillId="52" borderId="3" xfId="0" applyFont="1" applyFill="1" applyBorder="1" applyAlignment="1">
      <alignment horizontal="center" vertical="center" wrapText="1"/>
    </xf>
    <xf numFmtId="0" fontId="6" fillId="54" borderId="2" xfId="0" applyFont="1" applyFill="1" applyBorder="1" applyAlignment="1">
      <alignment horizontal="center" vertical="center" wrapText="1"/>
    </xf>
    <xf numFmtId="0" fontId="6" fillId="54" borderId="3" xfId="0" applyFont="1" applyFill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22" xfId="0" applyFont="1" applyBorder="1" applyAlignment="1">
      <alignment horizontal="center" vertical="center" wrapText="1"/>
    </xf>
    <xf numFmtId="0" fontId="74" fillId="0" borderId="23" xfId="0" applyFont="1" applyBorder="1" applyAlignment="1">
      <alignment horizontal="center" vertical="center" wrapText="1"/>
    </xf>
    <xf numFmtId="0" fontId="6" fillId="52" borderId="20" xfId="0" applyFont="1" applyFill="1" applyBorder="1" applyAlignment="1">
      <alignment horizontal="center" vertical="center" wrapText="1"/>
    </xf>
  </cellXfs>
  <cellStyles count="3060">
    <cellStyle name="20% - Accent1 10" xfId="34" xr:uid="{C15EBCFA-A6DF-4871-BA21-58E4CADF06D3}"/>
    <cellStyle name="20% - Accent1 11" xfId="35" xr:uid="{37EA1A1F-6E7E-4C1B-BC37-F47C3B3380DE}"/>
    <cellStyle name="20% - Accent1 12" xfId="36" xr:uid="{946E63A5-F002-4E4F-AE1E-38BBFED027D9}"/>
    <cellStyle name="20% - Accent1 13" xfId="37" xr:uid="{59CF33A6-033E-4963-91A9-5CE9EF2CCEBC}"/>
    <cellStyle name="20% - Accent1 14" xfId="38" xr:uid="{AE030C60-AD85-4282-B05F-E8BF14607608}"/>
    <cellStyle name="20% - Accent1 15" xfId="39" xr:uid="{C8B7C169-3C4E-4206-9B19-CC8065B6E88D}"/>
    <cellStyle name="20% - Accent1 16" xfId="40" xr:uid="{F35EEC7B-1341-4F7B-8D03-AEB601DD661C}"/>
    <cellStyle name="20% - Accent1 17" xfId="41" xr:uid="{E593E93F-2D26-41BE-B474-779B2F49501D}"/>
    <cellStyle name="20% - Accent1 18" xfId="42" xr:uid="{CD270770-D698-4B4C-B9AE-D7865338715A}"/>
    <cellStyle name="20% - Accent1 19" xfId="43" xr:uid="{E93EE59F-167B-4982-A824-5AEC4371D14E}"/>
    <cellStyle name="20% - Accent1 2" xfId="44" xr:uid="{2A374544-5D94-456A-A235-79059ADC21A1}"/>
    <cellStyle name="20% - Accent1 2 2" xfId="45" xr:uid="{37ACBB3D-626F-4037-90F3-85033CF831D5}"/>
    <cellStyle name="20% - Accent1 2 3" xfId="1536" xr:uid="{B4420215-AA50-4911-B8E3-57C222D3B1DD}"/>
    <cellStyle name="20% - Accent1 2 4" xfId="1537" xr:uid="{3FCCA5C5-2BE4-4251-A439-9C1AB204A8EE}"/>
    <cellStyle name="20% - Accent1 2 5" xfId="1538" xr:uid="{5D4890E9-4A79-40B4-BB09-E5DA26C6DAAF}"/>
    <cellStyle name="20% - Accent1 2 6" xfId="1539" xr:uid="{9DBCBBBC-D17C-48CC-AFBA-FD08F15D63D5}"/>
    <cellStyle name="20% - Accent1 2 7" xfId="2912" xr:uid="{AA12A291-0F49-402D-8D2B-F9AE817E541C}"/>
    <cellStyle name="20% - Accent1 2_2017" xfId="2256" xr:uid="{4113E8E6-C958-4D19-9BEB-E61FEB99E197}"/>
    <cellStyle name="20% - Accent1 20" xfId="46" xr:uid="{1F01D1AA-BD85-4F94-A794-F0379822041B}"/>
    <cellStyle name="20% - Accent1 21" xfId="47" xr:uid="{52C4688B-F19B-4FF0-AD14-48EE646A135B}"/>
    <cellStyle name="20% - Accent1 22" xfId="48" xr:uid="{1221053C-0194-45E0-AA39-4733CB19CFFB}"/>
    <cellStyle name="20% - Accent1 23" xfId="49" xr:uid="{DFB2318E-1A4F-41B4-BC90-72BBF7111C46}"/>
    <cellStyle name="20% - Accent1 24" xfId="50" xr:uid="{1CDB7D98-B916-4D14-BB56-E4AADF77E30A}"/>
    <cellStyle name="20% - Accent1 25" xfId="51" xr:uid="{31AEDB87-58A7-4F40-A143-FB16D00C2922}"/>
    <cellStyle name="20% - Accent1 26" xfId="1449" xr:uid="{D3DA9891-A49A-4B70-A85F-AF1EF88A5AA2}"/>
    <cellStyle name="20% - Accent1 27" xfId="1493" xr:uid="{823B3ADE-CDE7-4352-AC8D-AD2E78C08D12}"/>
    <cellStyle name="20% - Accent1 28" xfId="1535" xr:uid="{679AEDE7-DD09-4805-93CD-1B28FD95B9CD}"/>
    <cellStyle name="20% - Accent1 29" xfId="1732" xr:uid="{F19331A7-630A-453C-93C5-0571D3D0341B}"/>
    <cellStyle name="20% - Accent1 3" xfId="52" xr:uid="{FBC6EA96-2FD4-4EE9-9D8A-598F298B27DB}"/>
    <cellStyle name="20% - Accent1 3 2" xfId="2318" xr:uid="{B751AD77-8CD0-4A39-82AF-998C9C9D58F5}"/>
    <cellStyle name="20% - Accent1 3 3" xfId="2645" xr:uid="{CA3B087D-479F-456A-A283-6BC14BF70D5B}"/>
    <cellStyle name="20% - Accent1 3 4" xfId="2695" xr:uid="{BFFC1C5A-93D4-4490-909C-13388C15630E}"/>
    <cellStyle name="20% - Accent1 30" xfId="1784" xr:uid="{12B0EA1B-466B-4163-B343-A61C37D0EF38}"/>
    <cellStyle name="20% - Accent1 31" xfId="1826" xr:uid="{FC23C768-646C-44C8-858C-8B603C50284C}"/>
    <cellStyle name="20% - Accent1 32" xfId="2913" xr:uid="{CA2767DE-97AE-46C4-8C59-50FE455651CE}"/>
    <cellStyle name="20% - Accent1 4" xfId="53" xr:uid="{BE969C40-4D96-47BD-99C4-B57A4745A48C}"/>
    <cellStyle name="20% - Accent1 5" xfId="54" xr:uid="{A8A9DA30-AD9B-47AA-BD35-1B3701B7BA5E}"/>
    <cellStyle name="20% - Accent1 6" xfId="55" xr:uid="{98F4AE31-C42F-4155-B376-9D0307F0B570}"/>
    <cellStyle name="20% - Accent1 7" xfId="56" xr:uid="{22687EA2-A91C-43BA-A317-2BE524205DAE}"/>
    <cellStyle name="20% - Accent1 8" xfId="57" xr:uid="{7F53CA44-29D9-404E-9345-E71D7474A964}"/>
    <cellStyle name="20% - Accent1 9" xfId="58" xr:uid="{D53277E1-E2DF-4F3E-A6F2-EE3336FCB8F0}"/>
    <cellStyle name="20% - Accent2 10" xfId="59" xr:uid="{F5CFBA01-315D-4B64-A7C8-A120CD9AB8E3}"/>
    <cellStyle name="20% - Accent2 11" xfId="60" xr:uid="{BD9718D5-156B-4371-A220-343CDDA3BC07}"/>
    <cellStyle name="20% - Accent2 12" xfId="61" xr:uid="{96209E64-E3C9-45CA-9B0C-C63E23F7D2D3}"/>
    <cellStyle name="20% - Accent2 13" xfId="62" xr:uid="{738DC423-2289-4E20-AA80-9C2DAABFFF3C}"/>
    <cellStyle name="20% - Accent2 14" xfId="63" xr:uid="{6A286020-C76B-4774-9201-70BB67B437A8}"/>
    <cellStyle name="20% - Accent2 15" xfId="64" xr:uid="{B5308E63-D31B-4B81-A166-EE1DFE5AE58E}"/>
    <cellStyle name="20% - Accent2 16" xfId="65" xr:uid="{5BC2DA87-53CF-4FFF-AFCC-1FD941918755}"/>
    <cellStyle name="20% - Accent2 17" xfId="66" xr:uid="{3C95A9B5-FD70-433D-A1A4-588416DADAAA}"/>
    <cellStyle name="20% - Accent2 18" xfId="67" xr:uid="{AC1DAD40-6508-4E9E-9C72-9055BDE4AB80}"/>
    <cellStyle name="20% - Accent2 19" xfId="68" xr:uid="{88B392EE-C094-45BC-9624-5D305FD27E2E}"/>
    <cellStyle name="20% - Accent2 2" xfId="69" xr:uid="{A90E94F8-BFF6-42F0-9C08-B21158B3CFAE}"/>
    <cellStyle name="20% - Accent2 2 2" xfId="70" xr:uid="{9A837347-2FD2-429A-9F0F-81CA5633D2F9}"/>
    <cellStyle name="20% - Accent2 2 3" xfId="1541" xr:uid="{E23C22AE-8834-4ED3-B7D8-1B357DB3A160}"/>
    <cellStyle name="20% - Accent2 2 4" xfId="1542" xr:uid="{61E69D69-77C4-460F-B891-C1FDA86988BC}"/>
    <cellStyle name="20% - Accent2 2 5" xfId="1543" xr:uid="{D803DF7A-1971-46BA-9751-68AEAE258F71}"/>
    <cellStyle name="20% - Accent2 2 6" xfId="1544" xr:uid="{D64048F4-5A9D-44A0-80A3-1A5ECA56F905}"/>
    <cellStyle name="20% - Accent2 2 7" xfId="2910" xr:uid="{7FDF9B2B-5A5D-4AF6-A703-710F460217B9}"/>
    <cellStyle name="20% - Accent2 2_2017" xfId="2257" xr:uid="{83BA1C12-047F-4307-9F95-677F58BD9AFD}"/>
    <cellStyle name="20% - Accent2 20" xfId="71" xr:uid="{C75A4E79-CBA5-4D80-89BC-1DA439D80281}"/>
    <cellStyle name="20% - Accent2 21" xfId="72" xr:uid="{881AB229-3D5D-4A68-8AA2-249DDDE66163}"/>
    <cellStyle name="20% - Accent2 22" xfId="73" xr:uid="{5754DBF5-C58E-4071-A2AD-595323FE512F}"/>
    <cellStyle name="20% - Accent2 23" xfId="74" xr:uid="{52DC6CF1-F933-4ACA-80AF-2F983FC31D06}"/>
    <cellStyle name="20% - Accent2 24" xfId="75" xr:uid="{78EF5E89-CE3F-4C95-B3B2-30C6433857B0}"/>
    <cellStyle name="20% - Accent2 25" xfId="76" xr:uid="{7EC04E1B-BED4-41D6-BCA0-BE5FBDD5DDAF}"/>
    <cellStyle name="20% - Accent2 26" xfId="1450" xr:uid="{B41DA976-C70B-41C6-BC2C-7A689C8A7D04}"/>
    <cellStyle name="20% - Accent2 27" xfId="1494" xr:uid="{FFA58957-3F43-4479-BF38-ADB3F7503010}"/>
    <cellStyle name="20% - Accent2 28" xfId="1540" xr:uid="{0814CB72-8761-4571-98CE-85A812E62473}"/>
    <cellStyle name="20% - Accent2 29" xfId="1716" xr:uid="{CD062E3A-E885-46EC-800A-52D0F7AE2B2D}"/>
    <cellStyle name="20% - Accent2 3" xfId="77" xr:uid="{7C0D5588-2F96-4532-8618-FAD3A33BDBE6}"/>
    <cellStyle name="20% - Accent2 3 2" xfId="2320" xr:uid="{227423C7-6173-4BD1-B8CD-DFF618A464AE}"/>
    <cellStyle name="20% - Accent2 3 3" xfId="2640" xr:uid="{2D27BE86-B5BE-4C7C-9B21-3F56D78FCB8E}"/>
    <cellStyle name="20% - Accent2 3 4" xfId="2692" xr:uid="{CC156A1E-095F-4C04-A851-FCF750683B1D}"/>
    <cellStyle name="20% - Accent2 30" xfId="1785" xr:uid="{96F07427-0003-4BC2-9FA9-DD02674692E6}"/>
    <cellStyle name="20% - Accent2 31" xfId="1827" xr:uid="{C6F11A2F-C8F0-4D90-9ACF-6D6A0E1B183F}"/>
    <cellStyle name="20% - Accent2 32" xfId="2911" xr:uid="{158B7092-1D99-4C1F-B5B2-6E28A8840C67}"/>
    <cellStyle name="20% - Accent2 4" xfId="78" xr:uid="{E9A0B2DE-8B69-46D3-91F0-32151A7F0DC9}"/>
    <cellStyle name="20% - Accent2 5" xfId="79" xr:uid="{3A79F558-51E9-43F5-B45A-A5E41CF6B729}"/>
    <cellStyle name="20% - Accent2 6" xfId="80" xr:uid="{48B0E8CD-FB41-441B-B081-32C7E271EE97}"/>
    <cellStyle name="20% - Accent2 7" xfId="81" xr:uid="{AB196A8A-8C51-4CC6-80F8-066A284E2136}"/>
    <cellStyle name="20% - Accent2 8" xfId="82" xr:uid="{7E673581-FFB1-44E1-B7E3-1D09C3165D9A}"/>
    <cellStyle name="20% - Accent2 9" xfId="83" xr:uid="{AB12F8EA-8201-41F1-8977-E36B095B4E39}"/>
    <cellStyle name="20% - Accent3 10" xfId="84" xr:uid="{326BAECA-DEF5-4FAF-A288-230BB71E0384}"/>
    <cellStyle name="20% - Accent3 11" xfId="85" xr:uid="{7F918AED-8326-451C-8705-0145E3639619}"/>
    <cellStyle name="20% - Accent3 12" xfId="86" xr:uid="{55558233-CB30-4871-86B7-4DA51C4132E6}"/>
    <cellStyle name="20% - Accent3 13" xfId="87" xr:uid="{792D8592-C198-435C-AE4A-C0AA52263778}"/>
    <cellStyle name="20% - Accent3 14" xfId="88" xr:uid="{6989D369-65AD-4457-8C04-8856C37C3E4D}"/>
    <cellStyle name="20% - Accent3 15" xfId="89" xr:uid="{A8005E0D-717B-4167-A3CB-CF0359B4D181}"/>
    <cellStyle name="20% - Accent3 16" xfId="90" xr:uid="{03408430-1927-4630-AF7B-03CA69CF1FE3}"/>
    <cellStyle name="20% - Accent3 17" xfId="91" xr:uid="{C5E5B486-6CF7-4670-8811-1CACF1CBD532}"/>
    <cellStyle name="20% - Accent3 18" xfId="92" xr:uid="{90AFD338-FB1F-4EDE-A495-C95174730C65}"/>
    <cellStyle name="20% - Accent3 19" xfId="93" xr:uid="{8DC34362-E23F-4E7B-9986-CB5C88BEBA5C}"/>
    <cellStyle name="20% - Accent3 2" xfId="94" xr:uid="{CC1EB270-AD17-4E77-B55E-14C4D7C1FDF3}"/>
    <cellStyle name="20% - Accent3 2 2" xfId="95" xr:uid="{57AF6E9A-59D4-4A7A-AFDE-0633BECB420E}"/>
    <cellStyle name="20% - Accent3 2 3" xfId="1547" xr:uid="{C82F56C9-54D4-481C-AB4E-80569DD41E17}"/>
    <cellStyle name="20% - Accent3 2 4" xfId="1548" xr:uid="{FFC185A4-12E8-44DE-888C-C5AEC8FC3B79}"/>
    <cellStyle name="20% - Accent3 2 5" xfId="1549" xr:uid="{4FEB7617-61D0-4211-9D20-0B5CF8960DDC}"/>
    <cellStyle name="20% - Accent3 2 6" xfId="1550" xr:uid="{7DBFFF77-273D-4815-8136-C5102C7838E6}"/>
    <cellStyle name="20% - Accent3 2 7" xfId="2908" xr:uid="{61BC3B87-8419-4873-8A91-2A36AD89293D}"/>
    <cellStyle name="20% - Accent3 2_2017" xfId="2258" xr:uid="{5A9F18B4-5B8C-4BBD-8827-D75F3274BA08}"/>
    <cellStyle name="20% - Accent3 20" xfId="96" xr:uid="{3BA3B573-5FDD-42CD-B4CE-25E678CEA14D}"/>
    <cellStyle name="20% - Accent3 21" xfId="97" xr:uid="{12211342-5BD4-4192-88B3-C77BBCECA37A}"/>
    <cellStyle name="20% - Accent3 22" xfId="98" xr:uid="{790B12D4-6080-46F1-A9D6-B074D77B8012}"/>
    <cellStyle name="20% - Accent3 23" xfId="99" xr:uid="{2745D318-C08F-4AEB-9161-279DD7C4D23A}"/>
    <cellStyle name="20% - Accent3 24" xfId="100" xr:uid="{07A33117-D7B7-427B-BD07-7ED39A51D342}"/>
    <cellStyle name="20% - Accent3 25" xfId="101" xr:uid="{DF97C667-4DB2-44A5-AC0C-1CE31F270FC1}"/>
    <cellStyle name="20% - Accent3 26" xfId="1451" xr:uid="{B3DE24F6-1C3F-4E82-A15E-A53A37342707}"/>
    <cellStyle name="20% - Accent3 27" xfId="1495" xr:uid="{C52BC30F-6BA2-4341-9C87-6E27CDB66A4A}"/>
    <cellStyle name="20% - Accent3 28" xfId="1545" xr:uid="{E0AF3E05-3B76-4217-8E55-3581AAC4EF9E}"/>
    <cellStyle name="20% - Accent3 29" xfId="1694" xr:uid="{073100F1-2566-4719-ADB7-47B12C1343D4}"/>
    <cellStyle name="20% - Accent3 3" xfId="102" xr:uid="{517AD01E-129B-4DAB-A219-5186577FDB67}"/>
    <cellStyle name="20% - Accent3 3 2" xfId="2324" xr:uid="{471ED371-DE37-47C5-8652-968A6D796A92}"/>
    <cellStyle name="20% - Accent3 3 3" xfId="2636" xr:uid="{60427524-7579-4F01-B9BD-EF9613064801}"/>
    <cellStyle name="20% - Accent3 3 4" xfId="2687" xr:uid="{5EC7CBAE-043D-49D0-B706-3354B9245D51}"/>
    <cellStyle name="20% - Accent3 30" xfId="1786" xr:uid="{E37D916F-45EE-4567-A267-4A7351EAB239}"/>
    <cellStyle name="20% - Accent3 31" xfId="1828" xr:uid="{B29AB4FE-0416-4255-9ABB-FDD0168D66DB}"/>
    <cellStyle name="20% - Accent3 32" xfId="2909" xr:uid="{BC24431F-7914-49AD-AAFA-03BD043085E6}"/>
    <cellStyle name="20% - Accent3 4" xfId="103" xr:uid="{BA347E12-F959-4A2C-81BB-C66612D45B93}"/>
    <cellStyle name="20% - Accent3 5" xfId="104" xr:uid="{0D7BDEB1-4046-43F9-BA78-3F71F5E9A74D}"/>
    <cellStyle name="20% - Accent3 6" xfId="105" xr:uid="{1E7D9258-8BD5-45DE-AA1E-E0EA68144414}"/>
    <cellStyle name="20% - Accent3 7" xfId="106" xr:uid="{8A5BCB25-B95C-4A85-B90A-BA50DD913DEE}"/>
    <cellStyle name="20% - Accent3 8" xfId="107" xr:uid="{3C52C4CD-E06E-43C4-9813-82247AE057FE}"/>
    <cellStyle name="20% - Accent3 9" xfId="108" xr:uid="{C5430220-3DC8-4990-9258-5E5BB6BE7C77}"/>
    <cellStyle name="20% - Accent4 10" xfId="109" xr:uid="{33E0795E-AF70-4539-AE13-C859B5110639}"/>
    <cellStyle name="20% - Accent4 11" xfId="110" xr:uid="{1AC71EE4-D7E3-443C-9F30-D86F04555AB5}"/>
    <cellStyle name="20% - Accent4 12" xfId="111" xr:uid="{5F7B86FF-E925-42BC-A4EB-7508261E70D2}"/>
    <cellStyle name="20% - Accent4 13" xfId="112" xr:uid="{605A63BB-0E06-4E20-A78B-6CA32CD64FAE}"/>
    <cellStyle name="20% - Accent4 14" xfId="113" xr:uid="{A6EDF4F5-4838-44B6-8F28-12935A34EE73}"/>
    <cellStyle name="20% - Accent4 15" xfId="114" xr:uid="{E57CE8D1-26E9-474A-9DEE-B1964DC4BD5D}"/>
    <cellStyle name="20% - Accent4 16" xfId="115" xr:uid="{8414BF7D-EBEC-4DCA-9382-4517C844DCCF}"/>
    <cellStyle name="20% - Accent4 17" xfId="116" xr:uid="{9F265633-A57F-4126-95C9-A492CABCAD7F}"/>
    <cellStyle name="20% - Accent4 18" xfId="117" xr:uid="{5705D16A-58D3-4C5E-B152-0957EC60868C}"/>
    <cellStyle name="20% - Accent4 19" xfId="118" xr:uid="{27AFB49D-2838-4E66-8F7B-718D4074300F}"/>
    <cellStyle name="20% - Accent4 2" xfId="119" xr:uid="{789AB438-82DF-4D98-B498-261A83FE5E1F}"/>
    <cellStyle name="20% - Accent4 2 2" xfId="120" xr:uid="{0F4A3EF2-6E48-4C68-A5DE-8DC9EFB7D563}"/>
    <cellStyle name="20% - Accent4 2 3" xfId="1552" xr:uid="{2924E476-0890-4DC3-BE93-7E4104286209}"/>
    <cellStyle name="20% - Accent4 2 4" xfId="1553" xr:uid="{0DAA8FDA-1AED-49D7-A6C7-03999AAFF857}"/>
    <cellStyle name="20% - Accent4 2 5" xfId="1554" xr:uid="{12E8B868-AE6B-4200-A7BF-8F1AA404296B}"/>
    <cellStyle name="20% - Accent4 2 6" xfId="1555" xr:uid="{BEA37FCF-3EE9-47DD-8960-625E93FD3CCF}"/>
    <cellStyle name="20% - Accent4 2 7" xfId="2906" xr:uid="{B911382B-DDF4-4025-8A3E-AADC4A1CBF20}"/>
    <cellStyle name="20% - Accent4 2_2017" xfId="2259" xr:uid="{CE0B62AC-C389-4264-8B99-B85D29CD1ADA}"/>
    <cellStyle name="20% - Accent4 20" xfId="121" xr:uid="{30B48753-91BB-4A57-B23F-CEECFD74E5D1}"/>
    <cellStyle name="20% - Accent4 21" xfId="122" xr:uid="{82FC3A1F-2C9B-4D6D-A3A9-022CF6DC4268}"/>
    <cellStyle name="20% - Accent4 22" xfId="123" xr:uid="{8CD5574F-4E16-442B-8136-135EDBB8422C}"/>
    <cellStyle name="20% - Accent4 23" xfId="124" xr:uid="{0872981E-6050-421F-A642-1757C300447F}"/>
    <cellStyle name="20% - Accent4 24" xfId="125" xr:uid="{06942A8C-A9A6-48E4-8475-AE30F24A1952}"/>
    <cellStyle name="20% - Accent4 25" xfId="126" xr:uid="{BF577AD6-2B8A-415F-953E-64A252FDE7EE}"/>
    <cellStyle name="20% - Accent4 26" xfId="1452" xr:uid="{207A15C6-1947-42C8-A9D7-DBD3CAAB7C30}"/>
    <cellStyle name="20% - Accent4 27" xfId="1496" xr:uid="{8B84A72A-645F-43F4-B4BF-B7DECBDC3D38}"/>
    <cellStyle name="20% - Accent4 28" xfId="1551" xr:uid="{D609D990-2809-4F97-8EC4-0D9126AA5AE2}"/>
    <cellStyle name="20% - Accent4 29" xfId="1678" xr:uid="{EEACEF75-CA0D-4DC8-9352-33D6631015FD}"/>
    <cellStyle name="20% - Accent4 3" xfId="127" xr:uid="{AA685575-E789-4687-B897-3E980E40018C}"/>
    <cellStyle name="20% - Accent4 3 2" xfId="2328" xr:uid="{22BB0164-8554-4A69-9AB7-E046F01D8421}"/>
    <cellStyle name="20% - Accent4 3 3" xfId="2632" xr:uid="{13FB4778-D92F-4DAC-9680-2532A4EEEF13}"/>
    <cellStyle name="20% - Accent4 3 4" xfId="2684" xr:uid="{61D0E1BB-843F-47F4-8083-166CB0834419}"/>
    <cellStyle name="20% - Accent4 30" xfId="1787" xr:uid="{B2B0DAE8-0FE6-4821-9038-4E1137122952}"/>
    <cellStyle name="20% - Accent4 31" xfId="1829" xr:uid="{76A4A27A-7C08-4974-95DC-508188DCBA61}"/>
    <cellStyle name="20% - Accent4 32" xfId="2907" xr:uid="{24F3E46B-D07A-487F-A9B3-5EAA5F537E4D}"/>
    <cellStyle name="20% - Accent4 4" xfId="128" xr:uid="{6B0A52E7-9162-430F-9815-AE1DB432358E}"/>
    <cellStyle name="20% - Accent4 5" xfId="129" xr:uid="{09036DC2-0AD3-4282-8FF3-2E66F732AFF8}"/>
    <cellStyle name="20% - Accent4 6" xfId="130" xr:uid="{D8A0D84A-52A9-4356-B7C8-649F99498C93}"/>
    <cellStyle name="20% - Accent4 7" xfId="131" xr:uid="{8A8FDA66-078E-4669-8A59-442B64DD0328}"/>
    <cellStyle name="20% - Accent4 8" xfId="132" xr:uid="{5458CD92-93B9-411D-9A33-27881A1685E1}"/>
    <cellStyle name="20% - Accent4 9" xfId="133" xr:uid="{21B28A5B-219D-405E-9419-28513F04618C}"/>
    <cellStyle name="20% - Accent5 10" xfId="134" xr:uid="{3DE32642-5C5D-43C1-A338-98B21C0B793F}"/>
    <cellStyle name="20% - Accent5 11" xfId="135" xr:uid="{820B1BF5-4618-49C4-B962-982301C1AC83}"/>
    <cellStyle name="20% - Accent5 12" xfId="136" xr:uid="{04A5F76E-B369-4A12-A20E-34D56312F137}"/>
    <cellStyle name="20% - Accent5 13" xfId="137" xr:uid="{2672FD18-9F6B-44C1-97D2-D62BF1FB8F50}"/>
    <cellStyle name="20% - Accent5 14" xfId="138" xr:uid="{87C22F21-7EC7-4F5C-B2E8-AFFD7B11B649}"/>
    <cellStyle name="20% - Accent5 15" xfId="139" xr:uid="{A67FE86D-50E8-4E08-999F-FFE09B5A21F7}"/>
    <cellStyle name="20% - Accent5 16" xfId="140" xr:uid="{18B82D4E-0311-4ECE-99EB-5098092BE443}"/>
    <cellStyle name="20% - Accent5 17" xfId="141" xr:uid="{562A8BCF-1C8B-4351-9407-AF1899BCF464}"/>
    <cellStyle name="20% - Accent5 18" xfId="142" xr:uid="{0AB38736-8363-4E93-8097-2DF25254771B}"/>
    <cellStyle name="20% - Accent5 19" xfId="143" xr:uid="{43F5944C-8A1E-40D4-9D24-69EC845C7219}"/>
    <cellStyle name="20% - Accent5 2" xfId="144" xr:uid="{BE168EAB-B14D-49D9-8F88-4CB22F1E57A4}"/>
    <cellStyle name="20% - Accent5 2 2" xfId="145" xr:uid="{CA85A07B-3F1F-4B6C-9B24-0F445912A3D9}"/>
    <cellStyle name="20% - Accent5 2 3" xfId="1557" xr:uid="{8E097891-7207-4BE5-AC09-59FE31938125}"/>
    <cellStyle name="20% - Accent5 2 4" xfId="1558" xr:uid="{E20D0E21-3E00-4D13-A9D7-99531E6DAFD5}"/>
    <cellStyle name="20% - Accent5 2 5" xfId="1559" xr:uid="{22883E72-BB00-4847-B021-A2AFF140F6E9}"/>
    <cellStyle name="20% - Accent5 2 6" xfId="1560" xr:uid="{E6087C7C-C82E-4B92-A353-B7F3A92ABA04}"/>
    <cellStyle name="20% - Accent5 2 7" xfId="2904" xr:uid="{1C01A83F-AA80-4EBB-8717-DB9DAB05EFB2}"/>
    <cellStyle name="20% - Accent5 2_2017" xfId="2260" xr:uid="{F9F192DB-054E-48E5-BF9D-70BE98387AC0}"/>
    <cellStyle name="20% - Accent5 20" xfId="146" xr:uid="{6081B9DA-03A4-4CD6-8409-C2E806F03BC9}"/>
    <cellStyle name="20% - Accent5 21" xfId="147" xr:uid="{E2E40CBD-29AE-40F8-A076-32C7C431A41D}"/>
    <cellStyle name="20% - Accent5 22" xfId="148" xr:uid="{176A3394-1152-4796-9CDB-A64D8B3811C7}"/>
    <cellStyle name="20% - Accent5 23" xfId="149" xr:uid="{58BAAFE0-4141-4AED-BB71-6C67B2DD4379}"/>
    <cellStyle name="20% - Accent5 24" xfId="150" xr:uid="{7B2BF257-B96D-4C6A-9AF0-6A4A967E17C3}"/>
    <cellStyle name="20% - Accent5 25" xfId="151" xr:uid="{8339D1E1-0D22-4FE9-A8A8-2AD685590524}"/>
    <cellStyle name="20% - Accent5 26" xfId="1453" xr:uid="{AB5E8B92-1B81-4566-B964-659E17482672}"/>
    <cellStyle name="20% - Accent5 27" xfId="1497" xr:uid="{FB0138A0-C2F5-42B5-A25E-14E80A600B27}"/>
    <cellStyle name="20% - Accent5 28" xfId="1556" xr:uid="{33CF3E63-D5D1-42FF-ACF9-E3AB9719D066}"/>
    <cellStyle name="20% - Accent5 29" xfId="1657" xr:uid="{F7F151B5-FBF8-46B6-9247-4544A05937E4}"/>
    <cellStyle name="20% - Accent5 3" xfId="152" xr:uid="{B38917DB-09BE-458B-BDF9-5C092E9586E5}"/>
    <cellStyle name="20% - Accent5 3 2" xfId="2331" xr:uid="{FF13E0FD-25D2-4EC7-9945-96B884D3D9DC}"/>
    <cellStyle name="20% - Accent5 3 3" xfId="2628" xr:uid="{A8EF711A-B041-4AC9-BCEC-F89478F59C3E}"/>
    <cellStyle name="20% - Accent5 3 4" xfId="2681" xr:uid="{2A557906-8047-44DE-A339-119E0820B4B2}"/>
    <cellStyle name="20% - Accent5 30" xfId="1788" xr:uid="{EAE5FD2B-A152-42E5-B194-431C13F645D0}"/>
    <cellStyle name="20% - Accent5 31" xfId="1830" xr:uid="{3CAFFF07-F32E-4FB4-850B-D187A9024B2C}"/>
    <cellStyle name="20% - Accent5 32" xfId="2905" xr:uid="{E6D4BA16-8225-4A71-9C5C-C91B56DFAE41}"/>
    <cellStyle name="20% - Accent5 4" xfId="153" xr:uid="{0AE99E05-5F4F-4BB9-8B17-9CDF4E7A2BC1}"/>
    <cellStyle name="20% - Accent5 5" xfId="154" xr:uid="{36E9C736-608A-4741-A4AF-1BDBF8BD64F3}"/>
    <cellStyle name="20% - Accent5 6" xfId="155" xr:uid="{CD299130-364B-47EF-9644-3AE0D5B67CB8}"/>
    <cellStyle name="20% - Accent5 7" xfId="156" xr:uid="{AC83C73B-1B15-48DB-A455-9905F9A5934B}"/>
    <cellStyle name="20% - Accent5 8" xfId="157" xr:uid="{11335257-23D6-4C77-A043-194D5EBD020D}"/>
    <cellStyle name="20% - Accent5 9" xfId="158" xr:uid="{3656C362-1FA9-4069-8F87-1557A6D1575E}"/>
    <cellStyle name="20% - Accent6 10" xfId="159" xr:uid="{5BDA3C8D-8ABB-415E-8DE5-1C0AB1AE5201}"/>
    <cellStyle name="20% - Accent6 11" xfId="160" xr:uid="{B4ABC3F5-D671-48D4-9ACE-5D0AE3F376F3}"/>
    <cellStyle name="20% - Accent6 12" xfId="161" xr:uid="{7D522840-BE28-4596-A139-2A732F9AA995}"/>
    <cellStyle name="20% - Accent6 13" xfId="162" xr:uid="{B0478A2B-4F86-4151-B27D-C895985CEDCA}"/>
    <cellStyle name="20% - Accent6 14" xfId="163" xr:uid="{E0727479-F123-4F26-822A-69D5658BCC9C}"/>
    <cellStyle name="20% - Accent6 15" xfId="164" xr:uid="{7C60A224-26EF-4377-B4F3-2F59EFE852C7}"/>
    <cellStyle name="20% - Accent6 16" xfId="165" xr:uid="{77606A87-0DA2-49AB-AB0B-5FD591B5ADF0}"/>
    <cellStyle name="20% - Accent6 17" xfId="166" xr:uid="{16359F0F-DC8D-4B5D-BE03-EDBBA349CB84}"/>
    <cellStyle name="20% - Accent6 18" xfId="167" xr:uid="{8FC695EB-4295-43FF-B18B-E8441EDD5E7B}"/>
    <cellStyle name="20% - Accent6 19" xfId="168" xr:uid="{3AD14DEC-08EC-494D-91B2-54D71C22ED91}"/>
    <cellStyle name="20% - Accent6 2" xfId="169" xr:uid="{136DF1C5-CD7C-4782-BA4F-08B4CBF946CE}"/>
    <cellStyle name="20% - Accent6 2 2" xfId="170" xr:uid="{43C45B19-9CAB-4A68-AC6F-FE313E620E9A}"/>
    <cellStyle name="20% - Accent6 2 3" xfId="1562" xr:uid="{A3C459C3-6042-46DF-AB28-07262C3C9171}"/>
    <cellStyle name="20% - Accent6 2 4" xfId="1563" xr:uid="{421D9A48-ACC3-4234-888E-1364ECB55DC6}"/>
    <cellStyle name="20% - Accent6 2 5" xfId="1564" xr:uid="{88C5D154-05B2-46BA-BB1F-B8F96C41E2DF}"/>
    <cellStyle name="20% - Accent6 2 6" xfId="1565" xr:uid="{D1C3F10D-7B36-4564-94E1-0B6D3B46D368}"/>
    <cellStyle name="20% - Accent6 2 7" xfId="2902" xr:uid="{4F63804E-FD30-4363-9B54-B990FB50D38C}"/>
    <cellStyle name="20% - Accent6 2_2017" xfId="2261" xr:uid="{411B1A21-C223-4DED-B115-BD8AD588D26F}"/>
    <cellStyle name="20% - Accent6 20" xfId="171" xr:uid="{C8044C50-80D9-4BBC-AB30-139B9164A298}"/>
    <cellStyle name="20% - Accent6 21" xfId="172" xr:uid="{719B957C-F0C4-4709-8CC6-9015B7AB332E}"/>
    <cellStyle name="20% - Accent6 22" xfId="173" xr:uid="{7D658957-317D-4BDB-9E09-5582F7AF0CA9}"/>
    <cellStyle name="20% - Accent6 23" xfId="174" xr:uid="{26B3DD2A-5E60-4732-BF5E-717C155FE80C}"/>
    <cellStyle name="20% - Accent6 24" xfId="175" xr:uid="{C9E9D3DB-4061-4ED5-A066-DE891963B5F4}"/>
    <cellStyle name="20% - Accent6 25" xfId="176" xr:uid="{86FAC157-81AC-4FB6-8FE6-C8E42BCEF234}"/>
    <cellStyle name="20% - Accent6 26" xfId="1454" xr:uid="{995FF0F2-463B-458C-B1B6-102B3F9E2014}"/>
    <cellStyle name="20% - Accent6 27" xfId="1498" xr:uid="{A589E1B9-AD2C-4A9B-9C5D-2E9E132CAA5D}"/>
    <cellStyle name="20% - Accent6 28" xfId="1561" xr:uid="{83A12DDB-CCC6-4DB1-A38F-5E3155C3E85B}"/>
    <cellStyle name="20% - Accent6 29" xfId="1641" xr:uid="{46E30E88-F217-4DAF-89EB-DD60A99E1B29}"/>
    <cellStyle name="20% - Accent6 3" xfId="177" xr:uid="{EE3F662D-D024-4C2C-B305-7BE31E40D5B9}"/>
    <cellStyle name="20% - Accent6 3 2" xfId="2334" xr:uid="{79FC44F1-564C-493C-9645-CE9D07AADC37}"/>
    <cellStyle name="20% - Accent6 3 3" xfId="2623" xr:uid="{C6EF1AD1-5204-46BB-AE75-0871FCCBA0A3}"/>
    <cellStyle name="20% - Accent6 3 4" xfId="2677" xr:uid="{04A55845-518B-473F-9FFE-457E06ABCBD1}"/>
    <cellStyle name="20% - Accent6 30" xfId="1789" xr:uid="{B422AA7B-94B0-4C59-9675-05D3E6A63D05}"/>
    <cellStyle name="20% - Accent6 31" xfId="1831" xr:uid="{55A88040-E676-4C14-BCF1-BD36A0B25FAB}"/>
    <cellStyle name="20% - Accent6 32" xfId="2903" xr:uid="{580F716A-48CC-4647-BF0B-E892415E2D0B}"/>
    <cellStyle name="20% - Accent6 4" xfId="178" xr:uid="{82C14AFC-AF6B-4572-9F7A-5BD4D7DD51DA}"/>
    <cellStyle name="20% - Accent6 5" xfId="179" xr:uid="{3390F0E1-FDD4-40D7-9049-398623507577}"/>
    <cellStyle name="20% - Accent6 6" xfId="180" xr:uid="{11EC7040-79D4-463D-9F09-82EDCF9BD15A}"/>
    <cellStyle name="20% - Accent6 7" xfId="181" xr:uid="{52644294-FDAC-4ED8-9CFF-2562E399B3F7}"/>
    <cellStyle name="20% - Accent6 8" xfId="182" xr:uid="{CCE9772E-A670-4429-BF54-63E577CC455E}"/>
    <cellStyle name="20% - Accent6 9" xfId="183" xr:uid="{33B10296-39E4-47DD-84BE-1EDABE079252}"/>
    <cellStyle name="20% - 强调文字颜色 1" xfId="2767" xr:uid="{84ED78F7-D760-4F7C-BBF5-9ECDC03640F5}"/>
    <cellStyle name="20% - 强调文字颜色 2" xfId="2768" xr:uid="{5234659F-B941-43BC-91EE-4057DD948F64}"/>
    <cellStyle name="20% - 强调文字颜色 3" xfId="2769" xr:uid="{0CF0ED68-10A5-4EBA-9C18-EDFC2BD5A812}"/>
    <cellStyle name="20% - 强调文字颜色 4" xfId="2770" xr:uid="{3505A90A-F640-4ACD-A1BC-8B5F6EB6FC5C}"/>
    <cellStyle name="20% - 强调文字颜色 5" xfId="2771" xr:uid="{D4B31152-19BB-42D4-820C-B87D77194758}"/>
    <cellStyle name="20% - 强调文字颜色 6" xfId="2772" xr:uid="{1BCD346C-CD1D-4CE5-BC5A-F32C01F555F4}"/>
    <cellStyle name="40% - Accent1 10" xfId="184" xr:uid="{725A0BF3-057A-4B8C-AA16-3A250A5DA271}"/>
    <cellStyle name="40% - Accent1 11" xfId="185" xr:uid="{3EAD8D1C-B77A-4E28-91A3-602B3E7B3EFA}"/>
    <cellStyle name="40% - Accent1 12" xfId="186" xr:uid="{8ACF7BBE-EE8A-453F-8D66-56A45D096E14}"/>
    <cellStyle name="40% - Accent1 13" xfId="187" xr:uid="{758701B6-B7CE-4B0D-B7E0-38AB88DA7154}"/>
    <cellStyle name="40% - Accent1 14" xfId="188" xr:uid="{BF12CBD6-6876-40EA-8A60-58A8329AD060}"/>
    <cellStyle name="40% - Accent1 15" xfId="189" xr:uid="{58EE1B06-6E35-4A44-B075-35348226DE05}"/>
    <cellStyle name="40% - Accent1 16" xfId="190" xr:uid="{653AC6AE-378F-49FB-9450-F1A544057998}"/>
    <cellStyle name="40% - Accent1 17" xfId="191" xr:uid="{15576851-0D2F-44D7-B3AD-5EA0FCFB329D}"/>
    <cellStyle name="40% - Accent1 18" xfId="192" xr:uid="{2941812E-167D-42EA-B663-FC5426E18599}"/>
    <cellStyle name="40% - Accent1 19" xfId="193" xr:uid="{4171F83C-9180-4780-A6F7-A7765AF4ADAA}"/>
    <cellStyle name="40% - Accent1 2" xfId="194" xr:uid="{12BCD0C1-A6EF-4CEB-AF57-B8505D78087C}"/>
    <cellStyle name="40% - Accent1 2 2" xfId="195" xr:uid="{80D06F80-E0B7-42F4-AA96-FAFF3221A2F8}"/>
    <cellStyle name="40% - Accent1 2 3" xfId="1568" xr:uid="{E0DCF31D-6185-423B-AC87-B445B89ABC5D}"/>
    <cellStyle name="40% - Accent1 2 4" xfId="1569" xr:uid="{5F1570D3-D5E7-4516-9C63-C54D913E4E03}"/>
    <cellStyle name="40% - Accent1 2 5" xfId="1570" xr:uid="{ECD94880-4319-49CC-9151-1726331EB797}"/>
    <cellStyle name="40% - Accent1 2 6" xfId="1571" xr:uid="{77339A13-4E01-4FBF-934E-520351C5B3E2}"/>
    <cellStyle name="40% - Accent1 2 7" xfId="2900" xr:uid="{E4B1FEBA-D1F2-402E-A0EB-ED59706C9885}"/>
    <cellStyle name="40% - Accent1 2_2017" xfId="2262" xr:uid="{0D8A6497-0625-459B-A3FE-D8376E756588}"/>
    <cellStyle name="40% - Accent1 20" xfId="196" xr:uid="{D083A3DF-4CA8-413C-A73B-91AF9E52F36E}"/>
    <cellStyle name="40% - Accent1 21" xfId="197" xr:uid="{E0226483-0D57-49CC-BB49-9DFBB27FC5EE}"/>
    <cellStyle name="40% - Accent1 22" xfId="198" xr:uid="{88386E45-7862-463E-8EB1-71A5E2B29A57}"/>
    <cellStyle name="40% - Accent1 23" xfId="199" xr:uid="{101DEE7B-DF84-4D80-85F5-C249E22CCDC7}"/>
    <cellStyle name="40% - Accent1 24" xfId="200" xr:uid="{2C5A577E-0B53-41F1-A654-22162F9B68BC}"/>
    <cellStyle name="40% - Accent1 25" xfId="201" xr:uid="{55E8D319-4EF8-49A5-A40A-D2365E6B7380}"/>
    <cellStyle name="40% - Accent1 26" xfId="1455" xr:uid="{7E399869-D7EF-4998-B12E-483A687FCE3D}"/>
    <cellStyle name="40% - Accent1 27" xfId="1499" xr:uid="{76E4EBDC-2A05-404A-9A80-A7B45758B822}"/>
    <cellStyle name="40% - Accent1 28" xfId="1566" xr:uid="{FF82943D-1DC2-4FAA-BEB7-68A5358D8C15}"/>
    <cellStyle name="40% - Accent1 29" xfId="1620" xr:uid="{981468E2-CA16-49B7-89DF-D53B08683BE3}"/>
    <cellStyle name="40% - Accent1 3" xfId="202" xr:uid="{F6A51002-6E2E-4A62-AC23-3F95B8153B93}"/>
    <cellStyle name="40% - Accent1 3 2" xfId="2338" xr:uid="{D4F0E953-96A1-4FCA-AAA4-A78CF4F922F2}"/>
    <cellStyle name="40% - Accent1 3 3" xfId="2618" xr:uid="{ED2CE9B2-BCB3-487F-A78F-8D709B699445}"/>
    <cellStyle name="40% - Accent1 3 4" xfId="2675" xr:uid="{BFCD22FA-D90B-4727-9C25-D474B763CD90}"/>
    <cellStyle name="40% - Accent1 30" xfId="1790" xr:uid="{037B383E-2065-4D7C-B88C-68FFE5433297}"/>
    <cellStyle name="40% - Accent1 31" xfId="1832" xr:uid="{B08444D2-6C77-42F3-B2EE-E59DAFCD8FAA}"/>
    <cellStyle name="40% - Accent1 32" xfId="2901" xr:uid="{DD25BE3A-3CE5-4BD7-AEB6-A4CCA8A0F4F1}"/>
    <cellStyle name="40% - Accent1 4" xfId="203" xr:uid="{12B0DE5A-9918-40FD-AB88-4EBE3F5A653F}"/>
    <cellStyle name="40% - Accent1 5" xfId="204" xr:uid="{92FB923B-07BF-498D-B5C6-B5195E7AE37D}"/>
    <cellStyle name="40% - Accent1 6" xfId="205" xr:uid="{4E8D7DE2-350E-4CDD-B84E-C3AF27B000F4}"/>
    <cellStyle name="40% - Accent1 7" xfId="206" xr:uid="{E270CD90-69C7-421C-97DA-42948129B61D}"/>
    <cellStyle name="40% - Accent1 8" xfId="207" xr:uid="{08AFD773-3D75-446A-AE18-5AD01B33333F}"/>
    <cellStyle name="40% - Accent1 9" xfId="208" xr:uid="{A9812991-A47A-49C1-8A43-D88AEB582033}"/>
    <cellStyle name="40% - Accent2 10" xfId="209" xr:uid="{8E301C92-1433-4E6A-8C69-1848AAA80A48}"/>
    <cellStyle name="40% - Accent2 11" xfId="210" xr:uid="{399C4836-03D9-4130-AA42-A1C4FA0519FB}"/>
    <cellStyle name="40% - Accent2 12" xfId="211" xr:uid="{9C75E5CC-7E8F-4504-8203-3A2D1D4A3EA2}"/>
    <cellStyle name="40% - Accent2 13" xfId="212" xr:uid="{4EC76356-7CF0-47E2-ADE7-0B03AB57F1DC}"/>
    <cellStyle name="40% - Accent2 14" xfId="213" xr:uid="{186C8192-0C82-433E-8646-DF0E6D934D6B}"/>
    <cellStyle name="40% - Accent2 15" xfId="214" xr:uid="{2D0D6FE5-0FF3-4171-96A7-4BDC057C0452}"/>
    <cellStyle name="40% - Accent2 16" xfId="215" xr:uid="{48DF569B-2879-4B0C-8365-043B4B7C999A}"/>
    <cellStyle name="40% - Accent2 17" xfId="216" xr:uid="{EDCDA74C-67D3-4132-AA6C-E5C2DA58E14B}"/>
    <cellStyle name="40% - Accent2 18" xfId="217" xr:uid="{6796D579-9D0B-40C7-8369-FDA18B308E1D}"/>
    <cellStyle name="40% - Accent2 19" xfId="218" xr:uid="{27F0B44A-F342-41E9-A591-BDCE429D6553}"/>
    <cellStyle name="40% - Accent2 2" xfId="219" xr:uid="{660E1B52-CB79-497F-B22A-F66C4A608AC7}"/>
    <cellStyle name="40% - Accent2 2 2" xfId="220" xr:uid="{D57095BD-4C11-4144-8EAA-60EB9DE303B5}"/>
    <cellStyle name="40% - Accent2 2 3" xfId="1573" xr:uid="{06B6698F-6FC4-45F8-89D7-3E8340A1D9D2}"/>
    <cellStyle name="40% - Accent2 2 4" xfId="1574" xr:uid="{57FC21E6-45C3-43B5-9B73-2BAD13113253}"/>
    <cellStyle name="40% - Accent2 2 5" xfId="1575" xr:uid="{E51E62D7-F39B-43F8-B21C-6C62608D02BD}"/>
    <cellStyle name="40% - Accent2 2 6" xfId="1576" xr:uid="{E84E64BD-383C-4573-B40A-EB72904CB5A0}"/>
    <cellStyle name="40% - Accent2 2 7" xfId="2898" xr:uid="{80D35EEA-B39F-45CE-8954-C5D8B6D26225}"/>
    <cellStyle name="40% - Accent2 2_2017" xfId="2263" xr:uid="{9E090D66-67EB-4DB6-9018-99EF9506DD84}"/>
    <cellStyle name="40% - Accent2 20" xfId="221" xr:uid="{8E8CF114-751B-4438-A82D-2091CC0F47F4}"/>
    <cellStyle name="40% - Accent2 21" xfId="222" xr:uid="{1A997304-E06E-4304-8745-B403D98B7262}"/>
    <cellStyle name="40% - Accent2 22" xfId="223" xr:uid="{AA7E3C8A-B064-494E-8331-86BB26F6F40F}"/>
    <cellStyle name="40% - Accent2 23" xfId="224" xr:uid="{04E994D4-D681-4ABC-B1CD-03898D84EF15}"/>
    <cellStyle name="40% - Accent2 24" xfId="225" xr:uid="{B85329C5-C608-4697-97B1-FEB74DB4AE21}"/>
    <cellStyle name="40% - Accent2 25" xfId="226" xr:uid="{7C9798D6-FADF-4090-AEF5-981C95A84EAF}"/>
    <cellStyle name="40% - Accent2 26" xfId="1456" xr:uid="{8D7A3F10-10F3-4242-80EF-31899F8CAA5C}"/>
    <cellStyle name="40% - Accent2 27" xfId="1500" xr:uid="{9EC795B7-F07F-407C-BDE4-7C6676A1C833}"/>
    <cellStyle name="40% - Accent2 28" xfId="1572" xr:uid="{3F3B68E9-F1B7-49FD-BD26-0C391F65301A}"/>
    <cellStyle name="40% - Accent2 29" xfId="1604" xr:uid="{BA1CC91C-EBA1-4D26-9BD3-D841374F53B0}"/>
    <cellStyle name="40% - Accent2 3" xfId="227" xr:uid="{57795477-F2C3-43C0-9DB3-8D639711EE33}"/>
    <cellStyle name="40% - Accent2 3 2" xfId="2342" xr:uid="{6BED70A6-78F6-42A3-9F94-9DACC2D17BA8}"/>
    <cellStyle name="40% - Accent2 3 3" xfId="2615" xr:uid="{DBC5B83D-34B6-476F-BD49-1B470F0A142D}"/>
    <cellStyle name="40% - Accent2 3 4" xfId="2673" xr:uid="{3D69B6BA-112C-4D78-9BD6-912BC5127CCF}"/>
    <cellStyle name="40% - Accent2 30" xfId="1791" xr:uid="{FD474377-1F86-4FD9-B469-9CF4033FA868}"/>
    <cellStyle name="40% - Accent2 31" xfId="1833" xr:uid="{52350D0B-10C7-4FE3-9741-3E8C7FE04DBD}"/>
    <cellStyle name="40% - Accent2 32" xfId="2899" xr:uid="{A8A41317-19C2-4542-93E5-E86355638BC7}"/>
    <cellStyle name="40% - Accent2 4" xfId="228" xr:uid="{24C2D694-F898-4978-9761-6AFBD691DB70}"/>
    <cellStyle name="40% - Accent2 5" xfId="229" xr:uid="{F4E103B9-E500-43EC-B727-824B80B10896}"/>
    <cellStyle name="40% - Accent2 6" xfId="230" xr:uid="{FBC8C46E-EE58-438D-A628-884E708E193B}"/>
    <cellStyle name="40% - Accent2 7" xfId="231" xr:uid="{61A714DB-C1C9-444D-8481-C6FAD23DF67D}"/>
    <cellStyle name="40% - Accent2 8" xfId="232" xr:uid="{30061EFC-E5B5-4290-BD5C-3C6465E8D4CF}"/>
    <cellStyle name="40% - Accent2 9" xfId="233" xr:uid="{2B648056-059D-4AF8-98C7-D6B24677E30A}"/>
    <cellStyle name="40% - Accent3 10" xfId="234" xr:uid="{AE586D14-03B1-48D3-A0A6-014373321754}"/>
    <cellStyle name="40% - Accent3 11" xfId="235" xr:uid="{4A158699-DE97-4BC5-88EA-4111CF2CA5D8}"/>
    <cellStyle name="40% - Accent3 12" xfId="236" xr:uid="{690F8BF7-BE18-48EC-80A0-979C9DE4C7A3}"/>
    <cellStyle name="40% - Accent3 13" xfId="237" xr:uid="{B06F1527-5E4C-4BD6-B263-98FF65DDC5F4}"/>
    <cellStyle name="40% - Accent3 14" xfId="238" xr:uid="{EFED65AD-D2F3-41F8-8453-1511697987E9}"/>
    <cellStyle name="40% - Accent3 15" xfId="239" xr:uid="{871FD508-B986-413B-9731-5A595F3422F3}"/>
    <cellStyle name="40% - Accent3 16" xfId="240" xr:uid="{94DC9ADA-EC09-45F6-B2A4-435A3EB105BA}"/>
    <cellStyle name="40% - Accent3 17" xfId="241" xr:uid="{FE3F57C6-4B06-4BA0-8381-B16B046789FB}"/>
    <cellStyle name="40% - Accent3 18" xfId="242" xr:uid="{E40862C6-934D-4DB6-86B8-F51F7D2B4EBB}"/>
    <cellStyle name="40% - Accent3 19" xfId="243" xr:uid="{578A3177-B2E0-46CB-9B74-5680CF8B4B9D}"/>
    <cellStyle name="40% - Accent3 2" xfId="244" xr:uid="{E76CFD8C-13F9-4E91-8039-60144F75AFAA}"/>
    <cellStyle name="40% - Accent3 2 2" xfId="245" xr:uid="{3D440FAC-2FAA-4745-ACB6-2B81F7337F5A}"/>
    <cellStyle name="40% - Accent3 2 3" xfId="1578" xr:uid="{62316062-1728-4FF6-BC0E-8869F7C95F21}"/>
    <cellStyle name="40% - Accent3 2 4" xfId="1579" xr:uid="{52842F67-F027-454E-91DA-2F43FC096DF3}"/>
    <cellStyle name="40% - Accent3 2 5" xfId="1580" xr:uid="{AFF0E99C-B063-4841-8E68-549AC37AC57C}"/>
    <cellStyle name="40% - Accent3 2 6" xfId="1581" xr:uid="{E3201284-F12B-4DC1-AEE3-18F8316016ED}"/>
    <cellStyle name="40% - Accent3 2 7" xfId="2896" xr:uid="{ECF58D07-0777-46ED-B9BE-6E7EE12C6B0E}"/>
    <cellStyle name="40% - Accent3 2_2017" xfId="2264" xr:uid="{F14FAA4D-75BE-4A64-A004-01402481CDB3}"/>
    <cellStyle name="40% - Accent3 20" xfId="246" xr:uid="{AF5CF8D0-61C6-4BD4-91F6-F55E73221760}"/>
    <cellStyle name="40% - Accent3 21" xfId="247" xr:uid="{B6A0C523-C341-495F-BC9C-9D099DC7662B}"/>
    <cellStyle name="40% - Accent3 22" xfId="248" xr:uid="{DCDDFBEE-1957-4C8E-9769-5FBD090764AB}"/>
    <cellStyle name="40% - Accent3 23" xfId="249" xr:uid="{AE9841D2-90AE-4CAD-B36D-C675036BA105}"/>
    <cellStyle name="40% - Accent3 24" xfId="250" xr:uid="{A81C2279-CF99-4CC6-BF9C-F6DB51EE5350}"/>
    <cellStyle name="40% - Accent3 25" xfId="251" xr:uid="{9CF72742-D748-456D-A775-1131D98244BB}"/>
    <cellStyle name="40% - Accent3 26" xfId="1457" xr:uid="{A90B311E-677C-4211-8B51-EEAF87E3D3CB}"/>
    <cellStyle name="40% - Accent3 27" xfId="1501" xr:uid="{2E31CC21-F592-425C-8542-0D91DE1BF130}"/>
    <cellStyle name="40% - Accent3 28" xfId="1577" xr:uid="{BE3E009C-4339-4022-ABF3-65994FA3FB21}"/>
    <cellStyle name="40% - Accent3 29" xfId="1583" xr:uid="{B764D503-EE80-46E4-9B8D-9E2FA31D9E81}"/>
    <cellStyle name="40% - Accent3 3" xfId="252" xr:uid="{FF40011E-0914-43AE-AF7E-224CE9895F69}"/>
    <cellStyle name="40% - Accent3 3 2" xfId="2345" xr:uid="{366B6372-A86D-43C9-B813-5121C5CF0BEC}"/>
    <cellStyle name="40% - Accent3 3 3" xfId="2612" xr:uid="{3854B66F-0266-4670-8BCF-38B1DF42D74C}"/>
    <cellStyle name="40% - Accent3 3 4" xfId="2669" xr:uid="{4702F67D-4AC3-4ACD-B5D6-FF6B848356CB}"/>
    <cellStyle name="40% - Accent3 30" xfId="1792" xr:uid="{C3BDA98D-13CC-4B89-8304-797A9FECF321}"/>
    <cellStyle name="40% - Accent3 31" xfId="1834" xr:uid="{E38EE0CF-FCC7-47C5-8D91-B9E947F88D3B}"/>
    <cellStyle name="40% - Accent3 32" xfId="2897" xr:uid="{EAFF05A0-97C3-4C29-AB1B-78C6C33BF254}"/>
    <cellStyle name="40% - Accent3 4" xfId="253" xr:uid="{40A73099-04CA-497A-BE6E-E9E297E6BDE4}"/>
    <cellStyle name="40% - Accent3 5" xfId="254" xr:uid="{F2867BE2-4516-4243-AD80-05B98B36F817}"/>
    <cellStyle name="40% - Accent3 6" xfId="255" xr:uid="{941CBE4E-24AE-48CF-A2DD-A6CE7AD461C5}"/>
    <cellStyle name="40% - Accent3 7" xfId="256" xr:uid="{8769469D-61FD-4EE7-BF64-70179D86FF84}"/>
    <cellStyle name="40% - Accent3 8" xfId="257" xr:uid="{3E822A49-B210-4AF1-A88F-52FD20BD9976}"/>
    <cellStyle name="40% - Accent3 9" xfId="258" xr:uid="{9F318838-76AB-487F-A04A-825AE989F3A1}"/>
    <cellStyle name="40% - Accent4 10" xfId="259" xr:uid="{3BD32B42-BDBA-44EA-9F04-19B307246A95}"/>
    <cellStyle name="40% - Accent4 11" xfId="260" xr:uid="{209CFF7B-3EBB-4E9F-8FF8-D8BF9EECC151}"/>
    <cellStyle name="40% - Accent4 12" xfId="261" xr:uid="{FC7D7C89-D731-4D0C-A705-84E9B6D8AD17}"/>
    <cellStyle name="40% - Accent4 13" xfId="262" xr:uid="{C876D920-E245-4DE4-B306-A403D1ABD25F}"/>
    <cellStyle name="40% - Accent4 14" xfId="263" xr:uid="{8850A5B5-9E99-4E8F-B5EE-9303593430E5}"/>
    <cellStyle name="40% - Accent4 15" xfId="264" xr:uid="{311200BD-295F-464B-888B-A24BCD770702}"/>
    <cellStyle name="40% - Accent4 16" xfId="265" xr:uid="{C8B3A28A-0B4B-4A75-B187-AC895692C986}"/>
    <cellStyle name="40% - Accent4 17" xfId="266" xr:uid="{F0FA09E7-F093-4CCC-BAE8-360ACA4009E2}"/>
    <cellStyle name="40% - Accent4 18" xfId="267" xr:uid="{45E24437-08FD-44F2-A0DE-67A50C851BB5}"/>
    <cellStyle name="40% - Accent4 19" xfId="268" xr:uid="{4EE587D6-656B-45E0-ABB8-53E3BC6AE5AE}"/>
    <cellStyle name="40% - Accent4 2" xfId="269" xr:uid="{AC12A31A-EFD0-453F-A6EF-211A9C4DAAEA}"/>
    <cellStyle name="40% - Accent4 2 2" xfId="270" xr:uid="{08DE7197-AC1B-4BDA-8478-D30D0B60692E}"/>
    <cellStyle name="40% - Accent4 2 3" xfId="1584" xr:uid="{FC504BB6-46C2-46B3-BA83-E1FA1E32DCC2}"/>
    <cellStyle name="40% - Accent4 2 4" xfId="1585" xr:uid="{78667F9F-0354-424F-9B2D-B63456DAE7F9}"/>
    <cellStyle name="40% - Accent4 2 5" xfId="1586" xr:uid="{507296DC-FCD3-427D-A646-84FB40820802}"/>
    <cellStyle name="40% - Accent4 2 6" xfId="1587" xr:uid="{4A8DA09D-93DB-4DD1-ABAF-DB4A4545F5F9}"/>
    <cellStyle name="40% - Accent4 2 7" xfId="2894" xr:uid="{1F810A10-7580-421B-AD8B-1C49A7F66EB0}"/>
    <cellStyle name="40% - Accent4 2_2017" xfId="2265" xr:uid="{97455BBA-39DE-4AA7-8E57-E0CACCA85FDE}"/>
    <cellStyle name="40% - Accent4 20" xfId="271" xr:uid="{9808F95C-A0A6-4740-968E-20CE05BA341C}"/>
    <cellStyle name="40% - Accent4 21" xfId="272" xr:uid="{51FAC053-D2B3-46AD-9C4F-ADA3488DCDD8}"/>
    <cellStyle name="40% - Accent4 22" xfId="273" xr:uid="{C7644324-29ED-40EE-B34D-8A55E7D9F298}"/>
    <cellStyle name="40% - Accent4 23" xfId="274" xr:uid="{82F52BCE-00C8-44B6-B739-80620653880C}"/>
    <cellStyle name="40% - Accent4 24" xfId="275" xr:uid="{96F5D120-13AF-4105-AF60-585EA39AF7FC}"/>
    <cellStyle name="40% - Accent4 25" xfId="276" xr:uid="{DADDA5D9-41CF-43B1-BDBF-D96B79B08928}"/>
    <cellStyle name="40% - Accent4 26" xfId="1458" xr:uid="{A2D628AB-EFB7-4947-8512-3FAFCE54B2FC}"/>
    <cellStyle name="40% - Accent4 27" xfId="1502" xr:uid="{EE277DE2-BCD4-49B5-A2C0-2A25578A36F0}"/>
    <cellStyle name="40% - Accent4 28" xfId="1582" xr:uid="{48C32AB1-37EB-4B74-927A-D167FA46938D}"/>
    <cellStyle name="40% - Accent4 29" xfId="1567" xr:uid="{E7F6ADE1-641C-47AB-B137-FE7174BD578F}"/>
    <cellStyle name="40% - Accent4 3" xfId="277" xr:uid="{AEBC0F13-4AE6-454A-8519-DB3C7DBF6026}"/>
    <cellStyle name="40% - Accent4 3 2" xfId="2349" xr:uid="{C41BCD7E-4A55-4ADC-9509-64743D7CAA46}"/>
    <cellStyle name="40% - Accent4 3 3" xfId="2610" xr:uid="{33C1DA51-6197-447F-88CA-19CD18917862}"/>
    <cellStyle name="40% - Accent4 3 4" xfId="2664" xr:uid="{9B7ED133-D7A7-41FD-8186-8617150639D5}"/>
    <cellStyle name="40% - Accent4 30" xfId="1793" xr:uid="{4782F726-E9BF-41C6-9D30-BB0E83ABEC16}"/>
    <cellStyle name="40% - Accent4 31" xfId="1835" xr:uid="{0A6A5631-40E5-4010-A3BD-12713C87D06B}"/>
    <cellStyle name="40% - Accent4 32" xfId="2895" xr:uid="{8CB3CE93-B52A-4623-8941-5A62EB526FC8}"/>
    <cellStyle name="40% - Accent4 4" xfId="278" xr:uid="{329FE7D0-747B-4C8A-8A30-0A2CE028D668}"/>
    <cellStyle name="40% - Accent4 5" xfId="279" xr:uid="{3AE17AA0-0891-40C4-9FDC-3592EF4A3D6B}"/>
    <cellStyle name="40% - Accent4 6" xfId="280" xr:uid="{62BA9D03-395B-4208-8B60-DA8537FDCFB0}"/>
    <cellStyle name="40% - Accent4 7" xfId="281" xr:uid="{1D19C547-80DF-47BD-A072-4940E1730232}"/>
    <cellStyle name="40% - Accent4 8" xfId="282" xr:uid="{11AF63E9-E870-4F37-B370-20F838356E19}"/>
    <cellStyle name="40% - Accent4 9" xfId="283" xr:uid="{E1C69A40-A2F1-4A06-9AA9-FB4C1FB590F6}"/>
    <cellStyle name="40% - Accent5 10" xfId="284" xr:uid="{8A28A357-A074-45D6-8137-AE8E5D73C6E4}"/>
    <cellStyle name="40% - Accent5 11" xfId="285" xr:uid="{A1F9B7CC-9348-4B2B-B759-D93E7B2F5639}"/>
    <cellStyle name="40% - Accent5 12" xfId="286" xr:uid="{E37C219E-88D6-4D4E-801F-98A0C080695C}"/>
    <cellStyle name="40% - Accent5 13" xfId="287" xr:uid="{CBF6203A-5C3F-4DD2-99EF-52035D538AC2}"/>
    <cellStyle name="40% - Accent5 14" xfId="288" xr:uid="{3BE06289-ECA6-4488-964C-CE3101E7F199}"/>
    <cellStyle name="40% - Accent5 15" xfId="289" xr:uid="{D3090D81-91A2-4006-BE8E-DBDAC8753C54}"/>
    <cellStyle name="40% - Accent5 16" xfId="290" xr:uid="{0C52A4B4-6708-4B67-BC7C-684101B829AC}"/>
    <cellStyle name="40% - Accent5 17" xfId="291" xr:uid="{6DFB026C-D8C7-4F43-8E2A-E57A77DA530A}"/>
    <cellStyle name="40% - Accent5 18" xfId="292" xr:uid="{86152D1D-110F-4C39-895C-823ABF8F8C47}"/>
    <cellStyle name="40% - Accent5 19" xfId="293" xr:uid="{DEB2AD70-1EB2-4AE6-A1CA-EC1D5DA0704A}"/>
    <cellStyle name="40% - Accent5 2" xfId="294" xr:uid="{94DF735D-570B-4CF2-9F3C-A0A95D5F9DEB}"/>
    <cellStyle name="40% - Accent5 2 2" xfId="295" xr:uid="{602C6D7C-98C7-4121-8B39-EC346670FDC7}"/>
    <cellStyle name="40% - Accent5 2 3" xfId="1589" xr:uid="{A5E7B9D8-A395-4F89-A741-7B2690D33084}"/>
    <cellStyle name="40% - Accent5 2 4" xfId="1590" xr:uid="{18539B74-4F41-4FC7-AA56-A9C0B8DA74AE}"/>
    <cellStyle name="40% - Accent5 2 5" xfId="1591" xr:uid="{1D99E7B5-AABF-4789-B28A-9046C3D5D1C0}"/>
    <cellStyle name="40% - Accent5 2 6" xfId="1592" xr:uid="{535C1065-25F8-401F-8575-DC5D80ECDA59}"/>
    <cellStyle name="40% - Accent5 2 7" xfId="2892" xr:uid="{C2CC82C0-1DC5-4CA0-B3A9-259FF8462FF9}"/>
    <cellStyle name="40% - Accent5 2_2017" xfId="2266" xr:uid="{BB9BC2F7-E887-4752-9096-5DE22CE37124}"/>
    <cellStyle name="40% - Accent5 20" xfId="296" xr:uid="{F574B4BF-06D9-4D0F-8D11-2BF7C92ADE0E}"/>
    <cellStyle name="40% - Accent5 21" xfId="297" xr:uid="{25343C06-FD2C-4316-86D6-86D22F2C5C2A}"/>
    <cellStyle name="40% - Accent5 22" xfId="298" xr:uid="{DE1CD7FE-8544-4240-9B1F-627213CD19FD}"/>
    <cellStyle name="40% - Accent5 23" xfId="299" xr:uid="{BB3730DF-4CD2-42C0-9031-D584269623C0}"/>
    <cellStyle name="40% - Accent5 24" xfId="300" xr:uid="{09CE070C-4AAE-4BB8-8DB9-BB67AAA810C8}"/>
    <cellStyle name="40% - Accent5 25" xfId="301" xr:uid="{81361914-0B14-4151-8546-62FE93E7A128}"/>
    <cellStyle name="40% - Accent5 26" xfId="1459" xr:uid="{AE8FA319-09E8-4E35-AB86-FCF556C9B794}"/>
    <cellStyle name="40% - Accent5 27" xfId="1503" xr:uid="{6B4FF3E8-4318-46AC-9AB9-CAB93F65129B}"/>
    <cellStyle name="40% - Accent5 28" xfId="1588" xr:uid="{B9343681-18F9-4BBD-82BA-B5E4529D41FD}"/>
    <cellStyle name="40% - Accent5 29" xfId="1546" xr:uid="{50C77123-B48A-407E-ABA4-561FB40FA5A1}"/>
    <cellStyle name="40% - Accent5 3" xfId="302" xr:uid="{A967A3DC-A623-4441-9766-34A9625E27AD}"/>
    <cellStyle name="40% - Accent5 3 2" xfId="2354" xr:uid="{E1587151-728F-4F71-B519-C6B48C4E186C}"/>
    <cellStyle name="40% - Accent5 3 3" xfId="2605" xr:uid="{E740BC61-BE0E-4E9E-9BA3-9B2A1697FFF7}"/>
    <cellStyle name="40% - Accent5 3 4" xfId="2662" xr:uid="{D5BB7FCC-2CBC-4E3A-9A4C-9E3EA9D6548E}"/>
    <cellStyle name="40% - Accent5 30" xfId="1794" xr:uid="{64F2223A-EEB9-4207-870C-FDD96913BFFA}"/>
    <cellStyle name="40% - Accent5 31" xfId="1836" xr:uid="{AB8F3760-01E6-4866-97A2-CD3F8F6BA234}"/>
    <cellStyle name="40% - Accent5 32" xfId="2893" xr:uid="{FAE7EB5B-5A56-47C2-AFD9-BCD9FC46DD7B}"/>
    <cellStyle name="40% - Accent5 4" xfId="303" xr:uid="{A527A969-ADC4-4901-A558-05FA1A529A70}"/>
    <cellStyle name="40% - Accent5 5" xfId="304" xr:uid="{D4774458-492B-4D5C-BAFF-FF603D7B66BE}"/>
    <cellStyle name="40% - Accent5 6" xfId="305" xr:uid="{0A9F9899-D035-45B8-902C-F967D71A7F64}"/>
    <cellStyle name="40% - Accent5 7" xfId="306" xr:uid="{2DF9E3C3-5698-4754-9A43-4F0EAA7D6401}"/>
    <cellStyle name="40% - Accent5 8" xfId="307" xr:uid="{159FCA63-10DB-4482-9323-75222FB73399}"/>
    <cellStyle name="40% - Accent5 9" xfId="308" xr:uid="{7A0BCEE3-B4CE-4633-9C17-955518C220A2}"/>
    <cellStyle name="40% - Accent6 10" xfId="309" xr:uid="{D26616CD-B9B8-4C1D-B03C-63182155F184}"/>
    <cellStyle name="40% - Accent6 11" xfId="310" xr:uid="{DA0E20D8-E3BB-495B-BD9B-F3095D33078E}"/>
    <cellStyle name="40% - Accent6 12" xfId="311" xr:uid="{A1BFE3A7-19B7-4759-A177-B52C12FCBC60}"/>
    <cellStyle name="40% - Accent6 13" xfId="312" xr:uid="{343E8961-6DA9-4B99-8A64-30C6CD73BDD4}"/>
    <cellStyle name="40% - Accent6 14" xfId="313" xr:uid="{46808690-581C-41B1-8C66-001DCFB8615D}"/>
    <cellStyle name="40% - Accent6 15" xfId="314" xr:uid="{3E4F7416-DAF6-4FFA-BEAE-A956F22F1CD0}"/>
    <cellStyle name="40% - Accent6 16" xfId="315" xr:uid="{628EE59A-93CA-4970-ADC3-3CB9D9F54EFC}"/>
    <cellStyle name="40% - Accent6 17" xfId="316" xr:uid="{BAEC10DA-0ADF-44A5-B7F6-F5F2345D3956}"/>
    <cellStyle name="40% - Accent6 18" xfId="317" xr:uid="{32B5CBE7-D37F-46C5-A8CC-B4D39980F6F6}"/>
    <cellStyle name="40% - Accent6 19" xfId="318" xr:uid="{16DE150A-E962-4F12-AB0C-C1FF8236FAEA}"/>
    <cellStyle name="40% - Accent6 2" xfId="319" xr:uid="{C33D25E3-FEB4-43F9-B29A-A2845F9E1399}"/>
    <cellStyle name="40% - Accent6 2 2" xfId="320" xr:uid="{F4D94CBF-A86F-44D7-A5EF-4D77A9C7AEA8}"/>
    <cellStyle name="40% - Accent6 2 3" xfId="1594" xr:uid="{00780552-6511-471E-BD11-A6713C3DB2CA}"/>
    <cellStyle name="40% - Accent6 2 4" xfId="1595" xr:uid="{CE06ED1B-3B60-4AB7-A004-83D1E8112ACA}"/>
    <cellStyle name="40% - Accent6 2 5" xfId="1596" xr:uid="{751711E5-9D52-4620-9DC3-36129FDF0CEA}"/>
    <cellStyle name="40% - Accent6 2 6" xfId="1597" xr:uid="{2AAB1B6C-531A-453F-8779-CBBF77BA85F1}"/>
    <cellStyle name="40% - Accent6 2 7" xfId="2851" xr:uid="{683BD1EB-B230-4A05-A13C-EF363B7B3F2F}"/>
    <cellStyle name="40% - Accent6 2_2017" xfId="2267" xr:uid="{83CFE835-32EE-4081-BD1C-A7216529355A}"/>
    <cellStyle name="40% - Accent6 20" xfId="321" xr:uid="{1229008F-9540-477B-8E1E-58547E7231B9}"/>
    <cellStyle name="40% - Accent6 21" xfId="322" xr:uid="{D43E143E-6D05-4DF7-B750-F0E3A2E68C2A}"/>
    <cellStyle name="40% - Accent6 22" xfId="323" xr:uid="{D928C23F-5792-4B48-AFE4-CFF56A735D24}"/>
    <cellStyle name="40% - Accent6 23" xfId="324" xr:uid="{4F3F8235-C17F-4B78-BB18-1C966BC6B52C}"/>
    <cellStyle name="40% - Accent6 24" xfId="325" xr:uid="{D9B49305-01CD-4FAA-A0CB-F1C046D7CF42}"/>
    <cellStyle name="40% - Accent6 25" xfId="326" xr:uid="{0146F718-BEA4-4878-9FFE-0DF5307D83CB}"/>
    <cellStyle name="40% - Accent6 26" xfId="1460" xr:uid="{90E29F78-60E6-4637-8A6C-2EBB7A963416}"/>
    <cellStyle name="40% - Accent6 27" xfId="1504" xr:uid="{55B62F8F-BFE7-41D0-AA2F-8367DC729585}"/>
    <cellStyle name="40% - Accent6 28" xfId="1593" xr:uid="{00EB93F4-090F-49BB-95DE-425788242FF7}"/>
    <cellStyle name="40% - Accent6 29" xfId="1753" xr:uid="{636BEF8F-7417-4956-8A9F-865FC16522D9}"/>
    <cellStyle name="40% - Accent6 3" xfId="327" xr:uid="{E325B6F8-B87B-4A57-8A8F-B355B83AA64E}"/>
    <cellStyle name="40% - Accent6 3 2" xfId="2356" xr:uid="{2EF18E4E-F933-4A49-A963-A6BE1C914CF6}"/>
    <cellStyle name="40% - Accent6 3 3" xfId="2601" xr:uid="{862FCB03-5C7E-4A54-BA39-F81EF640ADE7}"/>
    <cellStyle name="40% - Accent6 3 4" xfId="2658" xr:uid="{683D7FC5-3FBE-4F87-B3B0-1EE208989843}"/>
    <cellStyle name="40% - Accent6 30" xfId="1795" xr:uid="{2BF14275-DC21-4A8F-984F-6C0C06AEFA56}"/>
    <cellStyle name="40% - Accent6 31" xfId="1837" xr:uid="{00522164-B582-4376-B139-2073633EC903}"/>
    <cellStyle name="40% - Accent6 32" xfId="2852" xr:uid="{857C038B-B072-49C5-9E82-105F9F001F4A}"/>
    <cellStyle name="40% - Accent6 4" xfId="328" xr:uid="{552451AE-9417-45F6-B7ED-78A16772D0B5}"/>
    <cellStyle name="40% - Accent6 5" xfId="329" xr:uid="{A508C549-690D-496B-8824-1E1350D17899}"/>
    <cellStyle name="40% - Accent6 6" xfId="330" xr:uid="{D22A689D-AC69-4430-9369-AC5AC349158E}"/>
    <cellStyle name="40% - Accent6 7" xfId="331" xr:uid="{018D9942-8325-431E-9A28-3D2C0FDBE690}"/>
    <cellStyle name="40% - Accent6 8" xfId="332" xr:uid="{3F253251-407E-40FA-ACC2-2A9957A5E257}"/>
    <cellStyle name="40% - Accent6 9" xfId="333" xr:uid="{6D36C2DF-9513-4A3B-A363-D29E83C94558}"/>
    <cellStyle name="40% - 强调文字颜色 1" xfId="2773" xr:uid="{1FA04C0C-D747-49E6-88A9-4CCD5BD9BAD9}"/>
    <cellStyle name="40% - 强调文字颜色 2" xfId="2774" xr:uid="{4F66EB7A-55E7-44D9-A42B-021C2F53B4A1}"/>
    <cellStyle name="40% - 强调文字颜色 3" xfId="2775" xr:uid="{AF31FCBE-16D0-4B2A-BC3A-6A79EF2CEE7E}"/>
    <cellStyle name="40% - 强调文字颜色 4" xfId="2776" xr:uid="{38A2ABF1-B772-40C7-BBCF-6AC81EA686F1}"/>
    <cellStyle name="40% - 强调文字颜色 5" xfId="2777" xr:uid="{682EB5FE-1D2D-4F3B-9A2D-DC39D908316F}"/>
    <cellStyle name="40% - 强调文字颜色 6" xfId="2778" xr:uid="{06D64D75-1B5C-486B-BDB8-0F15A924ABE5}"/>
    <cellStyle name="60% - Accent1 10" xfId="334" xr:uid="{69DA459F-30A9-4830-8FBC-940D9A709F65}"/>
    <cellStyle name="60% - Accent1 11" xfId="335" xr:uid="{9A95BA50-791B-4F46-8DD0-735F82D69EA5}"/>
    <cellStyle name="60% - Accent1 12" xfId="336" xr:uid="{122F4909-8330-4AF7-91A4-8595621FF29A}"/>
    <cellStyle name="60% - Accent1 13" xfId="337" xr:uid="{0AAC0ADF-A9DE-4C90-86D6-4FCFF0E42123}"/>
    <cellStyle name="60% - Accent1 14" xfId="338" xr:uid="{2EB09085-C745-4447-A70B-9F4C80B2EB45}"/>
    <cellStyle name="60% - Accent1 15" xfId="339" xr:uid="{3115FB6B-D4D6-47E6-9CD4-61239E7985B6}"/>
    <cellStyle name="60% - Accent1 16" xfId="340" xr:uid="{76C4F290-264E-4BD8-AA69-27E68E9C632E}"/>
    <cellStyle name="60% - Accent1 17" xfId="341" xr:uid="{58ED769F-A9CB-4A3D-B4F7-78A0CC8786B7}"/>
    <cellStyle name="60% - Accent1 18" xfId="342" xr:uid="{E571505D-2D2F-4CA1-95D1-8C83AF45A601}"/>
    <cellStyle name="60% - Accent1 19" xfId="343" xr:uid="{9A35F27C-6A9E-4D0F-A150-8E0B182705FF}"/>
    <cellStyle name="60% - Accent1 2" xfId="344" xr:uid="{AEE0F30E-FB06-4B41-937F-7E5CB87231DD}"/>
    <cellStyle name="60% - Accent1 2 10" xfId="2357" xr:uid="{7088C342-8B54-4126-A8B4-C3D393510605}"/>
    <cellStyle name="60% - Accent1 2 11" xfId="2600" xr:uid="{3382310E-9FDA-474F-83F9-DE573FA2E735}"/>
    <cellStyle name="60% - Accent1 2 12" xfId="2657" xr:uid="{91F53C4E-83DC-4A1E-A039-27BF1766E470}"/>
    <cellStyle name="60% - Accent1 2 13" xfId="2849" xr:uid="{00DECD24-7A14-4D60-8D6A-F50ECBC26DC4}"/>
    <cellStyle name="60% - Accent1 2 2" xfId="345" xr:uid="{B516B197-28FE-4648-B9AD-170B2E022BD3}"/>
    <cellStyle name="60% - Accent1 2 2 2" xfId="1872" xr:uid="{645E4FBC-D075-4FD9-9B5D-3C21FF3EDAD1}"/>
    <cellStyle name="60% - Accent1 2 2 3" xfId="1873" xr:uid="{12F1C439-AB85-47B5-A9F6-DDBFB71A4D71}"/>
    <cellStyle name="60% - Accent1 2 2 4" xfId="1874" xr:uid="{C895D091-FDAB-49F3-950B-6F9448ED22D1}"/>
    <cellStyle name="60% - Accent1 2 2 5" xfId="2358" xr:uid="{81B9D9C3-C6EB-405F-88AB-9CF0C8FF3C7C}"/>
    <cellStyle name="60% - Accent1 2 2 6" xfId="2598" xr:uid="{68E02545-D3CA-4F00-9ED5-5B5B663A994A}"/>
    <cellStyle name="60% - Accent1 2 2 7" xfId="2656" xr:uid="{92E1A889-ED1A-40FC-A32D-A5EF818E5531}"/>
    <cellStyle name="60% - Accent1 2 3" xfId="1599" xr:uid="{5D907F0D-E43F-454B-8C32-D8082E2D6D15}"/>
    <cellStyle name="60% - Accent1 2 3 2" xfId="1875" xr:uid="{55219CD3-BB20-4365-B38D-18905725328B}"/>
    <cellStyle name="60% - Accent1 2 3 3" xfId="1876" xr:uid="{7887DB73-801E-4583-9BDC-963638791524}"/>
    <cellStyle name="60% - Accent1 2 3 4" xfId="1877" xr:uid="{363303E7-DBD7-4D0F-B844-36E93ABECA9E}"/>
    <cellStyle name="60% - Accent1 2 3 5" xfId="2361" xr:uid="{B45D49C4-385A-4716-9435-2DDC9F35A038}"/>
    <cellStyle name="60% - Accent1 2 3 6" xfId="2595" xr:uid="{7DB472AA-A544-46EA-B1A0-1871E64684AC}"/>
    <cellStyle name="60% - Accent1 2 3 7" xfId="2652" xr:uid="{026AA939-7724-4EF2-B35C-06FC179F914F}"/>
    <cellStyle name="60% - Accent1 2 4" xfId="1600" xr:uid="{2E970DA3-8185-4481-A2FC-88DC08DD5745}"/>
    <cellStyle name="60% - Accent1 2 4 2" xfId="1878" xr:uid="{209FC506-2AD2-4B7E-A284-532AB15DE85C}"/>
    <cellStyle name="60% - Accent1 2 4 3" xfId="1879" xr:uid="{1F451FB7-201E-4015-B3E9-826B64A65BDC}"/>
    <cellStyle name="60% - Accent1 2 4 4" xfId="1880" xr:uid="{E3118A3B-A05F-4607-AEEB-82CC2650DAC3}"/>
    <cellStyle name="60% - Accent1 2 4 5" xfId="2363" xr:uid="{E7A214A8-F838-4A20-BA5F-33ECD1DCCD9C}"/>
    <cellStyle name="60% - Accent1 2 4 6" xfId="2593" xr:uid="{6D8625D6-C794-4D01-A0D6-AE1BEBAED9A1}"/>
    <cellStyle name="60% - Accent1 2 4 7" xfId="2651" xr:uid="{5EA4008E-B045-4382-8F50-AD4C90223570}"/>
    <cellStyle name="60% - Accent1 2 5" xfId="1601" xr:uid="{0C04FA71-126B-4E91-9FE7-D6527294CE4E}"/>
    <cellStyle name="60% - Accent1 2 5 2" xfId="1881" xr:uid="{36D8D46D-DD26-4E5C-ADB2-CDFE0BF86EE2}"/>
    <cellStyle name="60% - Accent1 2 5 3" xfId="1882" xr:uid="{1C689DF8-2A46-4AD6-BF37-9E912B2DACDB}"/>
    <cellStyle name="60% - Accent1 2 5 4" xfId="1883" xr:uid="{70C56789-31DE-4EBF-B883-9565A04E9E1F}"/>
    <cellStyle name="60% - Accent1 2 5 5" xfId="2366" xr:uid="{7060BA0C-48FF-4396-BA5D-F5B5FF21C3D7}"/>
    <cellStyle name="60% - Accent1 2 5 6" xfId="2588" xr:uid="{A58B07E1-ADA6-4074-9B73-E5E567B537BF}"/>
    <cellStyle name="60% - Accent1 2 5 7" xfId="2315" xr:uid="{9F04AA96-4546-4DE5-88CB-EDB5377180A6}"/>
    <cellStyle name="60% - Accent1 2 6" xfId="1602" xr:uid="{D33DC15F-BE48-47EB-A61A-A768408327DB}"/>
    <cellStyle name="60% - Accent1 2 6 2" xfId="1884" xr:uid="{305C4AC3-6C6E-4B5E-8663-EED84CB8D7E5}"/>
    <cellStyle name="60% - Accent1 2 6 3" xfId="1885" xr:uid="{1E33948B-CE0C-4A00-8BC9-97B86AD2DB9E}"/>
    <cellStyle name="60% - Accent1 2 6 4" xfId="1886" xr:uid="{2CE9241B-64E0-4BC1-91A6-FEFD23B1C998}"/>
    <cellStyle name="60% - Accent1 2 6 5" xfId="2367" xr:uid="{B2D3BC93-9689-4B17-8B56-6370E3BA027E}"/>
    <cellStyle name="60% - Accent1 2 6 6" xfId="2586" xr:uid="{0A2DE14C-7F66-4ADD-A080-6614405BA298}"/>
    <cellStyle name="60% - Accent1 2 6 7" xfId="2316" xr:uid="{42409225-38F6-4CE1-8270-3C31735EE773}"/>
    <cellStyle name="60% - Accent1 2 7" xfId="1887" xr:uid="{0806EFD8-76FB-40F1-A4B8-3BD6E0C150BE}"/>
    <cellStyle name="60% - Accent1 2 8" xfId="1888" xr:uid="{E61099CF-EE00-456E-B9A2-22DB4942C751}"/>
    <cellStyle name="60% - Accent1 2 9" xfId="1889" xr:uid="{FB8A1C98-FB1C-41D6-AAB9-AFB4CE63CD38}"/>
    <cellStyle name="60% - Accent1 2_2017" xfId="2268" xr:uid="{E5FBE36E-61D6-41FB-AEEF-5720B4E863AC}"/>
    <cellStyle name="60% - Accent1 20" xfId="346" xr:uid="{01C69F85-B7D2-407A-B18E-C706B402A445}"/>
    <cellStyle name="60% - Accent1 21" xfId="347" xr:uid="{76110BD0-0324-4E1B-A938-1B08712454BB}"/>
    <cellStyle name="60% - Accent1 22" xfId="348" xr:uid="{201EA66C-D0F0-4BC4-8132-6CC46FD22D09}"/>
    <cellStyle name="60% - Accent1 23" xfId="349" xr:uid="{E6F3D5AC-A929-4159-8D3C-5CF5F7B1CB97}"/>
    <cellStyle name="60% - Accent1 24" xfId="350" xr:uid="{2992B43A-4D4B-4CD1-AB6C-B7A6912AB7F4}"/>
    <cellStyle name="60% - Accent1 25" xfId="351" xr:uid="{A0473131-0527-485C-AAC8-9EA0C7ACB76D}"/>
    <cellStyle name="60% - Accent1 26" xfId="1461" xr:uid="{BB019F54-1B56-4C80-8D62-83DA3AFCC1D8}"/>
    <cellStyle name="60% - Accent1 27" xfId="1505" xr:uid="{2180A7B1-C5A9-4B4E-A866-879B817E0406}"/>
    <cellStyle name="60% - Accent1 28" xfId="1598" xr:uid="{37305A25-F3DE-4965-BA3E-0219DA96DEF9}"/>
    <cellStyle name="60% - Accent1 29" xfId="1754" xr:uid="{0811FF7A-C6E7-4456-9989-6F7834728F9D}"/>
    <cellStyle name="60% - Accent1 3" xfId="352" xr:uid="{ABFB6B4E-7820-47CC-8CC4-190CF62FB664}"/>
    <cellStyle name="60% - Accent1 3 2" xfId="2371" xr:uid="{F8DF687B-8385-4C13-861C-69DED4507127}"/>
    <cellStyle name="60% - Accent1 3 3" xfId="2583" xr:uid="{F2E86B47-99BC-4FD8-BAFF-BB8534307145}"/>
    <cellStyle name="60% - Accent1 3 4" xfId="2321" xr:uid="{9D833693-EA4A-41A0-B7DC-E580E0DCB4A1}"/>
    <cellStyle name="60% - Accent1 30" xfId="1796" xr:uid="{1C5B484F-999B-4729-BC7E-1339F180C24A}"/>
    <cellStyle name="60% - Accent1 31" xfId="1838" xr:uid="{04EE55C5-9D13-48B3-87C9-F1770D114945}"/>
    <cellStyle name="60% - Accent1 32" xfId="2850" xr:uid="{395645F2-CE4F-48A7-9EAF-85D10759C8EF}"/>
    <cellStyle name="60% - Accent1 4" xfId="353" xr:uid="{09A64E5C-8DA6-4E96-8902-FBF1357AACB8}"/>
    <cellStyle name="60% - Accent1 5" xfId="354" xr:uid="{8D295EF5-FECD-4030-92A9-5B873F403215}"/>
    <cellStyle name="60% - Accent1 6" xfId="355" xr:uid="{967F1540-818E-472B-8EF0-E9AB6A44DC4E}"/>
    <cellStyle name="60% - Accent1 7" xfId="356" xr:uid="{7463BEF1-8BFB-4033-BF48-EE6F87903488}"/>
    <cellStyle name="60% - Accent1 8" xfId="357" xr:uid="{39D84D84-0942-4FBF-9CF4-12FC60DCC5FB}"/>
    <cellStyle name="60% - Accent1 9" xfId="358" xr:uid="{FDA6E48C-AF6D-4CE9-85DA-8EA00CBEEBB6}"/>
    <cellStyle name="60% - Accent2 10" xfId="359" xr:uid="{F47D7864-C891-4DDF-9534-3E754FD01253}"/>
    <cellStyle name="60% - Accent2 11" xfId="360" xr:uid="{ECDA7772-601B-48F1-9820-A463FC50D3F8}"/>
    <cellStyle name="60% - Accent2 12" xfId="361" xr:uid="{6ED11E54-20C2-4DAF-B862-FA0A569251E3}"/>
    <cellStyle name="60% - Accent2 13" xfId="362" xr:uid="{DC221ABA-9B41-4C8C-9043-ED6A397C3902}"/>
    <cellStyle name="60% - Accent2 14" xfId="363" xr:uid="{CCC4A5E4-1DEC-44E0-886E-A0CE4BECDD50}"/>
    <cellStyle name="60% - Accent2 15" xfId="364" xr:uid="{373259DA-4EA5-4C50-BA2E-DA15D5870081}"/>
    <cellStyle name="60% - Accent2 16" xfId="365" xr:uid="{B7ACF2FF-5621-42D1-A967-A857061898CB}"/>
    <cellStyle name="60% - Accent2 17" xfId="366" xr:uid="{FD687B56-2576-4C6B-B69A-AE1421E33E03}"/>
    <cellStyle name="60% - Accent2 18" xfId="367" xr:uid="{880B6935-01B8-44F0-990F-1A33409FC033}"/>
    <cellStyle name="60% - Accent2 19" xfId="368" xr:uid="{E9F8A654-67BD-4B8D-AE69-812CA76EA712}"/>
    <cellStyle name="60% - Accent2 2" xfId="369" xr:uid="{49B6F0F4-A073-4527-BA23-AA68C18BE06D}"/>
    <cellStyle name="60% - Accent2 2 10" xfId="2372" xr:uid="{FFDEB04D-BA7C-4138-9E65-AB1C98BC2E63}"/>
    <cellStyle name="60% - Accent2 2 11" xfId="2582" xr:uid="{72232850-9FE0-4B58-8838-D7739DF56E3B}"/>
    <cellStyle name="60% - Accent2 2 12" xfId="2322" xr:uid="{D2095EB0-D455-4798-BDB7-219C2DF0CDA6}"/>
    <cellStyle name="60% - Accent2 2 13" xfId="2847" xr:uid="{B1ABA2BF-028E-40A4-8538-03248B018DD7}"/>
    <cellStyle name="60% - Accent2 2 2" xfId="370" xr:uid="{2EBE909C-1534-4E6F-BD5F-77B3986FF5EF}"/>
    <cellStyle name="60% - Accent2 2 2 2" xfId="1890" xr:uid="{0C85123E-C988-4A60-AF70-04A0A03CCBFE}"/>
    <cellStyle name="60% - Accent2 2 2 3" xfId="1891" xr:uid="{31EBC047-1963-4830-96C4-18ADEDF08941}"/>
    <cellStyle name="60% - Accent2 2 2 4" xfId="1892" xr:uid="{8FE14692-B5DC-4EEA-B0CA-2479BE086388}"/>
    <cellStyle name="60% - Accent2 2 2 5" xfId="2373" xr:uid="{7696A570-E81E-4560-87AF-3336B1EBBBEF}"/>
    <cellStyle name="60% - Accent2 2 2 6" xfId="2581" xr:uid="{A4E99B85-C3EB-4444-966B-C6CDC91651FE}"/>
    <cellStyle name="60% - Accent2 2 2 7" xfId="2323" xr:uid="{47AA9E41-781B-423F-B2E6-B0884F9D6EE4}"/>
    <cellStyle name="60% - Accent2 2 3" xfId="1605" xr:uid="{B944908D-4C03-46C2-A3EE-D1D26BC619B3}"/>
    <cellStyle name="60% - Accent2 2 3 2" xfId="1893" xr:uid="{99A5298D-D2BE-4C43-A3DC-489FB97F1A73}"/>
    <cellStyle name="60% - Accent2 2 3 3" xfId="1894" xr:uid="{C7EC004B-2AEA-4DAC-A6B3-4A61B1C2817A}"/>
    <cellStyle name="60% - Accent2 2 3 4" xfId="1895" xr:uid="{03CC3E4B-3A83-45DE-B60E-A112EF48CB74}"/>
    <cellStyle name="60% - Accent2 2 3 5" xfId="2375" xr:uid="{4EB2DEFE-872B-4E90-A470-58E767E42DF7}"/>
    <cellStyle name="60% - Accent2 2 3 6" xfId="2577" xr:uid="{2E77A2A4-8D4D-48D3-B715-276156504BD0}"/>
    <cellStyle name="60% - Accent2 2 3 7" xfId="2326" xr:uid="{ABBE576C-4AF7-4D43-85BA-2C046D300C33}"/>
    <cellStyle name="60% - Accent2 2 4" xfId="1606" xr:uid="{B165BA31-DBA1-4E2A-9490-D883219BB131}"/>
    <cellStyle name="60% - Accent2 2 4 2" xfId="1896" xr:uid="{C858683E-BE73-4268-B79E-3A513D8F730D}"/>
    <cellStyle name="60% - Accent2 2 4 3" xfId="1897" xr:uid="{14D95562-CCB8-46BA-94BB-C754FD44BBF3}"/>
    <cellStyle name="60% - Accent2 2 4 4" xfId="1898" xr:uid="{AA66E97B-EE9D-42DE-BC7A-A3537A6A3650}"/>
    <cellStyle name="60% - Accent2 2 4 5" xfId="2378" xr:uid="{FB74C163-CAF2-41EE-84DE-018027D41F0F}"/>
    <cellStyle name="60% - Accent2 2 4 6" xfId="2576" xr:uid="{E4EC53BF-9296-4D53-AC73-A2F8A2A97A02}"/>
    <cellStyle name="60% - Accent2 2 4 7" xfId="2327" xr:uid="{EC01694B-3D00-40B6-AFC9-091FD20EA269}"/>
    <cellStyle name="60% - Accent2 2 5" xfId="1607" xr:uid="{6B166088-DA11-4C52-AB29-3D0DDFCD61F3}"/>
    <cellStyle name="60% - Accent2 2 5 2" xfId="1899" xr:uid="{4A9E5CF7-EC9E-441C-BDA8-36ECC75CF81E}"/>
    <cellStyle name="60% - Accent2 2 5 3" xfId="1900" xr:uid="{8AE7563D-8778-4EF1-963B-860D14825B6B}"/>
    <cellStyle name="60% - Accent2 2 5 4" xfId="1901" xr:uid="{F8C86AAF-9583-49DD-A4F2-F1F217B78F09}"/>
    <cellStyle name="60% - Accent2 2 5 5" xfId="2380" xr:uid="{022177D3-CC5D-4627-B5F1-8518EE285E5B}"/>
    <cellStyle name="60% - Accent2 2 5 6" xfId="2575" xr:uid="{7047446E-235A-4058-8B84-59D5E6EA4680}"/>
    <cellStyle name="60% - Accent2 2 5 7" xfId="2330" xr:uid="{A3BFB089-437F-4F00-9B38-31926051252F}"/>
    <cellStyle name="60% - Accent2 2 6" xfId="1608" xr:uid="{017E6BB1-EBB4-4767-AAE1-2E780491E24C}"/>
    <cellStyle name="60% - Accent2 2 6 2" xfId="1902" xr:uid="{EDC28592-D2A1-4CE6-B2E6-8A3B71BC742A}"/>
    <cellStyle name="60% - Accent2 2 6 3" xfId="1903" xr:uid="{4108AF21-12E3-47DE-A4F7-C5F3C0219386}"/>
    <cellStyle name="60% - Accent2 2 6 4" xfId="1904" xr:uid="{A1E12336-E771-4730-94FF-E71416414516}"/>
    <cellStyle name="60% - Accent2 2 6 5" xfId="2382" xr:uid="{EE5B5D0B-E306-4430-B8F4-E018804CBC91}"/>
    <cellStyle name="60% - Accent2 2 6 6" xfId="2573" xr:uid="{169D355D-739B-45C0-8232-BC217B32D03C}"/>
    <cellStyle name="60% - Accent2 2 6 7" xfId="2333" xr:uid="{3AFEC782-7845-4108-88D2-BA9D41BD546E}"/>
    <cellStyle name="60% - Accent2 2 7" xfId="1905" xr:uid="{9E35AA29-752C-4475-9550-E90E5290F541}"/>
    <cellStyle name="60% - Accent2 2 8" xfId="1906" xr:uid="{E8B0B5DD-82A8-414A-8651-0C0635C0CA75}"/>
    <cellStyle name="60% - Accent2 2 9" xfId="1907" xr:uid="{1E89F7CF-2E78-48CA-8E54-B6E9D0E055B0}"/>
    <cellStyle name="60% - Accent2 2_2017" xfId="2269" xr:uid="{6AF59960-2A56-421C-9867-1BF09C807C7D}"/>
    <cellStyle name="60% - Accent2 20" xfId="371" xr:uid="{CA1052D4-0DD2-42E6-9C55-388B1024FBF6}"/>
    <cellStyle name="60% - Accent2 21" xfId="372" xr:uid="{4FE8CAA5-7BC5-4AF6-A874-7727DAAC1AE3}"/>
    <cellStyle name="60% - Accent2 22" xfId="373" xr:uid="{9CC0C795-0494-41E6-A504-7D986785456D}"/>
    <cellStyle name="60% - Accent2 23" xfId="374" xr:uid="{97D87479-27A8-4E41-9A9F-D15F7478F3B4}"/>
    <cellStyle name="60% - Accent2 24" xfId="375" xr:uid="{FCE78B16-3D22-4C51-BBA8-D0B82E05E016}"/>
    <cellStyle name="60% - Accent2 25" xfId="376" xr:uid="{575FC41C-C452-44C6-896D-874075D4D55B}"/>
    <cellStyle name="60% - Accent2 26" xfId="1462" xr:uid="{468E195E-7281-4244-A589-9E41D1C82A03}"/>
    <cellStyle name="60% - Accent2 27" xfId="1506" xr:uid="{06E56A1B-520A-4872-AB8C-0E34D26F7DF8}"/>
    <cellStyle name="60% - Accent2 28" xfId="1603" xr:uid="{4CA5AA90-C975-45C4-B404-03145C9933C8}"/>
    <cellStyle name="60% - Accent2 29" xfId="1755" xr:uid="{84C7A3D6-B9A1-4A5A-A83D-51D30DACF146}"/>
    <cellStyle name="60% - Accent2 3" xfId="377" xr:uid="{B533E69D-2AD6-4FCC-854A-1A75ED7B2C23}"/>
    <cellStyle name="60% - Accent2 3 2" xfId="2387" xr:uid="{55AF6E48-85EE-4029-A4CA-A7238921DF7D}"/>
    <cellStyle name="60% - Accent2 3 3" xfId="2570" xr:uid="{35BC0956-CB92-4EE2-B651-18F35E8B3F1C}"/>
    <cellStyle name="60% - Accent2 3 4" xfId="2336" xr:uid="{A218EB98-9830-4EC1-8741-CC3E5C828E03}"/>
    <cellStyle name="60% - Accent2 30" xfId="1797" xr:uid="{0C0D9D55-A903-4D5B-AD21-28829E61BE2D}"/>
    <cellStyle name="60% - Accent2 31" xfId="1839" xr:uid="{76491621-8FBD-401F-9E8C-5B69C1E52868}"/>
    <cellStyle name="60% - Accent2 32" xfId="2848" xr:uid="{9A6D53B0-C68B-46C0-A1B3-4FB64A388DA8}"/>
    <cellStyle name="60% - Accent2 4" xfId="378" xr:uid="{7D9D9FC2-0EBE-4083-B241-23F85E9A957C}"/>
    <cellStyle name="60% - Accent2 5" xfId="379" xr:uid="{4E9D8186-F595-4339-B471-B10772690285}"/>
    <cellStyle name="60% - Accent2 6" xfId="380" xr:uid="{4099047D-DF1C-4A2E-ABAE-885E33AB57A6}"/>
    <cellStyle name="60% - Accent2 7" xfId="381" xr:uid="{21BA4917-BCF9-41C4-947E-05E59911F4A0}"/>
    <cellStyle name="60% - Accent2 8" xfId="382" xr:uid="{87942010-1FC2-40DC-8ED3-48A8F56DD5E7}"/>
    <cellStyle name="60% - Accent2 9" xfId="383" xr:uid="{BBB102D2-C7D6-4938-8DBD-692E26D69266}"/>
    <cellStyle name="60% - Accent3 10" xfId="384" xr:uid="{17C0272B-96FA-4317-A3F4-DCF74EB4596C}"/>
    <cellStyle name="60% - Accent3 11" xfId="385" xr:uid="{A08A0750-5366-4C3B-8F6C-15A670A55961}"/>
    <cellStyle name="60% - Accent3 12" xfId="386" xr:uid="{666FB7D3-EEED-49F8-B4CD-FCBD094C7425}"/>
    <cellStyle name="60% - Accent3 13" xfId="387" xr:uid="{EBCD1042-5A8F-47AB-A157-D8059169EF28}"/>
    <cellStyle name="60% - Accent3 14" xfId="388" xr:uid="{EC9C05D2-A62A-4272-9C45-4F984E96BDE4}"/>
    <cellStyle name="60% - Accent3 15" xfId="389" xr:uid="{E122F4E9-1994-4220-9DE4-5FDD759B57EA}"/>
    <cellStyle name="60% - Accent3 16" xfId="390" xr:uid="{49BF4924-DAEE-4524-9F69-170876637043}"/>
    <cellStyle name="60% - Accent3 17" xfId="391" xr:uid="{373BDD97-1B3B-4737-A2A3-14C883F7C9FF}"/>
    <cellStyle name="60% - Accent3 18" xfId="392" xr:uid="{76AC2FA4-355C-4C11-9B99-A5A5911AB8C7}"/>
    <cellStyle name="60% - Accent3 19" xfId="393" xr:uid="{942EE825-48A0-4BD7-A003-6C047BCA4F04}"/>
    <cellStyle name="60% - Accent3 2" xfId="394" xr:uid="{6D1F2742-1F50-45F1-AF69-9631390DC0F7}"/>
    <cellStyle name="60% - Accent3 2 10" xfId="2388" xr:uid="{DC111D65-5D2C-4939-AE3B-1A89CF65F96B}"/>
    <cellStyle name="60% - Accent3 2 11" xfId="2569" xr:uid="{262CB6FB-CCBC-4882-B134-CFC46BB8ACE6}"/>
    <cellStyle name="60% - Accent3 2 12" xfId="2337" xr:uid="{451FBCB2-8F72-4E45-BA25-77C4C240EB07}"/>
    <cellStyle name="60% - Accent3 2 13" xfId="2860" xr:uid="{5CE977BD-4889-42FA-AB4B-AA234E28B305}"/>
    <cellStyle name="60% - Accent3 2 2" xfId="395" xr:uid="{D69727DA-CE40-491F-9209-ADB93C3E0632}"/>
    <cellStyle name="60% - Accent3 2 2 2" xfId="1908" xr:uid="{C9F05124-42FE-4EFD-A574-B1CA2FE1CCFE}"/>
    <cellStyle name="60% - Accent3 2 2 3" xfId="1909" xr:uid="{32F5625E-51E3-482A-A476-98B37DD96322}"/>
    <cellStyle name="60% - Accent3 2 2 4" xfId="1910" xr:uid="{546EA993-09BE-44F6-81A9-1003A0BF762D}"/>
    <cellStyle name="60% - Accent3 2 2 5" xfId="2389" xr:uid="{3A110F7A-7434-4B23-AFE4-94D4CE19B702}"/>
    <cellStyle name="60% - Accent3 2 2 6" xfId="2568" xr:uid="{E0C7D924-2264-45EF-B445-03CD972101BF}"/>
    <cellStyle name="60% - Accent3 2 2 7" xfId="2339" xr:uid="{A7A11F8B-72C9-4C89-ACC9-31B3475EF0DA}"/>
    <cellStyle name="60% - Accent3 2 3" xfId="1610" xr:uid="{C29E1ECE-9A6D-4B14-A286-9970DBD31786}"/>
    <cellStyle name="60% - Accent3 2 3 2" xfId="1911" xr:uid="{0407DD52-9CE3-444C-86C7-7E2E3C054A1F}"/>
    <cellStyle name="60% - Accent3 2 3 3" xfId="1912" xr:uid="{E27819DB-B009-45DA-A924-CE04CA337A54}"/>
    <cellStyle name="60% - Accent3 2 3 4" xfId="1913" xr:uid="{5D1B372D-79D2-43EE-9C53-3AFDD96368D3}"/>
    <cellStyle name="60% - Accent3 2 3 5" xfId="2392" xr:uid="{FC967296-E6AA-4426-8B21-D10D3ADE76A4}"/>
    <cellStyle name="60% - Accent3 2 3 6" xfId="2567" xr:uid="{72D4AD31-5BE1-4296-B35E-27E12AFB6B1B}"/>
    <cellStyle name="60% - Accent3 2 3 7" xfId="2341" xr:uid="{9591BD21-3E93-4753-9C5B-044A46AB2500}"/>
    <cellStyle name="60% - Accent3 2 4" xfId="1611" xr:uid="{CE198DA7-64DC-4C3C-9964-41F117B8EE38}"/>
    <cellStyle name="60% - Accent3 2 4 2" xfId="1914" xr:uid="{23D74854-E29B-4F31-82FE-D022764937F7}"/>
    <cellStyle name="60% - Accent3 2 4 3" xfId="1915" xr:uid="{3C0B08FF-4819-421F-85B0-999B4D1FA104}"/>
    <cellStyle name="60% - Accent3 2 4 4" xfId="1916" xr:uid="{8B54EB2E-B91D-4B9A-8F67-94F8CD4372AB}"/>
    <cellStyle name="60% - Accent3 2 4 5" xfId="2394" xr:uid="{81B4D540-4D3A-49F5-A86B-9A992A2AA0E7}"/>
    <cellStyle name="60% - Accent3 2 4 6" xfId="2650" xr:uid="{1259F278-9ABC-4FEE-A4A9-80B765481D3C}"/>
    <cellStyle name="60% - Accent3 2 4 7" xfId="2344" xr:uid="{F664AC73-FEB7-4EFF-9323-7991F9A05413}"/>
    <cellStyle name="60% - Accent3 2 5" xfId="1612" xr:uid="{0913FB2A-9955-4E71-AB20-934A90E5C474}"/>
    <cellStyle name="60% - Accent3 2 5 2" xfId="1917" xr:uid="{B955F3C5-0E27-45AC-A103-7114068EE01F}"/>
    <cellStyle name="60% - Accent3 2 5 3" xfId="1918" xr:uid="{32AA6A6D-0F6B-4F81-8343-D657BE908F22}"/>
    <cellStyle name="60% - Accent3 2 5 4" xfId="1919" xr:uid="{F034E152-65AA-44F1-AE86-03B64481C659}"/>
    <cellStyle name="60% - Accent3 2 5 5" xfId="2396" xr:uid="{8296635B-EACF-476A-98AD-F6B38B90CA3B}"/>
    <cellStyle name="60% - Accent3 2 5 6" xfId="2562" xr:uid="{4D65C173-DA1C-4304-B7E6-2E4B94D31398}"/>
    <cellStyle name="60% - Accent3 2 5 7" xfId="2347" xr:uid="{DBC8A7AB-BEB0-4954-9B4E-4F2440E5EB92}"/>
    <cellStyle name="60% - Accent3 2 6" xfId="1613" xr:uid="{7271E529-9B07-4BD2-8B96-1859825A12B7}"/>
    <cellStyle name="60% - Accent3 2 6 2" xfId="1920" xr:uid="{E04FA20D-7E65-4DD0-8BA8-C81160423E19}"/>
    <cellStyle name="60% - Accent3 2 6 3" xfId="1921" xr:uid="{08644B0C-63FF-4233-9D73-896383F0D09A}"/>
    <cellStyle name="60% - Accent3 2 6 4" xfId="1922" xr:uid="{50B7E0E1-55D5-4D8C-AC6D-FF70128B91C6}"/>
    <cellStyle name="60% - Accent3 2 6 5" xfId="2399" xr:uid="{E10AD092-F0B7-473E-86E1-CC65283C9C06}"/>
    <cellStyle name="60% - Accent3 2 6 6" xfId="2559" xr:uid="{4D07322B-310E-41DF-A383-0E63DE732E98}"/>
    <cellStyle name="60% - Accent3 2 6 7" xfId="2353" xr:uid="{50DB9852-1158-49CF-BBB0-3BABD787F20B}"/>
    <cellStyle name="60% - Accent3 2 7" xfId="1923" xr:uid="{0B311565-B2D5-4C9C-AD4A-22896A957542}"/>
    <cellStyle name="60% - Accent3 2 8" xfId="1924" xr:uid="{8617080B-7A48-446D-AE01-6EEA8968FC66}"/>
    <cellStyle name="60% - Accent3 2 9" xfId="1925" xr:uid="{177BF3D2-71A1-410F-898C-2CBC5DAAC55A}"/>
    <cellStyle name="60% - Accent3 2_2017" xfId="2270" xr:uid="{35794281-9B5E-4917-88B1-E1F63AC6E24D}"/>
    <cellStyle name="60% - Accent3 20" xfId="396" xr:uid="{6806F597-4401-48DA-ACA5-5BC17B9A464D}"/>
    <cellStyle name="60% - Accent3 21" xfId="397" xr:uid="{D95F639E-7E0B-44C1-9BF3-33078410C488}"/>
    <cellStyle name="60% - Accent3 22" xfId="398" xr:uid="{6FE7684B-6B47-4520-B542-41E4C1F908B8}"/>
    <cellStyle name="60% - Accent3 23" xfId="399" xr:uid="{37B95868-9A95-4F5C-9F9A-4A526F1FC4EE}"/>
    <cellStyle name="60% - Accent3 24" xfId="400" xr:uid="{279385FF-2A2F-41DC-ACDA-3C3291013494}"/>
    <cellStyle name="60% - Accent3 25" xfId="401" xr:uid="{BDB4A818-03F2-4333-B5A9-D9AB6210D9FB}"/>
    <cellStyle name="60% - Accent3 26" xfId="1463" xr:uid="{9B31F2F2-78D7-4E43-A32B-CAF54394D5E0}"/>
    <cellStyle name="60% - Accent3 27" xfId="1507" xr:uid="{078916FD-6152-4D42-9B06-349F4A6BB80E}"/>
    <cellStyle name="60% - Accent3 28" xfId="1609" xr:uid="{E4F04618-DF13-4C0B-AB6D-1585E65DA4E5}"/>
    <cellStyle name="60% - Accent3 29" xfId="1756" xr:uid="{8C08AAE8-388E-4427-91D6-001181714B44}"/>
    <cellStyle name="60% - Accent3 3" xfId="402" xr:uid="{860ECB5F-B040-44E8-8D50-6CC0C5FC5954}"/>
    <cellStyle name="60% - Accent3 3 2" xfId="2402" xr:uid="{B078E268-B38F-4469-ABE5-7F422E2D75DD}"/>
    <cellStyle name="60% - Accent3 3 3" xfId="2555" xr:uid="{9716F4B5-FBF3-450A-8657-728CA5C46975}"/>
    <cellStyle name="60% - Accent3 3 4" xfId="2359" xr:uid="{E1C71C51-6BC0-4F8E-B507-5535EE0E4097}"/>
    <cellStyle name="60% - Accent3 30" xfId="1798" xr:uid="{CC278245-EBD0-42B5-9707-59D5108A7E99}"/>
    <cellStyle name="60% - Accent3 31" xfId="1840" xr:uid="{07211771-B705-41CB-8AC1-EF52F4582624}"/>
    <cellStyle name="60% - Accent3 32" xfId="2861" xr:uid="{F1B71E09-1E02-4F50-9311-6CAF5BCBC438}"/>
    <cellStyle name="60% - Accent3 4" xfId="403" xr:uid="{378AE00F-62F8-4400-81E3-253B86DE8AC0}"/>
    <cellStyle name="60% - Accent3 5" xfId="404" xr:uid="{51B38D30-8946-4584-92DE-19467282748E}"/>
    <cellStyle name="60% - Accent3 6" xfId="405" xr:uid="{68E683F2-DCBA-4ED2-BE15-B7E8169A64B1}"/>
    <cellStyle name="60% - Accent3 7" xfId="406" xr:uid="{F85EB5B1-8F9E-4ECE-81AD-5031F3F04907}"/>
    <cellStyle name="60% - Accent3 8" xfId="407" xr:uid="{FEF83058-5BF6-4AE3-B282-FF0C7FDC1F38}"/>
    <cellStyle name="60% - Accent3 9" xfId="408" xr:uid="{77D7EB2E-6587-404B-BBF7-1D9A25D2130E}"/>
    <cellStyle name="60% - Accent4 10" xfId="409" xr:uid="{4498BEB7-F2C1-45A1-B4CF-F5568DCB2376}"/>
    <cellStyle name="60% - Accent4 11" xfId="410" xr:uid="{8554F2C4-577E-447B-B998-8CF4BB30FE6A}"/>
    <cellStyle name="60% - Accent4 12" xfId="411" xr:uid="{6AF4FB32-0C31-43C6-B94C-06E3EB4BCC97}"/>
    <cellStyle name="60% - Accent4 13" xfId="412" xr:uid="{154C5422-C5E4-4DAB-8E69-13DC8CBB1146}"/>
    <cellStyle name="60% - Accent4 14" xfId="413" xr:uid="{0C75A687-529D-42B5-8DCE-7894E689F323}"/>
    <cellStyle name="60% - Accent4 15" xfId="414" xr:uid="{82948053-DB3C-4C31-A4B9-F9B5FEAF7D99}"/>
    <cellStyle name="60% - Accent4 16" xfId="415" xr:uid="{5BB4EACB-BEA5-4105-A1D4-7957E30116C0}"/>
    <cellStyle name="60% - Accent4 17" xfId="416" xr:uid="{537C253B-A418-49A1-996E-E63F55DB6E78}"/>
    <cellStyle name="60% - Accent4 18" xfId="417" xr:uid="{673097B0-B513-4A26-AAC5-2DDC18F720C4}"/>
    <cellStyle name="60% - Accent4 19" xfId="418" xr:uid="{BA85B21F-FA16-44B7-802F-093F65CFC042}"/>
    <cellStyle name="60% - Accent4 2" xfId="419" xr:uid="{95F57580-8D59-47A7-9170-C2B7F459CE34}"/>
    <cellStyle name="60% - Accent4 2 10" xfId="2403" xr:uid="{6CCA8854-60D6-4830-B7FC-3F543B39AAD9}"/>
    <cellStyle name="60% - Accent4 2 11" xfId="2553" xr:uid="{455533B3-1EFF-485A-920B-156A58EFB065}"/>
    <cellStyle name="60% - Accent4 2 12" xfId="2360" xr:uid="{5013596A-E649-40DE-AE5F-50225E70BD7B}"/>
    <cellStyle name="60% - Accent4 2 13" xfId="2891" xr:uid="{F137EBB1-28CC-4C7C-8E00-5F50E4874A4B}"/>
    <cellStyle name="60% - Accent4 2 2" xfId="420" xr:uid="{D07008D4-D863-41EF-86ED-CB401ACB5657}"/>
    <cellStyle name="60% - Accent4 2 2 2" xfId="1926" xr:uid="{6C22D882-62F9-4678-81DE-05E08D855E3B}"/>
    <cellStyle name="60% - Accent4 2 2 3" xfId="1927" xr:uid="{789D19AB-B647-467C-AD18-72D9CCB47550}"/>
    <cellStyle name="60% - Accent4 2 2 4" xfId="1928" xr:uid="{45972038-03B9-431D-B2BC-87B8D87FB8FD}"/>
    <cellStyle name="60% - Accent4 2 2 5" xfId="2404" xr:uid="{0C48CC26-35D6-42DD-8CA1-5835F2A71AE4}"/>
    <cellStyle name="60% - Accent4 2 2 6" xfId="2552" xr:uid="{6464A31E-8944-474A-AC24-38F21C091180}"/>
    <cellStyle name="60% - Accent4 2 2 7" xfId="2362" xr:uid="{9C9E07CB-71F9-4CDC-9228-6FAAC67B0839}"/>
    <cellStyle name="60% - Accent4 2 3" xfId="1615" xr:uid="{08D64844-F97E-4D62-A1F1-E87F26E11C35}"/>
    <cellStyle name="60% - Accent4 2 3 2" xfId="1929" xr:uid="{F02BBA87-E460-40AE-BE68-0475D8876D4C}"/>
    <cellStyle name="60% - Accent4 2 3 3" xfId="1930" xr:uid="{340668C4-8ACD-41C8-B25B-5038DB1CDD73}"/>
    <cellStyle name="60% - Accent4 2 3 4" xfId="1931" xr:uid="{2F6828A2-6E92-4BFC-969B-8C8B43F100A1}"/>
    <cellStyle name="60% - Accent4 2 3 5" xfId="2408" xr:uid="{ABCC2953-58DE-4C90-A5DC-A8AEF553A7D0}"/>
    <cellStyle name="60% - Accent4 2 3 6" xfId="2548" xr:uid="{CDE923B5-7EF1-431C-8AB2-8C676A626088}"/>
    <cellStyle name="60% - Accent4 2 3 7" xfId="2365" xr:uid="{65CE6136-4A83-4084-934E-F904410317F0}"/>
    <cellStyle name="60% - Accent4 2 4" xfId="1616" xr:uid="{AB880AD8-5FA0-48AD-9633-09B34F404187}"/>
    <cellStyle name="60% - Accent4 2 4 2" xfId="1932" xr:uid="{B0E37807-9FA4-46D6-9958-F1B8F9BBC6EA}"/>
    <cellStyle name="60% - Accent4 2 4 3" xfId="1933" xr:uid="{5B598F9E-C70F-493B-BF7B-3EDAF478299B}"/>
    <cellStyle name="60% - Accent4 2 4 4" xfId="1934" xr:uid="{2AF65103-4F64-4277-B71C-E20A84B582CD}"/>
    <cellStyle name="60% - Accent4 2 4 5" xfId="2410" xr:uid="{40090827-89C0-4131-A011-E9E90B512DC5}"/>
    <cellStyle name="60% - Accent4 2 4 6" xfId="2547" xr:uid="{6BA3800C-35B0-402C-AE78-9747C07CADEB}"/>
    <cellStyle name="60% - Accent4 2 4 7" xfId="2368" xr:uid="{C63960DE-C375-42D8-8527-839497DFE5D7}"/>
    <cellStyle name="60% - Accent4 2 5" xfId="1617" xr:uid="{B3FB8518-E8CC-440A-9214-E616D745765D}"/>
    <cellStyle name="60% - Accent4 2 5 2" xfId="1935" xr:uid="{7DBECD5A-FB0E-41D5-9947-8BFBE37F7D15}"/>
    <cellStyle name="60% - Accent4 2 5 3" xfId="1936" xr:uid="{9E000549-A71F-453F-B6FF-A86D1A86F877}"/>
    <cellStyle name="60% - Accent4 2 5 4" xfId="1937" xr:uid="{7B59FF3F-E5AB-478E-AC6D-6A6DE6115C61}"/>
    <cellStyle name="60% - Accent4 2 5 5" xfId="2411" xr:uid="{4F360940-CD91-41FD-825C-26D9CCE96358}"/>
    <cellStyle name="60% - Accent4 2 5 6" xfId="2545" xr:uid="{5295C86D-FDF1-47A4-9832-26102A3A5432}"/>
    <cellStyle name="60% - Accent4 2 5 7" xfId="2374" xr:uid="{AE86E38F-D760-48D4-9A50-0D49EA9A6307}"/>
    <cellStyle name="60% - Accent4 2 6" xfId="1618" xr:uid="{7F468323-528C-4103-8E16-9DB74BA53030}"/>
    <cellStyle name="60% - Accent4 2 6 2" xfId="1938" xr:uid="{85585A6E-C538-4E7B-AF25-13E13AEA5040}"/>
    <cellStyle name="60% - Accent4 2 6 3" xfId="1939" xr:uid="{75AA1334-70D1-4BC4-A568-2301304C3AC9}"/>
    <cellStyle name="60% - Accent4 2 6 4" xfId="1940" xr:uid="{BF32EC5A-F061-4D58-B6EF-599E9C2EA14A}"/>
    <cellStyle name="60% - Accent4 2 6 5" xfId="2413" xr:uid="{90726B2F-8C69-4E2E-8D38-770D00EBC47F}"/>
    <cellStyle name="60% - Accent4 2 6 6" xfId="2542" xr:uid="{8756BD19-221D-4CCB-A844-07EB083EE2E9}"/>
    <cellStyle name="60% - Accent4 2 6 7" xfId="2377" xr:uid="{3F6B6462-6652-4E46-A729-25EE1AEA3D58}"/>
    <cellStyle name="60% - Accent4 2 7" xfId="1941" xr:uid="{6AA73D09-1598-4108-A4D7-E03D5D312440}"/>
    <cellStyle name="60% - Accent4 2 8" xfId="1942" xr:uid="{AF2D93EF-0AC5-42ED-BB83-7DEC066FF2AF}"/>
    <cellStyle name="60% - Accent4 2 9" xfId="1943" xr:uid="{14A98F06-2875-4C1A-8D78-8EF28C87C293}"/>
    <cellStyle name="60% - Accent4 2_2017" xfId="2271" xr:uid="{F85C4611-4F36-48CD-86C3-808DC05A6D13}"/>
    <cellStyle name="60% - Accent4 20" xfId="421" xr:uid="{FFC28ABC-31AE-480F-B197-EF84D5409707}"/>
    <cellStyle name="60% - Accent4 21" xfId="422" xr:uid="{B5578625-A0EA-46F0-98A6-ED7DB6188721}"/>
    <cellStyle name="60% - Accent4 22" xfId="423" xr:uid="{2950E8EA-DB83-4FF8-8E43-9B56CFE65C64}"/>
    <cellStyle name="60% - Accent4 23" xfId="424" xr:uid="{875141C5-FC53-4144-82FA-802B3F52A816}"/>
    <cellStyle name="60% - Accent4 24" xfId="425" xr:uid="{A602D029-7521-4042-92DC-A39863D3EC7F}"/>
    <cellStyle name="60% - Accent4 25" xfId="426" xr:uid="{31A54F8E-F2BD-4025-9639-ED15BC3F2BF1}"/>
    <cellStyle name="60% - Accent4 26" xfId="1464" xr:uid="{2A2A16B0-8811-4163-A040-2E3AE53D8609}"/>
    <cellStyle name="60% - Accent4 27" xfId="1508" xr:uid="{ECFEE47C-C23E-48BC-8A48-E4048577C47B}"/>
    <cellStyle name="60% - Accent4 28" xfId="1614" xr:uid="{6E61AA55-4316-4B87-B94E-E999F7AA6927}"/>
    <cellStyle name="60% - Accent4 29" xfId="1757" xr:uid="{6603063D-52C6-44A4-9649-DC22138FE8AB}"/>
    <cellStyle name="60% - Accent4 3" xfId="427" xr:uid="{1472D958-9BEC-4F51-AB84-7DA91F8719F8}"/>
    <cellStyle name="60% - Accent4 3 2" xfId="2419" xr:uid="{BC180B26-8D56-4DE1-888E-B00D12DF59CF}"/>
    <cellStyle name="60% - Accent4 3 3" xfId="2536" xr:uid="{622B06C2-FBCB-423B-93FB-CFA54EDFC3B1}"/>
    <cellStyle name="60% - Accent4 3 4" xfId="2385" xr:uid="{4073C0AC-A5D9-477E-A6B8-E9D560D872B6}"/>
    <cellStyle name="60% - Accent4 30" xfId="1799" xr:uid="{334C74A6-BADB-4BD4-A19C-B143B2477187}"/>
    <cellStyle name="60% - Accent4 31" xfId="1841" xr:uid="{7506EC04-EA50-4161-8E11-F2EB968AC977}"/>
    <cellStyle name="60% - Accent4 32" xfId="2876" xr:uid="{8A144F98-4FE1-46A6-98E9-93E20529B645}"/>
    <cellStyle name="60% - Accent4 4" xfId="428" xr:uid="{8BA527FE-1D8A-4559-BB40-19D25EDACD12}"/>
    <cellStyle name="60% - Accent4 5" xfId="429" xr:uid="{62066691-C2CE-424A-9110-5EA1A3E831AD}"/>
    <cellStyle name="60% - Accent4 6" xfId="430" xr:uid="{A0CFFA5B-F331-48CB-84A5-3D945E9070DB}"/>
    <cellStyle name="60% - Accent4 7" xfId="431" xr:uid="{7B5CD138-FE34-4DDF-BF8A-D60D56BA5ECC}"/>
    <cellStyle name="60% - Accent4 8" xfId="432" xr:uid="{3EAFA469-C112-4654-BE6A-F08E9D4F103E}"/>
    <cellStyle name="60% - Accent4 9" xfId="433" xr:uid="{3AA72261-4E9E-47F7-BB4F-9D4EE9F44DF5}"/>
    <cellStyle name="60% - Accent5 10" xfId="434" xr:uid="{BBAEEFFE-FB0D-4B6B-BEC5-38E48731107F}"/>
    <cellStyle name="60% - Accent5 11" xfId="435" xr:uid="{6AE61EA6-2E52-45E9-9AEF-48D2D3CD564B}"/>
    <cellStyle name="60% - Accent5 12" xfId="436" xr:uid="{63502CB1-8BD4-427C-B907-1FFE873C9F93}"/>
    <cellStyle name="60% - Accent5 13" xfId="437" xr:uid="{74D2494F-1AF9-4424-9A58-6C287F3E9C88}"/>
    <cellStyle name="60% - Accent5 14" xfId="438" xr:uid="{1CF6EF89-354F-498F-999C-4813768CCA5D}"/>
    <cellStyle name="60% - Accent5 15" xfId="439" xr:uid="{8F6EBB84-B679-41FC-87D6-5AD2C6814E58}"/>
    <cellStyle name="60% - Accent5 16" xfId="440" xr:uid="{9B773ADD-D0EA-4AD7-BD01-455CF9E56141}"/>
    <cellStyle name="60% - Accent5 17" xfId="441" xr:uid="{4C23EBDE-B082-4528-A966-12896AA8BF4B}"/>
    <cellStyle name="60% - Accent5 18" xfId="442" xr:uid="{1209993C-F572-4B73-8FF3-5B183FC6EE5B}"/>
    <cellStyle name="60% - Accent5 19" xfId="443" xr:uid="{B9EBE219-5420-4971-8F11-4D12F0002888}"/>
    <cellStyle name="60% - Accent5 2" xfId="444" xr:uid="{50F70528-BB4D-4851-972D-A6D6A99DB1C6}"/>
    <cellStyle name="60% - Accent5 2 10" xfId="2420" xr:uid="{0025724E-4E2A-42A6-9A88-945910D97484}"/>
    <cellStyle name="60% - Accent5 2 11" xfId="2535" xr:uid="{2A40D330-B029-4067-B01C-17A5F1E18D53}"/>
    <cellStyle name="60% - Accent5 2 12" xfId="2386" xr:uid="{B3A4720A-BAF8-4272-B4A5-5613269193C0}"/>
    <cellStyle name="60% - Accent5 2 13" xfId="2875" xr:uid="{9FC0F7DA-CFA3-4A22-A037-8ADC28F0B5C7}"/>
    <cellStyle name="60% - Accent5 2 2" xfId="445" xr:uid="{2DC1B47D-1EE2-49F0-8357-8FF5E582CBA3}"/>
    <cellStyle name="60% - Accent5 2 2 2" xfId="1944" xr:uid="{6BA7A326-6599-466B-AA09-EFB096F10A60}"/>
    <cellStyle name="60% - Accent5 2 2 3" xfId="1945" xr:uid="{B0A2ED77-F985-4C4B-9650-CE4F35426803}"/>
    <cellStyle name="60% - Accent5 2 2 4" xfId="1946" xr:uid="{C6F7B571-AA5F-4C8E-9558-36B6D467543F}"/>
    <cellStyle name="60% - Accent5 2 2 5" xfId="2421" xr:uid="{29EACB9F-F197-481D-9CE3-2178634894C3}"/>
    <cellStyle name="60% - Accent5 2 2 6" xfId="2534" xr:uid="{2DA75B99-0C5B-43FF-AF63-D30339AD68B7}"/>
    <cellStyle name="60% - Accent5 2 2 7" xfId="2390" xr:uid="{9D3848C3-3C73-4430-A2EC-80CE1EBB48E2}"/>
    <cellStyle name="60% - Accent5 2 3" xfId="1621" xr:uid="{B4A8BCDB-25FA-4165-8C56-81D02DA0737D}"/>
    <cellStyle name="60% - Accent5 2 3 2" xfId="1947" xr:uid="{4E0346AF-AB38-429A-942E-33546BFC6008}"/>
    <cellStyle name="60% - Accent5 2 3 3" xfId="1948" xr:uid="{6DD272B5-BCE6-4E55-83AF-860AB137145A}"/>
    <cellStyle name="60% - Accent5 2 3 4" xfId="1949" xr:uid="{512B2914-377E-4894-935C-F05CC73D8313}"/>
    <cellStyle name="60% - Accent5 2 3 5" xfId="2422" xr:uid="{DE2F8E4E-AAF7-4694-9764-F8D0C332D5D6}"/>
    <cellStyle name="60% - Accent5 2 3 6" xfId="2531" xr:uid="{F0DB1973-822C-4AA6-A69F-716C8E6AEC38}"/>
    <cellStyle name="60% - Accent5 2 3 7" xfId="2393" xr:uid="{FC9CD777-88F6-4AC5-9679-319903D89B3D}"/>
    <cellStyle name="60% - Accent5 2 4" xfId="1622" xr:uid="{CE38C5A9-6A06-457B-B321-148EB58245F2}"/>
    <cellStyle name="60% - Accent5 2 4 2" xfId="1950" xr:uid="{7A484914-6CE0-49CA-9913-279B63FC508C}"/>
    <cellStyle name="60% - Accent5 2 4 3" xfId="1951" xr:uid="{F76A890B-1924-4B73-BF27-554C00B9B72C}"/>
    <cellStyle name="60% - Accent5 2 4 4" xfId="1952" xr:uid="{7EAFEBBE-4DCC-44C8-B8D3-C6B1BD684E7F}"/>
    <cellStyle name="60% - Accent5 2 4 5" xfId="2425" xr:uid="{D07AF3F5-2760-40CE-A016-92788F15ACBA}"/>
    <cellStyle name="60% - Accent5 2 4 6" xfId="2526" xr:uid="{40AC49E7-E986-4061-85B2-BAC200C1FE5A}"/>
    <cellStyle name="60% - Accent5 2 4 7" xfId="2398" xr:uid="{A82AA934-2BF9-4309-88FE-2C111DCB9D03}"/>
    <cellStyle name="60% - Accent5 2 5" xfId="1623" xr:uid="{E9157A59-6913-444C-B89E-FBE020406B96}"/>
    <cellStyle name="60% - Accent5 2 5 2" xfId="1953" xr:uid="{51475B9F-1FFF-46C6-A946-71ECC0139157}"/>
    <cellStyle name="60% - Accent5 2 5 3" xfId="1954" xr:uid="{2DB25166-F2FB-4896-A644-070968F0340C}"/>
    <cellStyle name="60% - Accent5 2 5 4" xfId="1955" xr:uid="{53B064D0-DC21-4E9C-B24E-5D3262063770}"/>
    <cellStyle name="60% - Accent5 2 5 5" xfId="2428" xr:uid="{7A2DBD4C-FC8E-41D3-A4EF-B6F09EA607BA}"/>
    <cellStyle name="60% - Accent5 2 5 6" xfId="2525" xr:uid="{A517BEED-E617-465B-88B9-F04542461A9A}"/>
    <cellStyle name="60% - Accent5 2 5 7" xfId="2401" xr:uid="{7B35B354-1E13-4586-8B66-0EF972D0B3B8}"/>
    <cellStyle name="60% - Accent5 2 6" xfId="1624" xr:uid="{90A480A5-6712-4075-A043-2589BB3F8D3F}"/>
    <cellStyle name="60% - Accent5 2 6 2" xfId="1956" xr:uid="{30ED5F76-C224-49AA-8AE6-E4911974E352}"/>
    <cellStyle name="60% - Accent5 2 6 3" xfId="1957" xr:uid="{A8B84BCC-CA25-40BD-BE31-147B13D5F543}"/>
    <cellStyle name="60% - Accent5 2 6 4" xfId="1958" xr:uid="{89899338-0535-4CB4-A2F3-60332710EBBC}"/>
    <cellStyle name="60% - Accent5 2 6 5" xfId="2431" xr:uid="{3D519F7B-B18A-41F8-AF7A-7981F94FCCB9}"/>
    <cellStyle name="60% - Accent5 2 6 6" xfId="2521" xr:uid="{20808C05-E13C-48AB-B0A8-55ABD7AAFE38}"/>
    <cellStyle name="60% - Accent5 2 6 7" xfId="2409" xr:uid="{BD47E5F0-90E4-4A66-B25F-E04948FDBEAE}"/>
    <cellStyle name="60% - Accent5 2 7" xfId="1959" xr:uid="{8A29C901-F72C-4D5C-86B0-B39C7B0681E2}"/>
    <cellStyle name="60% - Accent5 2 8" xfId="1960" xr:uid="{DAE5D22F-CD09-422E-9428-A078254ABAF9}"/>
    <cellStyle name="60% - Accent5 2 9" xfId="1961" xr:uid="{065EE476-2508-4D2C-9359-FE0780C24439}"/>
    <cellStyle name="60% - Accent5 2_2017" xfId="2272" xr:uid="{0DA365DA-8DC0-49F4-92EB-17F73BF6B229}"/>
    <cellStyle name="60% - Accent5 20" xfId="446" xr:uid="{ACC2FDF5-C7E6-4FCB-9DD9-5421FD31F6A0}"/>
    <cellStyle name="60% - Accent5 21" xfId="447" xr:uid="{4117AB1F-534D-464E-A92F-344F4F92CD36}"/>
    <cellStyle name="60% - Accent5 22" xfId="448" xr:uid="{31D7A474-B0B1-4CDE-9220-3A1DC11DFC44}"/>
    <cellStyle name="60% - Accent5 23" xfId="449" xr:uid="{724C96F0-DA9F-4FCB-BE2B-C85BB46DC87E}"/>
    <cellStyle name="60% - Accent5 24" xfId="450" xr:uid="{7E9E00DF-9F60-44B8-AB25-F44F23AD2459}"/>
    <cellStyle name="60% - Accent5 25" xfId="451" xr:uid="{404275B8-6103-4354-B4E0-49FEBB3BF27F}"/>
    <cellStyle name="60% - Accent5 26" xfId="1465" xr:uid="{58CDC88F-8DDE-473C-86E2-B1BEB9CCCAC2}"/>
    <cellStyle name="60% - Accent5 27" xfId="1509" xr:uid="{E882E719-E522-4286-97E3-7ADFF7D1B91C}"/>
    <cellStyle name="60% - Accent5 28" xfId="1619" xr:uid="{278301A7-FCE4-48DA-B329-453962DF580E}"/>
    <cellStyle name="60% - Accent5 29" xfId="1758" xr:uid="{BBD3753D-D84A-4B36-9E44-93315796FEE6}"/>
    <cellStyle name="60% - Accent5 3" xfId="452" xr:uid="{99764300-9316-4A57-988F-B53931B8FA5A}"/>
    <cellStyle name="60% - Accent5 3 2" xfId="2434" xr:uid="{A4DD82DB-9DD8-4C7C-AFD3-0F4100C39FC4}"/>
    <cellStyle name="60% - Accent5 3 3" xfId="2516" xr:uid="{0E93717E-9876-4CDC-9F0A-794C0267DD37}"/>
    <cellStyle name="60% - Accent5 3 4" xfId="2415" xr:uid="{2347ACE6-5AC9-47DF-886E-569B4D60FECC}"/>
    <cellStyle name="60% - Accent5 30" xfId="1800" xr:uid="{2AEA94AD-5751-43C3-AED9-06D4B1C543A5}"/>
    <cellStyle name="60% - Accent5 31" xfId="1842" xr:uid="{9CCCFCBB-6D7B-43A7-B621-6F6C3535287D}"/>
    <cellStyle name="60% - Accent5 32" xfId="2885" xr:uid="{B54A130A-F871-4A0F-9043-F7C154FE9CDE}"/>
    <cellStyle name="60% - Accent5 4" xfId="453" xr:uid="{F49010C8-58D1-4904-8C1B-A711E8019C46}"/>
    <cellStyle name="60% - Accent5 5" xfId="454" xr:uid="{D2C43B23-11B9-4C87-95E8-30AA1F65EA96}"/>
    <cellStyle name="60% - Accent5 6" xfId="455" xr:uid="{A5DC623F-445B-411F-A227-9BAAAD2DE29E}"/>
    <cellStyle name="60% - Accent5 7" xfId="456" xr:uid="{BCE48E87-8E34-4CCA-90B4-27BA8D122115}"/>
    <cellStyle name="60% - Accent5 8" xfId="457" xr:uid="{2EB7BC56-F037-4963-B4BF-824D66B17F69}"/>
    <cellStyle name="60% - Accent5 9" xfId="458" xr:uid="{01192A07-99C2-43BE-8585-24A417664C43}"/>
    <cellStyle name="60% - Accent6 10" xfId="459" xr:uid="{105FCB24-355C-4509-9A8A-6C0D4ED2F665}"/>
    <cellStyle name="60% - Accent6 11" xfId="460" xr:uid="{00251809-C037-42FB-AB9B-93F228DBEE88}"/>
    <cellStyle name="60% - Accent6 12" xfId="461" xr:uid="{CB9212ED-F263-4B26-A691-D3D926765432}"/>
    <cellStyle name="60% - Accent6 13" xfId="462" xr:uid="{A4FA8390-EA00-457A-9B18-D14056D47EC6}"/>
    <cellStyle name="60% - Accent6 14" xfId="463" xr:uid="{C547C27E-3EF8-49D5-A205-DBD2137D7D1C}"/>
    <cellStyle name="60% - Accent6 15" xfId="464" xr:uid="{D3C5213A-F56C-44E6-8D4E-6E2DB051E866}"/>
    <cellStyle name="60% - Accent6 16" xfId="465" xr:uid="{A0F7BC63-F06C-4C51-9D5C-3819B4564A16}"/>
    <cellStyle name="60% - Accent6 17" xfId="466" xr:uid="{D99B0D51-7229-4109-BF0E-A01F32975B58}"/>
    <cellStyle name="60% - Accent6 18" xfId="467" xr:uid="{D481644C-1261-47C8-B3A4-A7F89884E5D1}"/>
    <cellStyle name="60% - Accent6 19" xfId="468" xr:uid="{40463DE0-96DA-4C3E-8B03-86C04EA77B48}"/>
    <cellStyle name="60% - Accent6 2" xfId="469" xr:uid="{580A123F-A012-469B-869A-BA559DF6AB40}"/>
    <cellStyle name="60% - Accent6 2 10" xfId="2435" xr:uid="{FC4EBAE4-3908-439A-B2E9-9856A1234EC0}"/>
    <cellStyle name="60% - Accent6 2 11" xfId="2515" xr:uid="{C1A9D66A-9984-4FA8-A791-03EDE3F7B77C}"/>
    <cellStyle name="60% - Accent6 2 12" xfId="2416" xr:uid="{026C32E4-0C68-4DCD-9A96-F9001E86935B}"/>
    <cellStyle name="60% - Accent6 2 13" xfId="2859" xr:uid="{8165879E-6DE3-4449-95F4-C74C4E98CC9A}"/>
    <cellStyle name="60% - Accent6 2 2" xfId="470" xr:uid="{9F21728D-6993-45A7-A968-D6FE404E06E9}"/>
    <cellStyle name="60% - Accent6 2 2 2" xfId="1962" xr:uid="{43776F92-1D9B-4DD2-BFC8-41209C3F1BCB}"/>
    <cellStyle name="60% - Accent6 2 2 3" xfId="1963" xr:uid="{DF8BAB01-4919-4A30-9D65-120C5A61B525}"/>
    <cellStyle name="60% - Accent6 2 2 4" xfId="1964" xr:uid="{EF2CA4E5-FA74-4439-98EB-DA3672678D5E}"/>
    <cellStyle name="60% - Accent6 2 2 5" xfId="2436" xr:uid="{256A9586-F48A-4619-AE88-6C203B39ED40}"/>
    <cellStyle name="60% - Accent6 2 2 6" xfId="2511" xr:uid="{3ABE0F71-019F-4160-B329-BDD7069B8C81}"/>
    <cellStyle name="60% - Accent6 2 2 7" xfId="2417" xr:uid="{B643CEAF-CBF5-4DFF-B14C-1D03B7107811}"/>
    <cellStyle name="60% - Accent6 2 3" xfId="1626" xr:uid="{CE9D60A2-7691-4F0B-9E04-7F89E9F7BCB2}"/>
    <cellStyle name="60% - Accent6 2 3 2" xfId="1965" xr:uid="{72D09963-62E1-47D6-910E-98C1EA78A1E8}"/>
    <cellStyle name="60% - Accent6 2 3 3" xfId="1966" xr:uid="{DC8C3E6C-E950-49D0-9758-57CFA59A4660}"/>
    <cellStyle name="60% - Accent6 2 3 4" xfId="1967" xr:uid="{D656B551-69D6-4576-BFA2-9DB5751DE583}"/>
    <cellStyle name="60% - Accent6 2 3 5" xfId="2438" xr:uid="{7F9AEC39-EBC1-4998-BC12-FE71C5D13534}"/>
    <cellStyle name="60% - Accent6 2 3 6" xfId="2510" xr:uid="{9DC44024-B36D-48EA-94A3-6A4A620989EF}"/>
    <cellStyle name="60% - Accent6 2 3 7" xfId="2424" xr:uid="{4DAA22C0-345E-4D38-90DD-67BDAF3DA426}"/>
    <cellStyle name="60% - Accent6 2 4" xfId="1627" xr:uid="{C2E90228-AEA5-40CA-8760-B2ABA335D8C3}"/>
    <cellStyle name="60% - Accent6 2 4 2" xfId="1968" xr:uid="{BDC487D6-981B-43E3-9196-05CBFB6F83E8}"/>
    <cellStyle name="60% - Accent6 2 4 3" xfId="1969" xr:uid="{FAFD4004-1E8D-41EB-8BD3-B310AD92F3AE}"/>
    <cellStyle name="60% - Accent6 2 4 4" xfId="1970" xr:uid="{D9ED5DCA-3164-4845-97C4-77C53BA80E40}"/>
    <cellStyle name="60% - Accent6 2 4 5" xfId="2440" xr:uid="{BB3EC455-5A7D-40F5-880E-FEB306177420}"/>
    <cellStyle name="60% - Accent6 2 4 6" xfId="2505" xr:uid="{FEDEA576-1AC6-4C74-BF41-FE7FCDCAFB36}"/>
    <cellStyle name="60% - Accent6 2 4 7" xfId="2430" xr:uid="{C79E2AEA-9888-460D-A08E-D6D53E5DE221}"/>
    <cellStyle name="60% - Accent6 2 5" xfId="1628" xr:uid="{C3D043F1-1AC8-4973-AAD6-933D8A26FA06}"/>
    <cellStyle name="60% - Accent6 2 5 2" xfId="1971" xr:uid="{74D652ED-274C-4A53-9E45-CF26A09195FB}"/>
    <cellStyle name="60% - Accent6 2 5 3" xfId="1972" xr:uid="{783C8E8E-9F8B-472D-9C5C-8FCFA8FCBF53}"/>
    <cellStyle name="60% - Accent6 2 5 4" xfId="1973" xr:uid="{7684E1B9-1070-447D-82AC-467F2E9A0FC1}"/>
    <cellStyle name="60% - Accent6 2 5 5" xfId="2442" xr:uid="{DF556657-ECFC-40D2-B24B-84B977E1E8C4}"/>
    <cellStyle name="60% - Accent6 2 5 6" xfId="2502" xr:uid="{1FBE4496-5996-4314-89D4-785D1EDE563C}"/>
    <cellStyle name="60% - Accent6 2 5 7" xfId="2432" xr:uid="{C5F19D98-726F-476D-90DC-4C5F45D2A61B}"/>
    <cellStyle name="60% - Accent6 2 6" xfId="1629" xr:uid="{C786C548-3E58-4335-B0F2-0E7A217F0A2C}"/>
    <cellStyle name="60% - Accent6 2 6 2" xfId="1974" xr:uid="{D6C4DDE4-8186-41FA-8B90-B76BF883F926}"/>
    <cellStyle name="60% - Accent6 2 6 3" xfId="1975" xr:uid="{455034F6-CE52-462A-8B59-78FB4DAA56C9}"/>
    <cellStyle name="60% - Accent6 2 6 4" xfId="1976" xr:uid="{6153573E-DA91-4BB3-9C88-82136693E19F}"/>
    <cellStyle name="60% - Accent6 2 6 5" xfId="2444" xr:uid="{CF33DD6C-C8F4-4CBC-8432-62406C4846FB}"/>
    <cellStyle name="60% - Accent6 2 6 6" xfId="2500" xr:uid="{F7B9FE5F-B281-48D5-B9F9-63234D155424}"/>
    <cellStyle name="60% - Accent6 2 6 7" xfId="2439" xr:uid="{E9CAC3CF-EB27-47C0-8E0E-58371A34D395}"/>
    <cellStyle name="60% - Accent6 2 7" xfId="1977" xr:uid="{45882D8B-B357-4536-AF23-39965286B674}"/>
    <cellStyle name="60% - Accent6 2 8" xfId="1978" xr:uid="{6F39A9E3-1BCE-4836-8C92-ACF5A5E83F53}"/>
    <cellStyle name="60% - Accent6 2 9" xfId="1979" xr:uid="{096D233B-B47E-4CDF-B121-CBBC4F0CDE10}"/>
    <cellStyle name="60% - Accent6 2_2017" xfId="2273" xr:uid="{3B7CF0A4-7B80-4B40-9E16-C18F08988759}"/>
    <cellStyle name="60% - Accent6 20" xfId="471" xr:uid="{D43DDC2E-A548-49A1-BC8F-A5B644AE3D81}"/>
    <cellStyle name="60% - Accent6 21" xfId="472" xr:uid="{6C23A9A0-CFEF-46CF-A51C-529F96871E8B}"/>
    <cellStyle name="60% - Accent6 22" xfId="473" xr:uid="{17A8737B-8BF6-4A59-9F13-150E013E13C8}"/>
    <cellStyle name="60% - Accent6 23" xfId="474" xr:uid="{81A408FA-1840-467A-B3AB-CEC1A0242889}"/>
    <cellStyle name="60% - Accent6 24" xfId="475" xr:uid="{A419D953-CB2B-4989-B3F2-3139E56BF325}"/>
    <cellStyle name="60% - Accent6 25" xfId="476" xr:uid="{CE8351B3-F977-4D75-B29B-E5F9D7521E99}"/>
    <cellStyle name="60% - Accent6 26" xfId="1466" xr:uid="{4E0D5503-88B3-4ADB-9ED5-B3913D3A5656}"/>
    <cellStyle name="60% - Accent6 27" xfId="1510" xr:uid="{85B81124-E4FF-4120-9A1E-0AA567430538}"/>
    <cellStyle name="60% - Accent6 28" xfId="1625" xr:uid="{68E4FEF4-6E99-49D4-B207-769B5920F6AB}"/>
    <cellStyle name="60% - Accent6 29" xfId="1759" xr:uid="{76A4C832-B6F8-40F2-90EB-8561303298B8}"/>
    <cellStyle name="60% - Accent6 3" xfId="477" xr:uid="{BD37A900-F28D-472E-85A7-B96A1F543BE5}"/>
    <cellStyle name="60% - Accent6 3 2" xfId="2451" xr:uid="{0C67A943-9764-4881-BF91-57A816859AFD}"/>
    <cellStyle name="60% - Accent6 3 3" xfId="2494" xr:uid="{DC0032DE-5712-4599-8328-EEC7CFD3538F}"/>
    <cellStyle name="60% - Accent6 3 4" xfId="2445" xr:uid="{052C135C-9A6F-4F4C-8070-47CF165765D2}"/>
    <cellStyle name="60% - Accent6 30" xfId="1801" xr:uid="{F2EE3780-A46E-4E29-B1A2-CF7C540604C6}"/>
    <cellStyle name="60% - Accent6 31" xfId="1843" xr:uid="{1B4AB6F4-FA74-4E88-B2A8-0924B1784D6F}"/>
    <cellStyle name="60% - Accent6 32" xfId="2846" xr:uid="{B4003A9B-26D2-470F-9C63-74B77D759984}"/>
    <cellStyle name="60% - Accent6 4" xfId="478" xr:uid="{E8AB7F12-560D-4CA4-ACF1-6ECB8367240A}"/>
    <cellStyle name="60% - Accent6 5" xfId="479" xr:uid="{7A7825C9-AF9C-42FE-A593-DBFEEF26A812}"/>
    <cellStyle name="60% - Accent6 6" xfId="480" xr:uid="{3F9F5A20-7A40-4D34-9278-C9613C08A35E}"/>
    <cellStyle name="60% - Accent6 7" xfId="481" xr:uid="{DF1CF032-5FCB-4B6E-9832-43351BD8C937}"/>
    <cellStyle name="60% - Accent6 8" xfId="482" xr:uid="{A16E7A81-3B61-4BBD-A3A8-074812F671EE}"/>
    <cellStyle name="60% - Accent6 9" xfId="483" xr:uid="{B8A3551E-63CB-46E2-B27B-AC55930E6631}"/>
    <cellStyle name="60% - 强调文字颜色 1" xfId="2779" xr:uid="{20E46BA5-68C5-49AE-B5BD-EE1C502AEBD0}"/>
    <cellStyle name="60% - 强调文字颜色 2" xfId="2780" xr:uid="{17485C17-34E9-4AE9-A6B4-A062848A00AA}"/>
    <cellStyle name="60% - 强调文字颜色 3" xfId="2781" xr:uid="{8D384236-A7C8-40B0-8311-1336CAD31AD3}"/>
    <cellStyle name="60% - 强调文字颜色 4" xfId="2782" xr:uid="{06F504C5-3EB4-4911-AB07-C32EE8F49D1E}"/>
    <cellStyle name="60% - 强调文字颜色 5" xfId="2783" xr:uid="{0950E834-B089-4548-B831-1EFC35C6E815}"/>
    <cellStyle name="60% - 强调文字颜色 6" xfId="2784" xr:uid="{441A1E57-97C1-4BC1-B8F6-BAAA9A972BE1}"/>
    <cellStyle name="Accent1 10" xfId="484" xr:uid="{296F78A8-1647-4C33-8C0A-4990BAD899BA}"/>
    <cellStyle name="Accent1 11" xfId="485" xr:uid="{65DDF93B-5551-45D0-B7CB-C8E679850E4F}"/>
    <cellStyle name="Accent1 12" xfId="486" xr:uid="{F2C9EA14-6858-4E9E-A8AB-87A2E51EFF59}"/>
    <cellStyle name="Accent1 13" xfId="487" xr:uid="{9D215992-FA32-48D3-9485-877BC08B9F0B}"/>
    <cellStyle name="Accent1 14" xfId="488" xr:uid="{78F2E51C-D7F5-4C11-8AE9-BFA4B2415063}"/>
    <cellStyle name="Accent1 15" xfId="489" xr:uid="{CA120FB3-E5AF-42CA-AC15-AA6B474EB340}"/>
    <cellStyle name="Accent1 16" xfId="490" xr:uid="{63C48D64-AE77-422F-ABE5-3811BCB1CBEC}"/>
    <cellStyle name="Accent1 17" xfId="491" xr:uid="{ED4D0A46-D262-49BF-96E9-CA3E71C1B41E}"/>
    <cellStyle name="Accent1 18" xfId="492" xr:uid="{4F75BE9F-E6D9-47AA-9C41-26B47F1D8E8D}"/>
    <cellStyle name="Accent1 19" xfId="493" xr:uid="{5A3FCB72-FDDC-4549-A208-F544296D885F}"/>
    <cellStyle name="Accent1 2" xfId="494" xr:uid="{F72326DF-8B77-4550-9090-57EAC01C623B}"/>
    <cellStyle name="Accent1 2 10" xfId="2452" xr:uid="{66B5DE45-73D6-4D07-9360-9DA18C0A8ACE}"/>
    <cellStyle name="Accent1 2 11" xfId="2492" xr:uid="{47D752FC-BF21-4D57-B1F1-85E4C2151600}"/>
    <cellStyle name="Accent1 2 12" xfId="2446" xr:uid="{0F02AD99-79AF-44AD-B682-809C23BEB608}"/>
    <cellStyle name="Accent1 2 13" xfId="2855" xr:uid="{2F1280B2-B33C-4F94-92F2-6E59069E5B8C}"/>
    <cellStyle name="Accent1 2 2" xfId="495" xr:uid="{53C004D1-8F58-4034-99E0-139729988DAA}"/>
    <cellStyle name="Accent1 2 2 2" xfId="1980" xr:uid="{468852A9-961C-48B1-980E-971BDED01B5C}"/>
    <cellStyle name="Accent1 2 2 3" xfId="1981" xr:uid="{F2667832-3FF6-432D-9273-E6F45745FFBE}"/>
    <cellStyle name="Accent1 2 2 4" xfId="1982" xr:uid="{AAC2D1BE-DA39-4F46-837A-29EBC8C158FE}"/>
    <cellStyle name="Accent1 2 2 5" xfId="2453" xr:uid="{6DC25E43-6D9F-4A75-9BE3-5B6DDA3FA58B}"/>
    <cellStyle name="Accent1 2 2 6" xfId="2491" xr:uid="{237E7FF6-4DBA-4E48-AEA4-3BEE273EDE41}"/>
    <cellStyle name="Accent1 2 2 7" xfId="2450" xr:uid="{CD365256-5BA1-450D-842A-3E15CE4274B3}"/>
    <cellStyle name="Accent1 2 3" xfId="1631" xr:uid="{6A234AC3-2365-4760-A4A2-95B5C797BE6B}"/>
    <cellStyle name="Accent1 2 3 2" xfId="1983" xr:uid="{092688D6-3369-46F0-A7F8-4F5F4F982AA3}"/>
    <cellStyle name="Accent1 2 3 3" xfId="1984" xr:uid="{25D9CCD4-47A0-440A-81C1-D3D204550133}"/>
    <cellStyle name="Accent1 2 3 4" xfId="1985" xr:uid="{B0736479-CEA0-4481-AD41-FD2DF89DF56F}"/>
    <cellStyle name="Accent1 2 3 5" xfId="2454" xr:uid="{EAC282A0-488C-44D6-99D6-D29DD1AE908C}"/>
    <cellStyle name="Accent1 2 3 6" xfId="2488" xr:uid="{72906235-9522-407F-A37B-29D07EB9822B}"/>
    <cellStyle name="Accent1 2 3 7" xfId="2455" xr:uid="{B040828F-F29F-4830-A965-090413E13F93}"/>
    <cellStyle name="Accent1 2 4" xfId="1632" xr:uid="{9E29BED2-2EF3-4F19-A0C4-CC8AFD2C2AF7}"/>
    <cellStyle name="Accent1 2 4 2" xfId="1986" xr:uid="{273486E8-0B85-453C-9016-DDD918A9EE34}"/>
    <cellStyle name="Accent1 2 4 3" xfId="1987" xr:uid="{2154E7B2-5170-40B0-A4BF-3048F09C13BE}"/>
    <cellStyle name="Accent1 2 4 4" xfId="1988" xr:uid="{3F336389-E29B-43D4-8B50-6C58EE9886D5}"/>
    <cellStyle name="Accent1 2 4 5" xfId="2457" xr:uid="{98A2207B-BDF2-464F-92D2-9E6A80D357DF}"/>
    <cellStyle name="Accent1 2 4 6" xfId="2485" xr:uid="{099FD5EF-083B-4B17-B6B7-852CC39C24E3}"/>
    <cellStyle name="Accent1 2 4 7" xfId="2458" xr:uid="{D8528A37-097F-4AE2-BB60-3E86E8461ACE}"/>
    <cellStyle name="Accent1 2 5" xfId="1633" xr:uid="{81D8ECFC-97E9-4A64-88E4-54FDB5C5E281}"/>
    <cellStyle name="Accent1 2 5 2" xfId="1989" xr:uid="{E17F59C8-9D2C-45B4-95FE-0AF9011E479F}"/>
    <cellStyle name="Accent1 2 5 3" xfId="1990" xr:uid="{DB75B56A-21FB-4B35-9DFF-053AD9E71FAE}"/>
    <cellStyle name="Accent1 2 5 4" xfId="1991" xr:uid="{F68CC3EB-7D2F-4887-A26D-8036966FC094}"/>
    <cellStyle name="Accent1 2 5 5" xfId="2459" xr:uid="{BCCE5949-E7D7-4929-97E5-2AFA3CD0EBC1}"/>
    <cellStyle name="Accent1 2 5 6" xfId="2480" xr:uid="{61187A4C-D034-417C-847F-005DDC6D77C9}"/>
    <cellStyle name="Accent1 2 5 7" xfId="2463" xr:uid="{DD5EEF41-76BC-4B60-97E3-179F382D53BC}"/>
    <cellStyle name="Accent1 2 6" xfId="1634" xr:uid="{3C5BF633-AD06-4E84-A534-5CA8CAB233B5}"/>
    <cellStyle name="Accent1 2 6 2" xfId="1992" xr:uid="{089E5DA5-BD14-4681-857B-461D3BFBB767}"/>
    <cellStyle name="Accent1 2 6 3" xfId="1993" xr:uid="{0E2B6D6A-7A4E-4F93-B6F2-0613730F3575}"/>
    <cellStyle name="Accent1 2 6 4" xfId="1994" xr:uid="{3F08070E-AD28-4BDA-BC66-0D3A24340FE5}"/>
    <cellStyle name="Accent1 2 6 5" xfId="2461" xr:uid="{A4947F06-CEF0-4BC1-88DA-89DF87620BF5}"/>
    <cellStyle name="Accent1 2 6 6" xfId="2477" xr:uid="{A3A621EC-581D-46CF-AD05-EBA7995EE4B6}"/>
    <cellStyle name="Accent1 2 6 7" xfId="2468" xr:uid="{5D995D65-F4A3-4CC6-B00F-68E336E7C7C7}"/>
    <cellStyle name="Accent1 2 7" xfId="1995" xr:uid="{8C47CF7D-EC53-4F2E-856E-64F432C289A1}"/>
    <cellStyle name="Accent1 2 8" xfId="1996" xr:uid="{B1F203A0-DEB1-4268-9C25-5EC684A230DE}"/>
    <cellStyle name="Accent1 2 9" xfId="1997" xr:uid="{0F3D339C-D41D-4DC1-B227-BDF5D034992E}"/>
    <cellStyle name="Accent1 2_2017" xfId="2274" xr:uid="{081B2A26-0A86-41E6-9FC5-880DB71489A8}"/>
    <cellStyle name="Accent1 20" xfId="496" xr:uid="{646F7B45-BE5A-425F-AA56-464D4DB0B6E5}"/>
    <cellStyle name="Accent1 21" xfId="497" xr:uid="{FDF074C5-49A8-483E-A309-F1AFC5DAB84A}"/>
    <cellStyle name="Accent1 22" xfId="498" xr:uid="{7A78BA29-321B-45F9-8A66-11E69BEE3849}"/>
    <cellStyle name="Accent1 23" xfId="499" xr:uid="{8A41E973-2B6A-4C52-AB57-F06D272FAD20}"/>
    <cellStyle name="Accent1 24" xfId="500" xr:uid="{9F6354B1-70DE-462B-8459-DFF89BB1F594}"/>
    <cellStyle name="Accent1 25" xfId="501" xr:uid="{FDCA8E0C-A42C-4E9B-9ABC-E91B3DE99016}"/>
    <cellStyle name="Accent1 26" xfId="1467" xr:uid="{7AFA8354-86B1-4E5C-88AD-21BB65AE9D6A}"/>
    <cellStyle name="Accent1 27" xfId="1511" xr:uid="{36D9B9DA-6580-45CB-A167-F1F58038D65B}"/>
    <cellStyle name="Accent1 28" xfId="1630" xr:uid="{A6FC7AEE-2B92-405C-97D5-92D5C9CA9EFB}"/>
    <cellStyle name="Accent1 29" xfId="1760" xr:uid="{20AC5545-A102-4EFB-ADF8-C3874830ABF9}"/>
    <cellStyle name="Accent1 3" xfId="502" xr:uid="{27505556-7FAA-4E20-A7BE-E96CF206BCDA}"/>
    <cellStyle name="Accent1 3 2" xfId="2465" xr:uid="{060A2D91-7951-44B6-A9BF-60E5CB4FBB06}"/>
    <cellStyle name="Accent1 3 3" xfId="2472" xr:uid="{98688E07-F127-4837-819C-D8108FF8BF01}"/>
    <cellStyle name="Accent1 3 4" xfId="2475" xr:uid="{21F74D9A-515E-4CD6-9116-A79B81B2B314}"/>
    <cellStyle name="Accent1 30" xfId="1802" xr:uid="{99912943-7DE2-4FF5-A128-70371C053C40}"/>
    <cellStyle name="Accent1 31" xfId="1844" xr:uid="{EAE4A227-FEE0-4122-AB27-1B9A658C71FC}"/>
    <cellStyle name="Accent1 32" xfId="2857" xr:uid="{B0A51776-1E6E-42DD-9825-7D29E40AFE02}"/>
    <cellStyle name="Accent1 4" xfId="503" xr:uid="{812028D5-0D02-4AEC-8F2E-0BA5641B0C4E}"/>
    <cellStyle name="Accent1 5" xfId="504" xr:uid="{58F38045-6B74-4C75-B0A2-69E02D66CA84}"/>
    <cellStyle name="Accent1 6" xfId="505" xr:uid="{190707DD-D282-43B0-B5FC-570811B98270}"/>
    <cellStyle name="Accent1 7" xfId="506" xr:uid="{18EDD24A-146E-4A43-A167-9080E547F1FB}"/>
    <cellStyle name="Accent1 8" xfId="507" xr:uid="{CA5825E5-F2ED-45A8-BE00-312BB8AFABAF}"/>
    <cellStyle name="Accent1 9" xfId="508" xr:uid="{A5DC8016-88D3-4314-81EE-D4A7AC0F1A25}"/>
    <cellStyle name="Accent2 10" xfId="509" xr:uid="{4903D7B9-DC40-417A-B20E-544DB6FD1B9F}"/>
    <cellStyle name="Accent2 11" xfId="510" xr:uid="{AEF5CAC8-25B9-4CDC-B14F-A813195FA281}"/>
    <cellStyle name="Accent2 12" xfId="511" xr:uid="{67A6EBDF-32A9-4E98-ADEC-64640D046637}"/>
    <cellStyle name="Accent2 13" xfId="512" xr:uid="{25A2B333-029F-4D35-B41C-6DE5E3F53931}"/>
    <cellStyle name="Accent2 14" xfId="513" xr:uid="{F343D397-DAA0-4116-850F-1B310BDB555C}"/>
    <cellStyle name="Accent2 15" xfId="514" xr:uid="{FCAA019D-70BC-4E5F-828C-CD01070CFEF9}"/>
    <cellStyle name="Accent2 16" xfId="515" xr:uid="{C62BE181-9F01-4813-B2AE-975CEF05398A}"/>
    <cellStyle name="Accent2 17" xfId="516" xr:uid="{723B516B-2F87-43D7-A711-37F6D6DD20FC}"/>
    <cellStyle name="Accent2 18" xfId="517" xr:uid="{589FC2D7-F27C-4522-91C5-A77E122DA44B}"/>
    <cellStyle name="Accent2 19" xfId="518" xr:uid="{F7C774CD-78A3-40C7-B4AE-EC83E88AD317}"/>
    <cellStyle name="Accent2 2" xfId="519" xr:uid="{ECFDF1AA-C991-463A-9287-671BF60B0E5D}"/>
    <cellStyle name="Accent2 2 10" xfId="2466" xr:uid="{CA97D2F6-680C-431E-BF15-2D2B4DC74799}"/>
    <cellStyle name="Accent2 2 11" xfId="2471" xr:uid="{A72D4F59-1D41-4125-8394-070A47A3CA75}"/>
    <cellStyle name="Accent2 2 12" xfId="2478" xr:uid="{BF4D988B-7CCB-48B0-B753-A9B094C57086}"/>
    <cellStyle name="Accent2 2 13" xfId="2845" xr:uid="{9DFFBF52-84D3-4287-8200-33F5BD3DABE7}"/>
    <cellStyle name="Accent2 2 2" xfId="520" xr:uid="{6285A078-F849-4C65-805B-11B343B09EE9}"/>
    <cellStyle name="Accent2 2 2 2" xfId="1998" xr:uid="{8C805135-9CC3-41B9-B018-0586CFC20A0F}"/>
    <cellStyle name="Accent2 2 2 3" xfId="1999" xr:uid="{00DD993B-79A0-41FA-A9C9-0D7D9732E1B8}"/>
    <cellStyle name="Accent2 2 2 4" xfId="2000" xr:uid="{003DBDDC-7F6A-4311-82D4-55ED84F4A4C8}"/>
    <cellStyle name="Accent2 2 2 5" xfId="2467" xr:uid="{BC28060F-0404-4C0B-BD72-DB2F0D26CE35}"/>
    <cellStyle name="Accent2 2 2 6" xfId="2470" xr:uid="{06700A67-4785-4FCB-9BEE-F90815A9975A}"/>
    <cellStyle name="Accent2 2 2 7" xfId="2479" xr:uid="{FF9BE51A-D433-47EE-BE22-5EE648181176}"/>
    <cellStyle name="Accent2 2 3" xfId="1636" xr:uid="{C8EBDBA5-9C6D-436F-83F9-2235A52C87B0}"/>
    <cellStyle name="Accent2 2 3 2" xfId="2001" xr:uid="{46F3F4D8-5DF4-4ACE-A462-D5F2871426DB}"/>
    <cellStyle name="Accent2 2 3 3" xfId="2002" xr:uid="{D59D4B5E-7A6D-459B-9CCD-4C929E53E155}"/>
    <cellStyle name="Accent2 2 3 4" xfId="2003" xr:uid="{B58CAC57-73EE-468E-A874-7E52331C2560}"/>
    <cellStyle name="Accent2 2 3 5" xfId="2469" xr:uid="{75CD4A88-91E7-494E-A2D9-D9C6C945DD11}"/>
    <cellStyle name="Accent2 2 3 6" xfId="2464" xr:uid="{61FD2BB6-6061-42A7-8E9F-6BC0DB37A0A2}"/>
    <cellStyle name="Accent2 2 3 7" xfId="2484" xr:uid="{FF1D6104-9031-47DC-9C70-A82FBF365B36}"/>
    <cellStyle name="Accent2 2 4" xfId="1637" xr:uid="{308DEBCB-9093-4CD7-9FBE-D3D3790D5714}"/>
    <cellStyle name="Accent2 2 4 2" xfId="2004" xr:uid="{930D06D9-7221-45EA-8D3A-1216B4C500F6}"/>
    <cellStyle name="Accent2 2 4 3" xfId="2005" xr:uid="{F4F3E2C2-4B15-4833-8C9A-B8819879F54F}"/>
    <cellStyle name="Accent2 2 4 4" xfId="2006" xr:uid="{9BC28BDF-BA65-478A-B2E4-1A739D9EE76E}"/>
    <cellStyle name="Accent2 2 4 5" xfId="2473" xr:uid="{38C2024B-4B8E-4DAD-B0AF-0AEF7D0E54D6}"/>
    <cellStyle name="Accent2 2 4 6" xfId="2462" xr:uid="{0ADF65FA-97CB-4979-A41C-8F1F2049F6D6}"/>
    <cellStyle name="Accent2 2 4 7" xfId="2489" xr:uid="{CA77BB06-3B83-4FF1-AB3F-277570A4B4A6}"/>
    <cellStyle name="Accent2 2 5" xfId="1638" xr:uid="{D8751EA3-3029-4D9D-BDCA-DFB881A083E5}"/>
    <cellStyle name="Accent2 2 5 2" xfId="2007" xr:uid="{7C59FA0E-15E0-46BF-BBB2-8A775295BD1C}"/>
    <cellStyle name="Accent2 2 5 3" xfId="2008" xr:uid="{F76F85A6-E4D3-43D3-8A62-5B2DB2FC167A}"/>
    <cellStyle name="Accent2 2 5 4" xfId="2009" xr:uid="{297D56BE-157D-4E21-B515-461035C6CDDC}"/>
    <cellStyle name="Accent2 2 5 5" xfId="2474" xr:uid="{DE70468C-A1F4-4651-B828-C595B4909C54}"/>
    <cellStyle name="Accent2 2 5 6" xfId="2460" xr:uid="{6AEB4D7C-9D01-446E-BCE9-0C9F397B9128}"/>
    <cellStyle name="Accent2 2 5 7" xfId="2495" xr:uid="{C28C8EDA-8244-499E-B62F-C3294A367EB0}"/>
    <cellStyle name="Accent2 2 6" xfId="1639" xr:uid="{C8356F07-1C49-4B1F-B678-BA7B857640FF}"/>
    <cellStyle name="Accent2 2 6 2" xfId="2010" xr:uid="{B452C334-3C8C-4742-A2F9-1E8245067EF5}"/>
    <cellStyle name="Accent2 2 6 3" xfId="2011" xr:uid="{E48D6265-A300-462F-AEC0-3E27A0CC647A}"/>
    <cellStyle name="Accent2 2 6 4" xfId="2012" xr:uid="{7E4B487F-0EB4-435B-873C-F958D9FD4A3C}"/>
    <cellStyle name="Accent2 2 6 5" xfId="2476" xr:uid="{4A2C6D56-3C6E-4E30-9321-831B9D4CDBDA}"/>
    <cellStyle name="Accent2 2 6 6" xfId="2456" xr:uid="{7579753F-5901-4070-A7E0-8F74260A2951}"/>
    <cellStyle name="Accent2 2 6 7" xfId="2499" xr:uid="{F003A36D-8382-4948-AE95-CBD14CC03089}"/>
    <cellStyle name="Accent2 2 7" xfId="2013" xr:uid="{114C375B-EC8B-4E5E-B4E2-4D134A5CAF2B}"/>
    <cellStyle name="Accent2 2 8" xfId="2014" xr:uid="{F39BA8F2-13BC-4314-B9D2-40020DA8B1C6}"/>
    <cellStyle name="Accent2 2 9" xfId="2015" xr:uid="{2F8A0D11-A913-4450-9327-1FAB1304B85D}"/>
    <cellStyle name="Accent2 2_2017" xfId="2275" xr:uid="{A3F12A28-2601-4F60-8007-C0FC57445CAB}"/>
    <cellStyle name="Accent2 20" xfId="521" xr:uid="{60D8109B-19C5-4BB3-AA4B-B4A738A2D2ED}"/>
    <cellStyle name="Accent2 21" xfId="522" xr:uid="{A01D5896-0769-4C90-A552-635523DC6B03}"/>
    <cellStyle name="Accent2 22" xfId="523" xr:uid="{C1786A33-E25C-45E3-80FB-78EBC086D8AD}"/>
    <cellStyle name="Accent2 23" xfId="524" xr:uid="{D12A1804-8109-4567-8BD7-FF5B52A4E05F}"/>
    <cellStyle name="Accent2 24" xfId="525" xr:uid="{7E9C2124-13BD-427C-876F-C84F1775D54C}"/>
    <cellStyle name="Accent2 25" xfId="526" xr:uid="{2ADBD32B-50A9-4F44-8E81-1CD6682EE2D1}"/>
    <cellStyle name="Accent2 26" xfId="1468" xr:uid="{8B4643A5-33C5-45E8-98F8-270F43CC5798}"/>
    <cellStyle name="Accent2 27" xfId="1512" xr:uid="{3CCE804A-3D1A-486D-B692-AA3C1A7D5EA7}"/>
    <cellStyle name="Accent2 28" xfId="1635" xr:uid="{829D3562-6192-4E5D-97C7-B327D9E7AC04}"/>
    <cellStyle name="Accent2 29" xfId="1761" xr:uid="{4CFE3B02-2760-442D-B1F8-FD882B0E6490}"/>
    <cellStyle name="Accent2 3" xfId="527" xr:uid="{C4FB8C5C-E808-4D12-9DA4-EBA3B76555AD}"/>
    <cellStyle name="Accent2 3 2" xfId="2481" xr:uid="{7D4B47AA-3BE3-4D7B-997B-DD135E98B79E}"/>
    <cellStyle name="Accent2 3 3" xfId="2449" xr:uid="{92E2537F-4D34-4756-8E88-143FE01FD83E}"/>
    <cellStyle name="Accent2 3 4" xfId="2506" xr:uid="{123A3EA9-C3BA-4C35-886B-685839F70BFC}"/>
    <cellStyle name="Accent2 30" xfId="1803" xr:uid="{A4C78E63-39A8-4AF7-B0F6-531328FE4F45}"/>
    <cellStyle name="Accent2 31" xfId="1845" xr:uid="{EFFF301A-1595-477D-8E1C-ADCACD3EDF87}"/>
    <cellStyle name="Accent2 32" xfId="2853" xr:uid="{C750AC6C-71D6-44C0-9FE9-04D65B90F7E3}"/>
    <cellStyle name="Accent2 4" xfId="528" xr:uid="{4D177BD4-926A-4177-819E-9BFF8736980B}"/>
    <cellStyle name="Accent2 5" xfId="529" xr:uid="{927A9713-2D7C-495C-AD1F-E261C3BDBA2E}"/>
    <cellStyle name="Accent2 6" xfId="530" xr:uid="{6DE12445-A014-4023-B794-3E63BA43827C}"/>
    <cellStyle name="Accent2 7" xfId="531" xr:uid="{EDF6C09A-3AB0-45AB-AD35-F0FBA5755EA0}"/>
    <cellStyle name="Accent2 8" xfId="532" xr:uid="{F64B84CA-F52A-4361-BF83-E9563F5D71DC}"/>
    <cellStyle name="Accent2 9" xfId="533" xr:uid="{30BE6D5D-5195-40A0-B558-7C6DA5426E59}"/>
    <cellStyle name="Accent3 10" xfId="534" xr:uid="{A9868D77-06CE-4D02-B950-FEF7C3B2691E}"/>
    <cellStyle name="Accent3 11" xfId="535" xr:uid="{5A2446A5-27C6-42B0-B657-315C3B6CEB13}"/>
    <cellStyle name="Accent3 12" xfId="536" xr:uid="{43C545CB-F794-4D86-BD23-5CEE7B82AAA2}"/>
    <cellStyle name="Accent3 13" xfId="537" xr:uid="{096CB19C-6609-4668-88E8-E67745859D4A}"/>
    <cellStyle name="Accent3 14" xfId="538" xr:uid="{203BD22D-BD3E-4025-8FE3-A7A71B39625A}"/>
    <cellStyle name="Accent3 15" xfId="539" xr:uid="{B2A6240A-4A50-439B-8A1B-6CA53E06E4E2}"/>
    <cellStyle name="Accent3 16" xfId="540" xr:uid="{DDAFD8DE-B0B3-4EFF-9B79-1BD354946BF2}"/>
    <cellStyle name="Accent3 17" xfId="541" xr:uid="{88087F64-9AD9-44EC-BE93-8457DB3E9F7E}"/>
    <cellStyle name="Accent3 18" xfId="542" xr:uid="{14A76AEC-F3E9-4C26-8DEA-EF03C092969D}"/>
    <cellStyle name="Accent3 19" xfId="543" xr:uid="{7C670A0D-397F-4BA7-B7D8-2BE4268D1D61}"/>
    <cellStyle name="Accent3 2" xfId="544" xr:uid="{5EB3F81D-B7E3-4FAD-9545-1E40C62B65D3}"/>
    <cellStyle name="Accent3 2 10" xfId="2482" xr:uid="{A0D76ED4-6227-4CF0-B14F-89A28A3A7E78}"/>
    <cellStyle name="Accent3 2 11" xfId="2448" xr:uid="{BD30BEBF-BC8B-4142-902A-512595CD3AFC}"/>
    <cellStyle name="Accent3 2 12" xfId="2507" xr:uid="{D171AF96-E6FF-48A1-8316-8A0E92AADB1D}"/>
    <cellStyle name="Accent3 2 13" xfId="2843" xr:uid="{40FB307F-FCAE-456B-AA17-95CBF81FD100}"/>
    <cellStyle name="Accent3 2 2" xfId="545" xr:uid="{24713C37-FAC2-4C58-AEBD-F34491864BA3}"/>
    <cellStyle name="Accent3 2 2 2" xfId="2016" xr:uid="{EAA232BA-B862-4134-ACC1-AA145E2234CB}"/>
    <cellStyle name="Accent3 2 2 3" xfId="2017" xr:uid="{2BF34909-5D7C-4C62-BE30-CE84F3956CB7}"/>
    <cellStyle name="Accent3 2 2 4" xfId="2018" xr:uid="{369B07D8-C23B-4CC9-A277-3531B75BDFFD}"/>
    <cellStyle name="Accent3 2 2 5" xfId="2483" xr:uid="{B201547F-A6ED-4874-A161-195820296306}"/>
    <cellStyle name="Accent3 2 2 6" xfId="2447" xr:uid="{6AF1B216-87E0-4B79-9EC2-A83AFC7BD408}"/>
    <cellStyle name="Accent3 2 2 7" xfId="2509" xr:uid="{02F9BB8A-E027-4349-BE12-CD514A211442}"/>
    <cellStyle name="Accent3 2 3" xfId="1642" xr:uid="{BA38D0AD-CA32-4AA3-A9C1-68FFC6DC594A}"/>
    <cellStyle name="Accent3 2 3 2" xfId="2019" xr:uid="{1AF4FFA3-176C-455B-AFE8-168FEBB8C057}"/>
    <cellStyle name="Accent3 2 3 3" xfId="2020" xr:uid="{61A54ED3-59D2-4D7D-B708-35F5DCA82421}"/>
    <cellStyle name="Accent3 2 3 4" xfId="2021" xr:uid="{1EAF016A-81C2-4921-A9E0-804CCD32C147}"/>
    <cellStyle name="Accent3 2 3 5" xfId="2486" xr:uid="{6A0A4C7F-ABB4-4D4A-A3E3-2F4EF7BE9A5F}"/>
    <cellStyle name="Accent3 2 3 6" xfId="2443" xr:uid="{CE8F3683-DCA7-44C5-B290-C1627231D077}"/>
    <cellStyle name="Accent3 2 3 7" xfId="2517" xr:uid="{8602997F-1445-4856-83B2-506E4CBB0201}"/>
    <cellStyle name="Accent3 2 4" xfId="1643" xr:uid="{7375121E-8C5B-43F2-A215-E6938933092A}"/>
    <cellStyle name="Accent3 2 4 2" xfId="2022" xr:uid="{495F64B3-D70F-4018-886E-689762FFB56D}"/>
    <cellStyle name="Accent3 2 4 3" xfId="2023" xr:uid="{AE7F7738-AC57-498C-99E9-F46FC4739530}"/>
    <cellStyle name="Accent3 2 4 4" xfId="2024" xr:uid="{23AD54B5-F022-415C-8DED-BCC57739C4F9}"/>
    <cellStyle name="Accent3 2 4 5" xfId="2487" xr:uid="{422E066E-A54E-43E1-B092-9FE0683F9D30}"/>
    <cellStyle name="Accent3 2 4 6" xfId="2441" xr:uid="{6D704BE4-937B-4208-98B1-7A47B85BE7A5}"/>
    <cellStyle name="Accent3 2 4 7" xfId="2520" xr:uid="{02F5182D-D89E-4509-BA04-2C8EEC060990}"/>
    <cellStyle name="Accent3 2 5" xfId="1644" xr:uid="{F6DB5A62-D9F1-468E-9362-32ED9D739417}"/>
    <cellStyle name="Accent3 2 5 2" xfId="2025" xr:uid="{02972F19-6DFB-4317-86D4-50793AF79DC6}"/>
    <cellStyle name="Accent3 2 5 3" xfId="2026" xr:uid="{7E4EDC67-B362-4D5E-ABCB-FA8485C4AD36}"/>
    <cellStyle name="Accent3 2 5 4" xfId="2027" xr:uid="{BD142E60-9D9F-499D-8D2B-4BED895229AB}"/>
    <cellStyle name="Accent3 2 5 5" xfId="2490" xr:uid="{6B8F7A4A-817C-4D33-98B8-70C8F2B4B42D}"/>
    <cellStyle name="Accent3 2 5 6" xfId="2437" xr:uid="{18730685-DAE9-4DD6-9F9D-273DFAA2B5A2}"/>
    <cellStyle name="Accent3 2 5 7" xfId="2523" xr:uid="{F0843120-04EF-4CB2-AAF4-0DA4591538A4}"/>
    <cellStyle name="Accent3 2 6" xfId="1645" xr:uid="{80B735C9-5467-4669-BA2B-F73F0DA80F61}"/>
    <cellStyle name="Accent3 2 6 2" xfId="2028" xr:uid="{9CB58C38-B195-4E6C-AE60-214ADF19FA24}"/>
    <cellStyle name="Accent3 2 6 3" xfId="2029" xr:uid="{952C8F97-0014-41AF-AB45-2CC1198077B7}"/>
    <cellStyle name="Accent3 2 6 4" xfId="2030" xr:uid="{CF18414D-CFCD-4EE9-8589-E84542E86B47}"/>
    <cellStyle name="Accent3 2 6 5" xfId="2493" xr:uid="{796C6A70-7537-4055-B1C0-48D4859A939F}"/>
    <cellStyle name="Accent3 2 6 6" xfId="2433" xr:uid="{03E95CC3-A371-49DB-9C11-436DA719835D}"/>
    <cellStyle name="Accent3 2 6 7" xfId="2527" xr:uid="{DF29EC25-79DE-4039-BED8-68C8B1785F02}"/>
    <cellStyle name="Accent3 2 7" xfId="2031" xr:uid="{1C96FE10-9257-4F9E-BE08-40987E083224}"/>
    <cellStyle name="Accent3 2 8" xfId="2032" xr:uid="{B8F32EF5-6905-4F22-B6BA-AA026390B2C4}"/>
    <cellStyle name="Accent3 2 9" xfId="2033" xr:uid="{CCA98850-31C8-4240-AF2C-E52906D86135}"/>
    <cellStyle name="Accent3 2_2017" xfId="2276" xr:uid="{791F3A94-2946-4C31-B81B-DFFEEEC864C2}"/>
    <cellStyle name="Accent3 20" xfId="546" xr:uid="{A5D0FE84-D191-4B5E-B0B9-998CDD29F0C8}"/>
    <cellStyle name="Accent3 21" xfId="547" xr:uid="{1899891A-37A2-4BC9-A46C-A01DA7459837}"/>
    <cellStyle name="Accent3 22" xfId="548" xr:uid="{4B7CFE0C-85ED-4BB3-9E15-E4B46FF0C3A4}"/>
    <cellStyle name="Accent3 23" xfId="549" xr:uid="{153C876E-7804-44E7-ADDB-039E2242AFD0}"/>
    <cellStyle name="Accent3 24" xfId="550" xr:uid="{FBB471EE-DB64-4132-8C23-55451F4A99DD}"/>
    <cellStyle name="Accent3 25" xfId="551" xr:uid="{6E850986-FAE1-429A-89BF-1F6A03BBADB4}"/>
    <cellStyle name="Accent3 26" xfId="1469" xr:uid="{262DCE5F-0B26-443C-A9B4-344E931DC546}"/>
    <cellStyle name="Accent3 27" xfId="1513" xr:uid="{3D8B2D15-B082-4D80-9782-4C39E1E3B2FB}"/>
    <cellStyle name="Accent3 28" xfId="1640" xr:uid="{328AE3D4-99D2-47ED-9BAE-6E670ABEF49A}"/>
    <cellStyle name="Accent3 29" xfId="1762" xr:uid="{4DE97277-B1B3-444B-8B5C-F2D0EC2911CD}"/>
    <cellStyle name="Accent3 3" xfId="552" xr:uid="{280B7821-8ADC-4E43-B288-F0425553CAC4}"/>
    <cellStyle name="Accent3 3 2" xfId="2496" xr:uid="{38AE1B4E-D598-4804-A410-94A92715157E}"/>
    <cellStyle name="Accent3 3 3" xfId="2429" xr:uid="{34310098-C6BB-427B-8C71-845D6A1DBACB}"/>
    <cellStyle name="Accent3 3 4" xfId="2538" xr:uid="{1F0632FA-3E78-4416-9715-3D3631BCBB4D}"/>
    <cellStyle name="Accent3 30" xfId="1804" xr:uid="{C31F7700-4C0B-4CD5-9A99-E26E435B22AF}"/>
    <cellStyle name="Accent3 31" xfId="1846" xr:uid="{98466FF0-C498-4C67-AD75-9760B5F7E0BE}"/>
    <cellStyle name="Accent3 32" xfId="2844" xr:uid="{EE6F8C0F-8308-4FC4-A039-6B8A210180FF}"/>
    <cellStyle name="Accent3 4" xfId="553" xr:uid="{984A05EA-6EE1-4957-8838-2AE8176E09BE}"/>
    <cellStyle name="Accent3 5" xfId="554" xr:uid="{C5917D14-9DFB-445B-95C2-AB325AFD58C0}"/>
    <cellStyle name="Accent3 6" xfId="555" xr:uid="{52081679-06DB-4EBF-BD4C-12A426E0E25A}"/>
    <cellStyle name="Accent3 7" xfId="556" xr:uid="{8DB50AC3-1AD3-4284-9A50-185C29ECD9B8}"/>
    <cellStyle name="Accent3 8" xfId="557" xr:uid="{C556626B-BAAA-4DAE-B09E-9398680CEAAE}"/>
    <cellStyle name="Accent3 9" xfId="558" xr:uid="{CFCD86B4-7F25-46FF-BDA7-A2CFC88DC183}"/>
    <cellStyle name="Accent4 10" xfId="559" xr:uid="{F6BDE1CA-771F-4FBD-9661-0C022B5751FC}"/>
    <cellStyle name="Accent4 11" xfId="560" xr:uid="{B5D44A2B-3F4C-4C24-862A-9287EAC177FB}"/>
    <cellStyle name="Accent4 12" xfId="561" xr:uid="{656FBDB2-0335-4145-9627-7D1F2144D678}"/>
    <cellStyle name="Accent4 13" xfId="562" xr:uid="{8120E619-F7A6-414A-86ED-10D444C1C61A}"/>
    <cellStyle name="Accent4 14" xfId="563" xr:uid="{FF643AC2-0B0F-460C-A306-51ED86BFB369}"/>
    <cellStyle name="Accent4 15" xfId="564" xr:uid="{ADE4452F-E5AF-4BEA-9179-DD1E29744E1F}"/>
    <cellStyle name="Accent4 16" xfId="565" xr:uid="{37A23F6D-B9F1-4AF1-A0FD-43BF7E656B1B}"/>
    <cellStyle name="Accent4 17" xfId="566" xr:uid="{5F785054-5552-4C4C-A1CE-C6F681825275}"/>
    <cellStyle name="Accent4 18" xfId="567" xr:uid="{01C69F68-B086-4469-A9E7-F5F5B1243165}"/>
    <cellStyle name="Accent4 19" xfId="568" xr:uid="{D45F29E6-AF7A-43BA-BF12-3B42B86634C3}"/>
    <cellStyle name="Accent4 2" xfId="569" xr:uid="{4D802A79-B06B-42C0-9483-49D5647CA594}"/>
    <cellStyle name="Accent4 2 10" xfId="2497" xr:uid="{7A745B70-5C3C-49D8-9F2B-E1C4A8305CC8}"/>
    <cellStyle name="Accent4 2 11" xfId="2427" xr:uid="{4EB5F2F0-FA8C-4CCC-B3E5-803C4A973303}"/>
    <cellStyle name="Accent4 2 12" xfId="2539" xr:uid="{F35CBC85-9F54-440D-841B-5B8EFA0A89CA}"/>
    <cellStyle name="Accent4 2 13" xfId="2841" xr:uid="{FACF1F83-2B44-4566-9B03-F7D608C4BA0F}"/>
    <cellStyle name="Accent4 2 2" xfId="570" xr:uid="{2F1682D6-43F1-45D0-ADBD-D71FF02C21F0}"/>
    <cellStyle name="Accent4 2 2 2" xfId="2034" xr:uid="{20FB2DDD-7A8E-4F0D-9C02-C64091FB0C81}"/>
    <cellStyle name="Accent4 2 2 3" xfId="2035" xr:uid="{154C5B9A-ABF8-4260-9703-E56E4B93CBE5}"/>
    <cellStyle name="Accent4 2 2 4" xfId="2036" xr:uid="{B5FE0FCF-D827-493B-9044-5C9A635E6BD2}"/>
    <cellStyle name="Accent4 2 2 5" xfId="2498" xr:uid="{B5329F37-6459-4463-A930-29AD664D6D94}"/>
    <cellStyle name="Accent4 2 2 6" xfId="2426" xr:uid="{1C5E75A8-D258-4B96-98BE-EA737230D0AA}"/>
    <cellStyle name="Accent4 2 2 7" xfId="2541" xr:uid="{8CE0AD93-4533-4601-8027-5A005F63A61D}"/>
    <cellStyle name="Accent4 2 3" xfId="1647" xr:uid="{B56615A4-A5E1-4F18-A8E1-9FFCE0C46E7D}"/>
    <cellStyle name="Accent4 2 3 2" xfId="2037" xr:uid="{CC9C39A1-4D86-4D8F-BA47-D8C189EB7233}"/>
    <cellStyle name="Accent4 2 3 3" xfId="2038" xr:uid="{5577825A-5553-49A0-A34B-64FB9D57961F}"/>
    <cellStyle name="Accent4 2 3 4" xfId="2039" xr:uid="{85C008EE-0985-4B67-B025-3A328EA6A228}"/>
    <cellStyle name="Accent4 2 3 5" xfId="2501" xr:uid="{9012DD6B-CD0E-49C6-BC62-A382E58E0C0A}"/>
    <cellStyle name="Accent4 2 3 6" xfId="2423" xr:uid="{9AC02AE6-E208-4B18-9A2E-DE7D196B96C5}"/>
    <cellStyle name="Accent4 2 3 7" xfId="2543" xr:uid="{B18BBF63-0ED3-4DCF-88AD-F0134904459E}"/>
    <cellStyle name="Accent4 2 4" xfId="1648" xr:uid="{ADB62BB9-42AB-4650-9556-990D07F392E0}"/>
    <cellStyle name="Accent4 2 4 2" xfId="2040" xr:uid="{B233050C-4426-44E3-9594-19614DB64DB4}"/>
    <cellStyle name="Accent4 2 4 3" xfId="2041" xr:uid="{7FE43AF5-2B38-4A77-9C4C-2320F8BA6779}"/>
    <cellStyle name="Accent4 2 4 4" xfId="2042" xr:uid="{135BAC4E-9217-404C-A2C2-913EE780EF27}"/>
    <cellStyle name="Accent4 2 4 5" xfId="2503" xr:uid="{A5CF0FB6-12CD-45F0-A113-DCED41CEA63D}"/>
    <cellStyle name="Accent4 2 4 6" xfId="2418" xr:uid="{64C752B3-D9E8-460D-8403-CA50CFFDD1ED}"/>
    <cellStyle name="Accent4 2 4 7" xfId="2546" xr:uid="{EE3DF76E-8B54-4B18-BDBF-E6949778B67A}"/>
    <cellStyle name="Accent4 2 5" xfId="1649" xr:uid="{604EA75D-345B-4DAA-8047-57CB67DF16CA}"/>
    <cellStyle name="Accent4 2 5 2" xfId="2043" xr:uid="{AA460AF6-802A-4A10-8DAD-C66DB5850255}"/>
    <cellStyle name="Accent4 2 5 3" xfId="2044" xr:uid="{B4980384-9C8C-4EDB-8A3B-47DC00D05F8E}"/>
    <cellStyle name="Accent4 2 5 4" xfId="2045" xr:uid="{65DAB498-4E83-4FF5-BA79-F8582FCB8F52}"/>
    <cellStyle name="Accent4 2 5 5" xfId="2504" xr:uid="{4621AE9F-4EA2-4B02-9920-6F87A026DD50}"/>
    <cellStyle name="Accent4 2 5 6" xfId="2414" xr:uid="{4A771BCC-2803-4417-A5EA-71E0D434EA2B}"/>
    <cellStyle name="Accent4 2 5 7" xfId="2549" xr:uid="{917D3F5C-4FD4-47A4-97A7-AA5D54690A52}"/>
    <cellStyle name="Accent4 2 6" xfId="1650" xr:uid="{A93B98A8-A639-4BFB-A85B-BA1BC3A73283}"/>
    <cellStyle name="Accent4 2 6 2" xfId="2046" xr:uid="{45C55FC0-D568-411A-AA7C-2A8D8B3EFB71}"/>
    <cellStyle name="Accent4 2 6 3" xfId="2047" xr:uid="{7843E68C-6867-4695-B50C-8D87C83F89B3}"/>
    <cellStyle name="Accent4 2 6 4" xfId="2048" xr:uid="{70F0CF6F-A338-44D9-ADAD-CFD305319C34}"/>
    <cellStyle name="Accent4 2 6 5" xfId="2508" xr:uid="{5523E4C7-0DBC-4298-B28A-86D7CF5EF245}"/>
    <cellStyle name="Accent4 2 6 6" xfId="2412" xr:uid="{3C66E8D7-4FDF-4F02-9A84-576CA2F72D48}"/>
    <cellStyle name="Accent4 2 6 7" xfId="2556" xr:uid="{46CDF4E9-7B73-4D7B-AA65-8EBF9DFA4D35}"/>
    <cellStyle name="Accent4 2 7" xfId="2049" xr:uid="{5D622ABF-4ED5-481D-8F4A-F5BFAA0C5F2E}"/>
    <cellStyle name="Accent4 2 8" xfId="2050" xr:uid="{BB34D5CD-ED2D-4A0B-A1CA-BD40B82B2587}"/>
    <cellStyle name="Accent4 2 9" xfId="2051" xr:uid="{C089C9B9-E43A-4359-B81E-3BC6E3E8CE7D}"/>
    <cellStyle name="Accent4 2_2017" xfId="2277" xr:uid="{725F5CBE-6D4A-46E6-9A2D-CC32F9F253E4}"/>
    <cellStyle name="Accent4 20" xfId="571" xr:uid="{58336787-9F57-4463-B74B-BE4C68D88CAB}"/>
    <cellStyle name="Accent4 21" xfId="572" xr:uid="{966BBC4B-15C5-4837-8BE5-5B2FBD2C47EF}"/>
    <cellStyle name="Accent4 22" xfId="573" xr:uid="{D6A326E0-D695-4DE5-B9AB-D650810B3C13}"/>
    <cellStyle name="Accent4 23" xfId="574" xr:uid="{073AFA8D-D163-45CB-B373-4AE8BD670962}"/>
    <cellStyle name="Accent4 24" xfId="575" xr:uid="{175A5D2D-1F31-4B50-B669-F65B02EE11E2}"/>
    <cellStyle name="Accent4 25" xfId="576" xr:uid="{097FE736-ED3F-46A4-B167-1B86501FFB93}"/>
    <cellStyle name="Accent4 26" xfId="1470" xr:uid="{74167071-4CBB-4FA6-9CBF-2001C2D37482}"/>
    <cellStyle name="Accent4 27" xfId="1514" xr:uid="{212F0853-33E5-40ED-B9C7-A66162119BC2}"/>
    <cellStyle name="Accent4 28" xfId="1646" xr:uid="{347D5C3B-8CC2-40B6-A800-E9408506411D}"/>
    <cellStyle name="Accent4 29" xfId="1763" xr:uid="{B61956D9-B19D-4482-8A88-8DE2144D5625}"/>
    <cellStyle name="Accent4 3" xfId="577" xr:uid="{EECBC421-636E-4AD5-9F03-EE157343C925}"/>
    <cellStyle name="Accent4 3 2" xfId="2512" xr:uid="{8C510EC5-9E63-48E6-BD77-316933DE186C}"/>
    <cellStyle name="Accent4 3 3" xfId="2407" xr:uid="{55946A86-F870-463F-88BF-083F632B6EC3}"/>
    <cellStyle name="Accent4 3 4" xfId="2561" xr:uid="{6AD3DC07-B6F8-4735-816F-FAED2FF664A8}"/>
    <cellStyle name="Accent4 30" xfId="1805" xr:uid="{E2B026B0-5A47-4038-AA6C-B99ED2DCFB64}"/>
    <cellStyle name="Accent4 31" xfId="1847" xr:uid="{72D214F5-DF7C-44AB-9470-628EFBE17026}"/>
    <cellStyle name="Accent4 32" xfId="2842" xr:uid="{0ED29D05-67B0-4F04-BA88-B5C042A1CAB3}"/>
    <cellStyle name="Accent4 4" xfId="578" xr:uid="{07EDFF24-D5D1-4C04-A2D8-170003C88A82}"/>
    <cellStyle name="Accent4 5" xfId="579" xr:uid="{FE877558-5398-4D47-AF39-23F061B91F94}"/>
    <cellStyle name="Accent4 6" xfId="580" xr:uid="{D2E0F6B9-032F-4322-BC7A-3EE2C1D7C016}"/>
    <cellStyle name="Accent4 7" xfId="581" xr:uid="{AFF40126-3E43-451D-AB80-1C6ECFBEB294}"/>
    <cellStyle name="Accent4 8" xfId="582" xr:uid="{936EB2CC-D789-46A7-9C09-60FDCA698F44}"/>
    <cellStyle name="Accent4 9" xfId="583" xr:uid="{6CF0EC8E-0C20-42CE-AD8E-EBF7DB53D863}"/>
    <cellStyle name="Accent5 10" xfId="584" xr:uid="{861E0C91-5B35-4DFE-B407-1CF515D3AFCD}"/>
    <cellStyle name="Accent5 11" xfId="585" xr:uid="{7937F179-205E-484C-BDEA-01741E12FB57}"/>
    <cellStyle name="Accent5 12" xfId="586" xr:uid="{E6557989-657D-4465-8F64-3DD58D083DC6}"/>
    <cellStyle name="Accent5 13" xfId="587" xr:uid="{C816F981-73AE-4D1E-BFDC-C6ECFED8EAF6}"/>
    <cellStyle name="Accent5 14" xfId="588" xr:uid="{DEC49E5C-EEB9-41DE-8E09-E4403C2D9F1A}"/>
    <cellStyle name="Accent5 15" xfId="589" xr:uid="{FC1A4CB0-6706-49B4-8421-EB8B880CC8BD}"/>
    <cellStyle name="Accent5 16" xfId="590" xr:uid="{932F44FD-3152-4F10-A975-84A6745FB8F0}"/>
    <cellStyle name="Accent5 17" xfId="591" xr:uid="{F282A106-08A1-411A-A042-0D4AB3A39878}"/>
    <cellStyle name="Accent5 18" xfId="592" xr:uid="{D78AAE87-D7F6-4959-BB80-5C189E1BE8C3}"/>
    <cellStyle name="Accent5 19" xfId="593" xr:uid="{A5576D1C-CF21-4D53-BD75-333C4859B989}"/>
    <cellStyle name="Accent5 2" xfId="594" xr:uid="{B25B1F1E-A518-4387-B44B-D16BAD012D36}"/>
    <cellStyle name="Accent5 2 10" xfId="2513" xr:uid="{B912E406-45D5-45C3-877E-28B53A35C7B6}"/>
    <cellStyle name="Accent5 2 11" xfId="2406" xr:uid="{A90B709A-EA6C-44CA-A61D-263260108808}"/>
    <cellStyle name="Accent5 2 12" xfId="2563" xr:uid="{05ECD974-8715-46AC-92DF-376A5FD9CA2B}"/>
    <cellStyle name="Accent5 2 13" xfId="2839" xr:uid="{5985BE28-E452-45CA-A956-EC7B5921F1F1}"/>
    <cellStyle name="Accent5 2 2" xfId="595" xr:uid="{698BCBC5-D983-4F8E-B20A-46E1C97B62AA}"/>
    <cellStyle name="Accent5 2 2 2" xfId="2052" xr:uid="{FA3010E7-75E3-4FA3-B562-CF0AAC62E285}"/>
    <cellStyle name="Accent5 2 2 3" xfId="2053" xr:uid="{B9F34FA1-29ED-4748-B4BE-BEF49484A4AD}"/>
    <cellStyle name="Accent5 2 2 4" xfId="2054" xr:uid="{D41EEDBA-04CD-40FB-97AF-1F8D09D8A475}"/>
    <cellStyle name="Accent5 2 2 5" xfId="2514" xr:uid="{21AA2060-2CC5-4D6D-81B3-FD6F30EBDFB7}"/>
    <cellStyle name="Accent5 2 2 6" xfId="2405" xr:uid="{C7EDB814-29D9-4C9B-95BE-14E85DC49CBB}"/>
    <cellStyle name="Accent5 2 2 7" xfId="2564" xr:uid="{0B2AE59F-2BAD-483E-BC80-9A5B62A63AB6}"/>
    <cellStyle name="Accent5 2 3" xfId="1652" xr:uid="{5856D1E2-93F2-49CA-8E24-D945519AE24C}"/>
    <cellStyle name="Accent5 2 3 2" xfId="2055" xr:uid="{271F8C1B-D1C6-4399-AE06-E066AA25A192}"/>
    <cellStyle name="Accent5 2 3 3" xfId="2056" xr:uid="{0DD4BDDB-2EE5-4D5A-804B-612BB21C4A8D}"/>
    <cellStyle name="Accent5 2 3 4" xfId="2057" xr:uid="{73340177-AA5A-469B-9547-AC1E98A820A7}"/>
    <cellStyle name="Accent5 2 3 5" xfId="2518" xr:uid="{9CA39D36-26AD-4842-BF3D-43F9C01F54A1}"/>
    <cellStyle name="Accent5 2 3 6" xfId="2400" xr:uid="{EE1A691F-6EFC-44F0-B57D-7A3D208D789A}"/>
    <cellStyle name="Accent5 2 3 7" xfId="2566" xr:uid="{0BD8335C-ADC2-4975-BC44-79C278843EDE}"/>
    <cellStyle name="Accent5 2 4" xfId="1653" xr:uid="{58D4DE5E-A1FF-4988-88ED-DCA0CD61E96F}"/>
    <cellStyle name="Accent5 2 4 2" xfId="2058" xr:uid="{8A08BF60-A86B-43E6-B892-FE3CDB315284}"/>
    <cellStyle name="Accent5 2 4 3" xfId="2059" xr:uid="{9E670138-A271-400D-A8AC-35C0B675F1F3}"/>
    <cellStyle name="Accent5 2 4 4" xfId="2060" xr:uid="{0C62E805-21AE-4719-863C-2EA30BC199F9}"/>
    <cellStyle name="Accent5 2 4 5" xfId="2519" xr:uid="{111E859F-F7B0-4E90-905E-592308BB9E84}"/>
    <cellStyle name="Accent5 2 4 6" xfId="2397" xr:uid="{CD605FA8-F2C0-4A87-97DD-E851751699E4}"/>
    <cellStyle name="Accent5 2 4 7" xfId="2571" xr:uid="{D352D491-C110-47C3-AA75-0849004E22A1}"/>
    <cellStyle name="Accent5 2 5" xfId="1654" xr:uid="{E2DC45CC-0EE2-42C8-926B-0CA4C683FE47}"/>
    <cellStyle name="Accent5 2 5 2" xfId="2061" xr:uid="{B858E482-2AED-42D9-B625-6DB2AD235F85}"/>
    <cellStyle name="Accent5 2 5 3" xfId="2062" xr:uid="{50F69FC3-3F99-40F6-A247-6F2E8CBCDCBC}"/>
    <cellStyle name="Accent5 2 5 4" xfId="2063" xr:uid="{3F33CBE8-9811-44D6-ADE2-146375AE9E4C}"/>
    <cellStyle name="Accent5 2 5 5" xfId="2522" xr:uid="{5B38ABC7-CECB-4B54-876A-83D0E6C33DBB}"/>
    <cellStyle name="Accent5 2 5 6" xfId="2395" xr:uid="{EC30FD82-8861-43B8-9592-1BBCCBBB7D6B}"/>
    <cellStyle name="Accent5 2 5 7" xfId="2572" xr:uid="{0A0E8DFA-5285-42EB-939F-CAC5033B98E8}"/>
    <cellStyle name="Accent5 2 6" xfId="1655" xr:uid="{BB314223-D186-4909-B573-F265C7BD3BAF}"/>
    <cellStyle name="Accent5 2 6 2" xfId="2064" xr:uid="{70EB844F-EBB9-4664-BC49-5030A253CA55}"/>
    <cellStyle name="Accent5 2 6 3" xfId="2065" xr:uid="{0416BC2A-188A-4449-9E4F-AF6ACB4C62A0}"/>
    <cellStyle name="Accent5 2 6 4" xfId="2066" xr:uid="{775364AD-3195-43E5-AB3F-47CD48FCC4F3}"/>
    <cellStyle name="Accent5 2 6 5" xfId="2524" xr:uid="{1A858612-DCB1-441E-B8B3-934036D5A255}"/>
    <cellStyle name="Accent5 2 6 6" xfId="2391" xr:uid="{5AE9AFCD-F1A4-4844-9BE6-F0711A9F5FC5}"/>
    <cellStyle name="Accent5 2 6 7" xfId="2574" xr:uid="{6C31F6E5-4C0B-4127-AE98-5015EA990454}"/>
    <cellStyle name="Accent5 2 7" xfId="2067" xr:uid="{8F9AAD07-F05E-4F72-8944-AAA6A54C435A}"/>
    <cellStyle name="Accent5 2 8" xfId="2068" xr:uid="{FE5E540F-BB94-4D67-B9C8-F95C58B8A3BF}"/>
    <cellStyle name="Accent5 2 9" xfId="2069" xr:uid="{C042300D-9117-4348-BC5A-5486AD4AE85E}"/>
    <cellStyle name="Accent5 2_2017" xfId="2278" xr:uid="{68EC3EA9-9D13-44B2-B8E8-5230F13BE2C6}"/>
    <cellStyle name="Accent5 20" xfId="596" xr:uid="{A4EFDA39-D094-4326-8A25-EDADCDA2BDB3}"/>
    <cellStyle name="Accent5 21" xfId="597" xr:uid="{8FA2A233-2175-49FD-8883-0CBB62489314}"/>
    <cellStyle name="Accent5 22" xfId="598" xr:uid="{C5D23448-3FC0-47A4-95B4-1D9BD37D5820}"/>
    <cellStyle name="Accent5 23" xfId="599" xr:uid="{20B64941-7C4F-4678-8122-244AFEED100F}"/>
    <cellStyle name="Accent5 24" xfId="600" xr:uid="{5E35B622-0FA5-42AA-9E30-111FF961DE33}"/>
    <cellStyle name="Accent5 25" xfId="601" xr:uid="{76544D30-1F93-4148-AB4D-D7DD36062045}"/>
    <cellStyle name="Accent5 26" xfId="1471" xr:uid="{ED691A50-BD4F-4B18-B7E6-5F1AF6E6D7D8}"/>
    <cellStyle name="Accent5 27" xfId="1515" xr:uid="{6DC1F990-E1B4-48F1-B304-6CA19FD9715E}"/>
    <cellStyle name="Accent5 28" xfId="1651" xr:uid="{5557AA78-2AAC-4703-A147-D9E8320667EB}"/>
    <cellStyle name="Accent5 29" xfId="1764" xr:uid="{4F2557D0-7C49-4AA1-9589-CC0B39EAEC23}"/>
    <cellStyle name="Accent5 3" xfId="602" xr:uid="{5087639A-95C3-49E9-8BB3-B133A2FA762A}"/>
    <cellStyle name="Accent5 3 2" xfId="2528" xr:uid="{62AB7352-6E26-489C-AD8E-311FED386E99}"/>
    <cellStyle name="Accent5 3 3" xfId="2384" xr:uid="{876E13FD-57C6-49A8-8B9B-0F64AF183A97}"/>
    <cellStyle name="Accent5 3 4" xfId="2578" xr:uid="{F5D5124E-2FB8-4F93-AEDD-890F1B8FC92A}"/>
    <cellStyle name="Accent5 30" xfId="1806" xr:uid="{A024E900-B85B-4693-AED5-1C20325F867B}"/>
    <cellStyle name="Accent5 31" xfId="1848" xr:uid="{333E5CE8-9F45-4A04-B181-4D6CA331978B}"/>
    <cellStyle name="Accent5 32" xfId="2840" xr:uid="{4E428D43-18BC-4B15-ABCF-6C232334A335}"/>
    <cellStyle name="Accent5 4" xfId="603" xr:uid="{31DBF065-1753-4E04-81E2-57DFC2161314}"/>
    <cellStyle name="Accent5 5" xfId="604" xr:uid="{66C7BB95-C7DE-4711-A1EC-1252CAAB1F47}"/>
    <cellStyle name="Accent5 6" xfId="605" xr:uid="{B5BF268B-7CE3-4E3E-BEBA-805C840EA658}"/>
    <cellStyle name="Accent5 7" xfId="606" xr:uid="{3F6F397D-674E-4189-A8FB-2BCEB5D84A1A}"/>
    <cellStyle name="Accent5 8" xfId="607" xr:uid="{E5D42FAD-83BD-4E62-A599-9A8ABA738B88}"/>
    <cellStyle name="Accent5 9" xfId="608" xr:uid="{C797C42F-3F24-4DAA-B263-7AED49DA1E98}"/>
    <cellStyle name="Accent6 10" xfId="609" xr:uid="{98E4AD3A-39BD-4B5F-B6C8-A2682FD1147C}"/>
    <cellStyle name="Accent6 11" xfId="610" xr:uid="{04C2D288-030D-42C9-9D9B-600C1A756180}"/>
    <cellStyle name="Accent6 12" xfId="611" xr:uid="{2B6718E4-E4BD-4BAB-8E7B-5BD2B823367E}"/>
    <cellStyle name="Accent6 13" xfId="612" xr:uid="{94E2285A-3559-4497-AE90-C4689FDA12E8}"/>
    <cellStyle name="Accent6 14" xfId="613" xr:uid="{0FE6002C-F80C-4E5B-9AAB-B77EDD8F398B}"/>
    <cellStyle name="Accent6 15" xfId="614" xr:uid="{0983B580-8819-4C0A-B8CA-E84C3768E29F}"/>
    <cellStyle name="Accent6 16" xfId="615" xr:uid="{EC933E83-96B6-4EFA-B05E-176572483743}"/>
    <cellStyle name="Accent6 17" xfId="616" xr:uid="{02D0EAE0-3537-4D56-B02B-7DA4DE4B6E1D}"/>
    <cellStyle name="Accent6 18" xfId="617" xr:uid="{369F4EF2-A464-4BBD-88E0-1DA3CEB58224}"/>
    <cellStyle name="Accent6 19" xfId="618" xr:uid="{DA8E1BE4-B9B2-43A6-A4EF-7653623B117A}"/>
    <cellStyle name="Accent6 2" xfId="619" xr:uid="{FD8AB7C6-A9AA-4F07-BA9E-B3C670D52F4D}"/>
    <cellStyle name="Accent6 2 10" xfId="2529" xr:uid="{5E565BF3-0B35-4299-B29E-2422675A6FDE}"/>
    <cellStyle name="Accent6 2 11" xfId="2383" xr:uid="{8FBB1F47-962C-4CD0-94A2-7C1DCC91EC4E}"/>
    <cellStyle name="Accent6 2 12" xfId="2579" xr:uid="{E9F8246C-551B-43E7-BBCC-42537D68E8DE}"/>
    <cellStyle name="Accent6 2 13" xfId="2873" xr:uid="{FC3ECBDD-D5ED-40C6-8A93-01FB77F0439B}"/>
    <cellStyle name="Accent6 2 2" xfId="620" xr:uid="{453764A2-3666-4F2C-A884-E00704F2E1CA}"/>
    <cellStyle name="Accent6 2 2 2" xfId="2070" xr:uid="{53480150-79D8-4500-B593-D03344CDE0F1}"/>
    <cellStyle name="Accent6 2 2 3" xfId="2071" xr:uid="{F2E327CA-E328-4A35-B00A-004A66DE04CF}"/>
    <cellStyle name="Accent6 2 2 4" xfId="2072" xr:uid="{4FC22E69-53F7-438E-8D72-D34513396423}"/>
    <cellStyle name="Accent6 2 2 5" xfId="2530" xr:uid="{C9064807-F02D-41E5-A272-F65278F8D89D}"/>
    <cellStyle name="Accent6 2 2 6" xfId="2381" xr:uid="{34C9B70A-FEA0-4690-9E59-E5C431F243AF}"/>
    <cellStyle name="Accent6 2 2 7" xfId="2580" xr:uid="{20F7C6E9-78AE-4F27-B1F4-B5B2BC108F83}"/>
    <cellStyle name="Accent6 2 3" xfId="1658" xr:uid="{6116E207-8807-4C5B-B94C-BF2FFC8DB04A}"/>
    <cellStyle name="Accent6 2 3 2" xfId="2073" xr:uid="{AFC3099F-058C-4B5B-966A-D97CF57F3121}"/>
    <cellStyle name="Accent6 2 3 3" xfId="2074" xr:uid="{981886B6-D519-4248-9E64-26DAD23A0528}"/>
    <cellStyle name="Accent6 2 3 4" xfId="2075" xr:uid="{7EABC9CB-E5E8-4F10-8BDF-BCFEDF20E60D}"/>
    <cellStyle name="Accent6 2 3 5" xfId="2532" xr:uid="{BE3D4F53-E951-4BC0-83E5-DB8418DA5516}"/>
    <cellStyle name="Accent6 2 3 6" xfId="2379" xr:uid="{07F78902-C6F8-4208-A970-9DD669ADC0C2}"/>
    <cellStyle name="Accent6 2 3 7" xfId="2585" xr:uid="{B088390D-B54C-4B5A-90AB-F7F127EE0995}"/>
    <cellStyle name="Accent6 2 4" xfId="1659" xr:uid="{B5FE48C2-0F7E-45D1-9769-EBDCFA35A221}"/>
    <cellStyle name="Accent6 2 4 2" xfId="2076" xr:uid="{FD1BD194-E906-4C9C-BBFC-02D5E0FDCBF4}"/>
    <cellStyle name="Accent6 2 4 3" xfId="2077" xr:uid="{797332F9-E4D4-4983-B0E5-8E8C55FF5EFE}"/>
    <cellStyle name="Accent6 2 4 4" xfId="2078" xr:uid="{73901317-E7DF-476B-A73C-5924CE577C83}"/>
    <cellStyle name="Accent6 2 4 5" xfId="2533" xr:uid="{907891E6-E81D-4F70-BB81-82AB39C68B8F}"/>
    <cellStyle name="Accent6 2 4 6" xfId="2376" xr:uid="{3BA83FF7-444A-4ECE-9433-085AD59A475B}"/>
    <cellStyle name="Accent6 2 4 7" xfId="2587" xr:uid="{F011FA70-C334-46E8-8A73-388B2BB7EF42}"/>
    <cellStyle name="Accent6 2 5" xfId="1660" xr:uid="{047899E1-306E-48A4-BB78-7C46586C4DE5}"/>
    <cellStyle name="Accent6 2 5 2" xfId="2079" xr:uid="{E87D4D78-81B4-4215-B847-0E91139AD856}"/>
    <cellStyle name="Accent6 2 5 3" xfId="2080" xr:uid="{16E79890-B9CE-4D04-B8D9-94DBDAEB6F46}"/>
    <cellStyle name="Accent6 2 5 4" xfId="2081" xr:uid="{8931EA76-6361-4BCA-B8E9-6ACD4FE2DB84}"/>
    <cellStyle name="Accent6 2 5 5" xfId="2537" xr:uid="{F3FC2710-5336-4F76-8124-4A1CA9434F3B}"/>
    <cellStyle name="Accent6 2 5 6" xfId="2370" xr:uid="{953CB286-DE01-4288-88F2-DE73AFF981C2}"/>
    <cellStyle name="Accent6 2 5 7" xfId="2591" xr:uid="{03E1A1B5-5215-44C2-ABE8-AAF67575BAC2}"/>
    <cellStyle name="Accent6 2 6" xfId="1661" xr:uid="{057C8E31-F58F-45BD-9144-409CA2B6541B}"/>
    <cellStyle name="Accent6 2 6 2" xfId="2082" xr:uid="{30A088D6-2BCD-4FCB-822A-B7B109B3E86D}"/>
    <cellStyle name="Accent6 2 6 3" xfId="2083" xr:uid="{19B9C271-E65F-49DA-AC48-4DCFA9039C01}"/>
    <cellStyle name="Accent6 2 6 4" xfId="2084" xr:uid="{84530D3C-BC50-482D-869A-8DFE1C77B05C}"/>
    <cellStyle name="Accent6 2 6 5" xfId="2540" xr:uid="{7AAC7A43-7EEF-498F-AE86-4255CD5B62CA}"/>
    <cellStyle name="Accent6 2 6 6" xfId="2369" xr:uid="{1930EFB1-404D-4BD1-A2A3-24972B66EAF7}"/>
    <cellStyle name="Accent6 2 6 7" xfId="2596" xr:uid="{50962FC0-4A56-4EA8-81C9-124F4A42352C}"/>
    <cellStyle name="Accent6 2 7" xfId="2085" xr:uid="{6C8EDFB5-8E55-4E32-AA92-AA2D42C74E6A}"/>
    <cellStyle name="Accent6 2 8" xfId="2086" xr:uid="{FFCE990C-BD55-4107-B292-1E8DE747DF3F}"/>
    <cellStyle name="Accent6 2 9" xfId="2087" xr:uid="{7E75C35F-1B7D-4AFA-BC94-814568AEC2E9}"/>
    <cellStyle name="Accent6 2_2017" xfId="2279" xr:uid="{4AFC9E87-9B2D-4392-8BA9-4BC05D5F2457}"/>
    <cellStyle name="Accent6 20" xfId="621" xr:uid="{7C0FA4D1-4EB4-40DB-9BE3-AAAE9D680441}"/>
    <cellStyle name="Accent6 21" xfId="622" xr:uid="{1CF0B9F2-3A63-452D-92AE-FC38319C588B}"/>
    <cellStyle name="Accent6 22" xfId="623" xr:uid="{4ADD429E-599C-440B-9067-40F944403E47}"/>
    <cellStyle name="Accent6 23" xfId="624" xr:uid="{0C00738E-F58F-49DE-B7D6-691043B7C3BB}"/>
    <cellStyle name="Accent6 24" xfId="625" xr:uid="{12ABBEA1-A42B-4403-B11B-68584D535920}"/>
    <cellStyle name="Accent6 25" xfId="626" xr:uid="{EB64D05A-91BC-4EA2-8F72-7983B3E5E145}"/>
    <cellStyle name="Accent6 26" xfId="1472" xr:uid="{39535FC8-9FC6-4305-B303-28D360A05812}"/>
    <cellStyle name="Accent6 27" xfId="1516" xr:uid="{E6EDE816-2D75-4AE2-B093-A2607A953688}"/>
    <cellStyle name="Accent6 28" xfId="1656" xr:uid="{8126653F-121F-4D0E-BD32-D9AA41A25F09}"/>
    <cellStyle name="Accent6 29" xfId="1765" xr:uid="{35600321-0A8D-485F-A889-E29137614EF3}"/>
    <cellStyle name="Accent6 3" xfId="627" xr:uid="{450816AE-FD4D-4398-BDD3-DB0D9B67EA52}"/>
    <cellStyle name="Accent6 3 2" xfId="2544" xr:uid="{DDF8857A-8406-4B49-A5F1-EDAD3616A119}"/>
    <cellStyle name="Accent6 3 3" xfId="2364" xr:uid="{DE59D988-350F-4FEA-A241-BE0F8559B609}"/>
    <cellStyle name="Accent6 3 4" xfId="2604" xr:uid="{3249D095-9C28-45CC-84C8-E60BEB2B6E2F}"/>
    <cellStyle name="Accent6 30" xfId="1807" xr:uid="{E97FDF9C-BDF2-4DD8-A19B-92E20BD8410B}"/>
    <cellStyle name="Accent6 31" xfId="1849" xr:uid="{8D05224D-B137-4CED-8098-BDE17357F74B}"/>
    <cellStyle name="Accent6 32" xfId="2874" xr:uid="{019B3E27-CBD0-4A5C-9CDA-3460627CFAED}"/>
    <cellStyle name="Accent6 4" xfId="628" xr:uid="{7906417B-BD8B-4675-8F62-26C328930680}"/>
    <cellStyle name="Accent6 5" xfId="629" xr:uid="{65C318A9-6C9E-4BBD-A33B-5D8096A8EAF4}"/>
    <cellStyle name="Accent6 6" xfId="630" xr:uid="{986AE6A3-011C-481A-AB7C-9F76C01ACF98}"/>
    <cellStyle name="Accent6 7" xfId="631" xr:uid="{A17ED98D-39D9-4B21-A098-62849AAC5B13}"/>
    <cellStyle name="Accent6 8" xfId="632" xr:uid="{BFBCEB33-1FA7-416A-8E55-A9A4BCD59406}"/>
    <cellStyle name="Accent6 9" xfId="633" xr:uid="{A363BA58-D233-401E-A5AF-BB16436AAABA}"/>
    <cellStyle name="Bad 10" xfId="634" xr:uid="{03087EAB-2EF9-429A-9971-E35C6B34A578}"/>
    <cellStyle name="Bad 11" xfId="635" xr:uid="{E67DE259-B9C9-490C-A232-FB0CB79C18D6}"/>
    <cellStyle name="Bad 12" xfId="636" xr:uid="{8C6A76F5-6EB5-471C-9F6F-7E70AFB119BE}"/>
    <cellStyle name="Bad 13" xfId="637" xr:uid="{2EEA7842-7FFD-4B50-86FA-4A7EBE0FBFCD}"/>
    <cellStyle name="Bad 14" xfId="638" xr:uid="{8E6C8ECC-D203-42EE-BA33-2B5D6A8EFDEE}"/>
    <cellStyle name="Bad 15" xfId="639" xr:uid="{6C42B89E-C3E4-4966-9A36-6FC842B288D4}"/>
    <cellStyle name="Bad 16" xfId="640" xr:uid="{8F1660BA-B2D5-493D-A385-BCD5F59583D5}"/>
    <cellStyle name="Bad 17" xfId="641" xr:uid="{B2616776-294B-4426-AC7B-BE54F72B308E}"/>
    <cellStyle name="Bad 18" xfId="642" xr:uid="{4B063C8A-FC3F-418A-96FE-2145F6D77E4A}"/>
    <cellStyle name="Bad 19" xfId="643" xr:uid="{520C9FD6-7744-4C55-BBC6-09B10041F73D}"/>
    <cellStyle name="Bad 2" xfId="644" xr:uid="{03E491D6-B8AB-4235-9F66-EAB056532291}"/>
    <cellStyle name="Bad 2 2" xfId="645" xr:uid="{1F387273-B24F-4594-B310-85A8B34FE659}"/>
    <cellStyle name="Bad 2 3" xfId="1663" xr:uid="{FBD5C359-4DD0-41D1-BC73-188581FB001C}"/>
    <cellStyle name="Bad 2 4" xfId="1664" xr:uid="{AD2A4DD3-A0B5-406F-8700-195561BCC840}"/>
    <cellStyle name="Bad 2 5" xfId="1665" xr:uid="{4D518AAD-9A73-4A84-B554-1836AA153862}"/>
    <cellStyle name="Bad 2 6" xfId="1666" xr:uid="{F4718FBD-8727-4168-A92D-5A88245600FB}"/>
    <cellStyle name="Bad 2 7" xfId="2890" xr:uid="{328C9004-ADB2-4279-833A-3BB2BBAE4528}"/>
    <cellStyle name="Bad 2_balnh3-a (2)" xfId="646" xr:uid="{B74C6275-D479-46E0-A679-FD24542B3FC4}"/>
    <cellStyle name="Bad 20" xfId="647" xr:uid="{E010E5EB-C46D-4190-A153-872732BC7E78}"/>
    <cellStyle name="Bad 21" xfId="648" xr:uid="{58895EFF-8256-4310-8D54-50EBDC7FD257}"/>
    <cellStyle name="Bad 22" xfId="649" xr:uid="{03E36D7F-34C2-437F-AB7D-BA17281106C1}"/>
    <cellStyle name="Bad 23" xfId="650" xr:uid="{16426722-885B-497E-BBF1-6724E9F3243A}"/>
    <cellStyle name="Bad 24" xfId="651" xr:uid="{E08E34D9-968A-4A32-89DD-418CE9A2074F}"/>
    <cellStyle name="Bad 25" xfId="652" xr:uid="{FE5413A1-6CEB-4E52-842E-674364AAF31C}"/>
    <cellStyle name="Bad 26" xfId="1473" xr:uid="{50AB36AB-9D10-4665-921C-3A0398D9D45D}"/>
    <cellStyle name="Bad 27" xfId="1517" xr:uid="{6BD636AE-B4A7-4B1B-807B-F502C705D01F}"/>
    <cellStyle name="Bad 28" xfId="1662" xr:uid="{F5EBC37B-1200-49D2-A233-B3D162A795F2}"/>
    <cellStyle name="Bad 29" xfId="1766" xr:uid="{EE3A1417-6792-4E57-8BCF-51B4F11E0060}"/>
    <cellStyle name="Bad 3" xfId="653" xr:uid="{53FC17EC-A480-437B-B1A9-9878B3DE50A5}"/>
    <cellStyle name="Bad 3 2" xfId="2088" xr:uid="{D8183D55-95C4-4DE3-BA83-C498616AC56C}"/>
    <cellStyle name="Bad 3 3" xfId="2355" xr:uid="{315D1D92-9390-45E4-BBB3-990040D9EF2F}"/>
    <cellStyle name="Bad 3 4" xfId="2608" xr:uid="{34A2D69B-0306-4493-9DA5-164B8D05F586}"/>
    <cellStyle name="Bad 3_2017" xfId="2280" xr:uid="{EE93BF1A-67B2-4FFA-A8CD-89693F10BD26}"/>
    <cellStyle name="Bad 30" xfId="1808" xr:uid="{4AFEAFB2-5653-4946-8467-41D30D581A3E}"/>
    <cellStyle name="Bad 31" xfId="1850" xr:uid="{119A1D3C-2952-4641-8C6C-C0D2837A1850}"/>
    <cellStyle name="Bad 32" xfId="2872" xr:uid="{3AC45DD7-E311-4900-87EB-11AC85518B97}"/>
    <cellStyle name="Bad 4" xfId="654" xr:uid="{475152A8-2B84-4C1F-9624-0BD685BC71B3}"/>
    <cellStyle name="Bad 5" xfId="655" xr:uid="{DCFAD354-7DE0-4676-8660-1FE9181170B5}"/>
    <cellStyle name="Bad 6" xfId="656" xr:uid="{0ECEEE66-9F03-4839-8DCB-D73F8457576E}"/>
    <cellStyle name="Bad 7" xfId="657" xr:uid="{5370ED90-789E-4D28-A766-541E6E1A3CEB}"/>
    <cellStyle name="Bad 8" xfId="658" xr:uid="{624C5BDD-134C-41AB-AF20-816DA753E469}"/>
    <cellStyle name="Bad 9" xfId="659" xr:uid="{3D9669EF-0E0E-4F00-BD9B-B4B9F7E6DFF0}"/>
    <cellStyle name="Calculation 10" xfId="660" xr:uid="{ADEF54AF-9803-4051-B822-CA73F64C6743}"/>
    <cellStyle name="Calculation 10 2" xfId="661" xr:uid="{BED1D60E-18A7-46DD-919A-AFE2AA5ED72B}"/>
    <cellStyle name="Calculation 10_Input" xfId="662" xr:uid="{97027B0D-50D3-4301-8782-78F4FBB7EAE3}"/>
    <cellStyle name="Calculation 11" xfId="663" xr:uid="{DE1CF943-9808-48A1-A898-E904F7402AF4}"/>
    <cellStyle name="Calculation 11 2" xfId="664" xr:uid="{4C3150CA-7E8E-4538-951D-5D8DBA23F8FB}"/>
    <cellStyle name="Calculation 11_Input" xfId="665" xr:uid="{3C1A4488-4F0E-434A-AB3F-31AB098D2D4F}"/>
    <cellStyle name="Calculation 12" xfId="666" xr:uid="{EE3CCBDF-E07A-45F3-BDDC-190F9A235C75}"/>
    <cellStyle name="Calculation 12 2" xfId="667" xr:uid="{35B48771-D969-438C-A775-C92F8BB381B3}"/>
    <cellStyle name="Calculation 12_Input" xfId="668" xr:uid="{E3F87B15-B5BC-4456-9E10-03A4CDD2C0BC}"/>
    <cellStyle name="Calculation 13" xfId="669" xr:uid="{BB44D4EE-DFE6-4CEB-880F-B6A5D9A904F3}"/>
    <cellStyle name="Calculation 13 2" xfId="670" xr:uid="{B6B141B2-F673-4A0D-AF62-B7BB622FF68D}"/>
    <cellStyle name="Calculation 13_Input" xfId="671" xr:uid="{B3329525-C6C2-4AAA-8FA8-4A612D15EA7B}"/>
    <cellStyle name="Calculation 14" xfId="672" xr:uid="{59A1779E-7659-4DCB-9BEA-223C56FDB852}"/>
    <cellStyle name="Calculation 14 2" xfId="673" xr:uid="{245AEB06-7B31-4E2F-A15B-4351A3609BE1}"/>
    <cellStyle name="Calculation 14_Input" xfId="674" xr:uid="{ABBE9670-B0F7-48BC-84DA-94C76230A00B}"/>
    <cellStyle name="Calculation 15" xfId="675" xr:uid="{3A04122E-4C31-4E65-AE15-CF80A6992DCD}"/>
    <cellStyle name="Calculation 15 2" xfId="676" xr:uid="{BDA917B9-E5DC-4213-8060-02F77DE52040}"/>
    <cellStyle name="Calculation 15_Input" xfId="677" xr:uid="{076024BA-0E27-41C9-BD5E-C86D6D93F705}"/>
    <cellStyle name="Calculation 16" xfId="678" xr:uid="{DFBAC496-1290-4A11-9FFC-09A2240062E1}"/>
    <cellStyle name="Calculation 16 2" xfId="679" xr:uid="{B2D7BD6A-903C-491D-84A7-E110E6144E3E}"/>
    <cellStyle name="Calculation 16_Input" xfId="680" xr:uid="{6B228909-EF53-4A2E-9324-95A0FE7498CC}"/>
    <cellStyle name="Calculation 17" xfId="681" xr:uid="{C7C44274-F9F4-4FF6-9604-9B8348811FD3}"/>
    <cellStyle name="Calculation 18" xfId="682" xr:uid="{E87F8782-118B-43CF-90E7-270F0FD42C16}"/>
    <cellStyle name="Calculation 19" xfId="683" xr:uid="{96FF846E-D8CE-47C3-A66B-E6F3ACE72926}"/>
    <cellStyle name="Calculation 2" xfId="684" xr:uid="{46E39C76-7477-4963-86E6-B0D2B778F7B3}"/>
    <cellStyle name="Calculation 2 2" xfId="685" xr:uid="{0FEC0C49-7B4C-478E-8D6D-D2518F666DF1}"/>
    <cellStyle name="Calculation 2 2 2" xfId="686" xr:uid="{334BB520-5C5A-4839-B17A-D1B8BF9509D3}"/>
    <cellStyle name="Calculation 2 2_KONTROL" xfId="687" xr:uid="{485A85A2-C1B2-4A31-A153-A905956E9D44}"/>
    <cellStyle name="Calculation 2 3" xfId="688" xr:uid="{C315559A-BBA6-4CDA-8180-8539BFDE6EE3}"/>
    <cellStyle name="Calculation 2 3 2" xfId="1668" xr:uid="{403718AD-DE09-4F7A-9C20-06000D7D1213}"/>
    <cellStyle name="Calculation 2 3_2017" xfId="2281" xr:uid="{DF8501EF-63FE-4F95-B08E-67DE595415D9}"/>
    <cellStyle name="Calculation 2 4" xfId="689" xr:uid="{3D39B210-30E4-4B61-A816-51C8348EA0A6}"/>
    <cellStyle name="Calculation 2 4 2" xfId="1669" xr:uid="{24326B44-51DC-4F2F-AC65-92E3EF64C946}"/>
    <cellStyle name="Calculation 2 4_2017" xfId="2282" xr:uid="{38AED934-A1CA-4E5D-829B-A7826DD487BD}"/>
    <cellStyle name="Calculation 2 5" xfId="1670" xr:uid="{ECC5D058-66F1-47EF-B886-0CE8053C065C}"/>
    <cellStyle name="Calculation 2 6" xfId="1671" xr:uid="{0A392F9B-39FA-4962-B3E5-98D6CC292F00}"/>
    <cellStyle name="Calculation 2 7" xfId="2881" xr:uid="{FD17C946-AA4A-4F8C-8F95-55217D181214}"/>
    <cellStyle name="Calculation 2_balnh3-a (2)" xfId="690" xr:uid="{1B073531-BA9A-4DFB-A889-EA22A0C27AD3}"/>
    <cellStyle name="Calculation 20" xfId="691" xr:uid="{34E03B3F-F607-41C4-AADD-EDDCB25002A1}"/>
    <cellStyle name="Calculation 21" xfId="692" xr:uid="{EE5E3302-CA82-4FF6-AB7C-5493BFAC28BB}"/>
    <cellStyle name="Calculation 22" xfId="693" xr:uid="{4C285814-7C14-4BF7-88AC-7251FF822199}"/>
    <cellStyle name="Calculation 23" xfId="694" xr:uid="{89059D9B-0A11-4457-B39A-159CC2379FA5}"/>
    <cellStyle name="Calculation 24" xfId="695" xr:uid="{EDBD8D77-FE24-4E9B-B7AC-9E6022BFDA9F}"/>
    <cellStyle name="Calculation 25" xfId="696" xr:uid="{9FE0E25A-7D6A-4533-A8DC-146409E728AB}"/>
    <cellStyle name="Calculation 26" xfId="697" xr:uid="{FB26DA15-EF2C-4CCD-BCC3-53C959395518}"/>
    <cellStyle name="Calculation 27" xfId="698" xr:uid="{58526C6E-C133-4AED-A496-A93E1202793B}"/>
    <cellStyle name="Calculation 28" xfId="699" xr:uid="{CCEC86E6-7FF0-4F52-B362-83610B824499}"/>
    <cellStyle name="Calculation 29" xfId="700" xr:uid="{3DCC7D26-9A07-4055-80D8-0184D7025458}"/>
    <cellStyle name="Calculation 3" xfId="701" xr:uid="{0DDCBFCB-41B5-4076-836B-795A84F3E321}"/>
    <cellStyle name="Calculation 3 2" xfId="702" xr:uid="{ADF7BFE1-0897-48F9-84CE-4CE870C4818F}"/>
    <cellStyle name="Calculation 3 3" xfId="2352" xr:uid="{A4D5136A-BAE0-4B69-B005-2F94A7A8DB06}"/>
    <cellStyle name="Calculation 3 4" xfId="2613" xr:uid="{43EFE9E7-A81C-4834-9038-37BE1211A67E}"/>
    <cellStyle name="Calculation 3_2017" xfId="2283" xr:uid="{5C045DB0-204F-4700-8E4D-D2ECFD051D12}"/>
    <cellStyle name="Calculation 30" xfId="703" xr:uid="{FE708473-A5E2-47D2-9D0E-7E46D4C4DC54}"/>
    <cellStyle name="Calculation 31" xfId="704" xr:uid="{033E8AE3-6191-48BA-8083-C83749CCB42C}"/>
    <cellStyle name="Calculation 32" xfId="705" xr:uid="{272F9EF2-C69B-40F5-AA44-8D22FA473F92}"/>
    <cellStyle name="Calculation 33" xfId="706" xr:uid="{0F69DFF8-E98A-4765-B762-8BE25AA871EF}"/>
    <cellStyle name="Calculation 34" xfId="707" xr:uid="{CAF9CC6C-9FAE-477F-BA9F-3E44D5D8550A}"/>
    <cellStyle name="Calculation 35" xfId="708" xr:uid="{36F2C197-616B-46A1-8572-C53E5441F8DD}"/>
    <cellStyle name="Calculation 36" xfId="709" xr:uid="{2E2DC4F0-6D55-40B6-96C1-424FF01DB150}"/>
    <cellStyle name="Calculation 37" xfId="710" xr:uid="{0D433675-B318-4DCA-ADAC-7A11907E671F}"/>
    <cellStyle name="Calculation 38" xfId="711" xr:uid="{691B6F02-CC83-447C-AB2B-EB69C6FC6458}"/>
    <cellStyle name="Calculation 39" xfId="712" xr:uid="{541A6D66-4D14-43F7-9F1D-2CA4F46C97E2}"/>
    <cellStyle name="Calculation 4" xfId="713" xr:uid="{A19B2EF8-012C-4E52-90E5-8BC6DC32C702}"/>
    <cellStyle name="Calculation 4 2" xfId="714" xr:uid="{B65E57B3-10B0-478A-8A31-E44980F623EF}"/>
    <cellStyle name="Calculation 4_Input" xfId="715" xr:uid="{FFE2B500-7628-4A41-B95E-0EAF8CD64DF2}"/>
    <cellStyle name="Calculation 40" xfId="716" xr:uid="{4263B6F9-D57C-41AB-8D45-E8FEA886210F}"/>
    <cellStyle name="Calculation 41" xfId="717" xr:uid="{12C45DEC-31F0-49B3-8A2B-696EACB1B5C0}"/>
    <cellStyle name="Calculation 42" xfId="1474" xr:uid="{62A3F690-F026-4A5E-98B6-56226DABD436}"/>
    <cellStyle name="Calculation 43" xfId="1518" xr:uid="{11C1085B-5111-4611-86FD-1B351D250A59}"/>
    <cellStyle name="Calculation 44" xfId="1667" xr:uid="{0F73709A-1B8F-4932-97AE-10459194B9FF}"/>
    <cellStyle name="Calculation 45" xfId="1767" xr:uid="{81943CA1-49C0-4B63-8FD2-6ABECBD41032}"/>
    <cellStyle name="Calculation 46" xfId="1809" xr:uid="{5044442F-5BD6-4F5E-BEED-60AE73236F92}"/>
    <cellStyle name="Calculation 47" xfId="1851" xr:uid="{6F16A3E4-61C8-4261-88B0-32CFCC3AE7E3}"/>
    <cellStyle name="Calculation 48" xfId="2884" xr:uid="{7B4BEA2C-BE9D-4979-9E9F-8CBAA21733FC}"/>
    <cellStyle name="Calculation 5" xfId="718" xr:uid="{0235A0C3-6C06-4A32-A1DA-61A1A3BAE0C7}"/>
    <cellStyle name="Calculation 5 2" xfId="719" xr:uid="{700BCF47-1EC6-466B-8627-FD438D41E522}"/>
    <cellStyle name="Calculation 5_Input" xfId="720" xr:uid="{C11DA13E-796A-4649-A880-C7A7EB60A5CE}"/>
    <cellStyle name="Calculation 6" xfId="721" xr:uid="{635A3DB9-CD14-4998-820F-81849B6ED29F}"/>
    <cellStyle name="Calculation 6 2" xfId="722" xr:uid="{0E99C81A-5486-4A51-BAB0-B74CE88F2FC3}"/>
    <cellStyle name="Calculation 6_Input" xfId="723" xr:uid="{26D242A8-6E7F-4D8C-8243-1C666F39E4EC}"/>
    <cellStyle name="Calculation 7" xfId="724" xr:uid="{DBF78F9C-693E-4744-BB7D-1681AB5C219E}"/>
    <cellStyle name="Calculation 7 2" xfId="725" xr:uid="{466E3973-5584-4A1D-993E-5D435073DB8D}"/>
    <cellStyle name="Calculation 7_Input" xfId="726" xr:uid="{A3A18204-28C2-4C95-ACFB-F5BDACF2BBF1}"/>
    <cellStyle name="Calculation 8" xfId="727" xr:uid="{5D7E229F-A324-40DD-AF5A-1911BD63B27A}"/>
    <cellStyle name="Calculation 8 2" xfId="728" xr:uid="{06C41A03-4FF9-4270-94A0-FA5F9289D5B3}"/>
    <cellStyle name="Calculation 8_Input" xfId="729" xr:uid="{238A39EF-CDC2-45D3-AB77-0DBD6BE8E615}"/>
    <cellStyle name="Calculation 9" xfId="730" xr:uid="{CC5D478F-9591-437C-BE63-AEEDACE7EF36}"/>
    <cellStyle name="Calculation 9 2" xfId="731" xr:uid="{7FF6D69C-753C-45BF-9E26-E3A10A67264D}"/>
    <cellStyle name="Calculation 9_Input" xfId="732" xr:uid="{ACD353B7-AF93-4170-9B22-92EF0F29E280}"/>
    <cellStyle name="Check Cell 10" xfId="733" xr:uid="{5CBD74D6-B00D-4E14-8A92-47F5D4139E97}"/>
    <cellStyle name="Check Cell 11" xfId="734" xr:uid="{44BEC9E8-76C4-43C5-83A3-E31756B3D286}"/>
    <cellStyle name="Check Cell 12" xfId="735" xr:uid="{42A7A9F1-B565-4F1C-BEAE-F0C7AF3EDCF3}"/>
    <cellStyle name="Check Cell 13" xfId="736" xr:uid="{C5A47472-B576-4D78-983C-134E227C1A2D}"/>
    <cellStyle name="Check Cell 14" xfId="737" xr:uid="{C3F0E8E0-6EA0-4CDF-86F0-00FBED3F0023}"/>
    <cellStyle name="Check Cell 15" xfId="738" xr:uid="{B7CC32E6-AD3F-4511-8993-ABED82FB94B3}"/>
    <cellStyle name="Check Cell 16" xfId="739" xr:uid="{E911112C-7F17-4473-9824-967985C66966}"/>
    <cellStyle name="Check Cell 17" xfId="740" xr:uid="{FBDF3695-CB1D-44AC-B1CF-5314298A9337}"/>
    <cellStyle name="Check Cell 18" xfId="741" xr:uid="{B8D47DE6-4E2D-44D5-8010-1A44B9417558}"/>
    <cellStyle name="Check Cell 19" xfId="742" xr:uid="{946E00B8-E448-4A03-AC05-3517B20AF808}"/>
    <cellStyle name="Check Cell 2" xfId="743" xr:uid="{0A25015F-440D-4F18-99A1-62B959C88602}"/>
    <cellStyle name="Check Cell 2 10" xfId="2550" xr:uid="{0E5FDB93-09C1-4899-BDDD-89DBEBB0307C}"/>
    <cellStyle name="Check Cell 2 11" xfId="2351" xr:uid="{057604D2-3021-436A-91B1-72FA1580B845}"/>
    <cellStyle name="Check Cell 2 12" xfId="2312" xr:uid="{122FDBF3-D5D8-4FD5-9F3C-067EF3072F3B}"/>
    <cellStyle name="Check Cell 2 13" xfId="2870" xr:uid="{149DF91C-778B-42A0-B40E-5C6BC8C86D57}"/>
    <cellStyle name="Check Cell 2 2" xfId="744" xr:uid="{2B74C0C0-C00F-4071-87B1-B9D9E879B93C}"/>
    <cellStyle name="Check Cell 2 2 2" xfId="2089" xr:uid="{D456125F-2ACB-4B5C-94DD-ACA5D6DDD00D}"/>
    <cellStyle name="Check Cell 2 2 3" xfId="2090" xr:uid="{C38FCF1C-7CB3-46A2-8384-0E6833FE9D23}"/>
    <cellStyle name="Check Cell 2 2 4" xfId="2091" xr:uid="{93EE7268-5641-4F0C-9F3D-8446FB8A2B21}"/>
    <cellStyle name="Check Cell 2 2 5" xfId="2551" xr:uid="{4D79A08D-2EDF-48A1-8D4B-E3DA93A07B53}"/>
    <cellStyle name="Check Cell 2 2 6" xfId="2350" xr:uid="{BFC18453-A4A5-4C25-AFF4-EC21B5DE073E}"/>
    <cellStyle name="Check Cell 2 2 7" xfId="2614" xr:uid="{5B3064BA-A90C-45E2-A87E-3E5745354C01}"/>
    <cellStyle name="Check Cell 2 3" xfId="1673" xr:uid="{8224E776-AE45-4E70-B212-84FDCDE25D44}"/>
    <cellStyle name="Check Cell 2 3 2" xfId="2092" xr:uid="{3765338D-2C15-45E7-8ECB-72A018BCE491}"/>
    <cellStyle name="Check Cell 2 3 3" xfId="2093" xr:uid="{DBC1EDE3-9B73-46DF-8C17-9C88D912F3D8}"/>
    <cellStyle name="Check Cell 2 3 4" xfId="2094" xr:uid="{9BA21B3B-C241-4AF5-9155-8FB97C4BCBBF}"/>
    <cellStyle name="Check Cell 2 3 5" xfId="2554" xr:uid="{99CCB4DF-B65E-4F8E-8C20-3089CABAC97A}"/>
    <cellStyle name="Check Cell 2 3 6" xfId="2348" xr:uid="{8575F93D-1431-4C36-8011-051ED3727EEE}"/>
    <cellStyle name="Check Cell 2 3 7" xfId="2616" xr:uid="{35EDBF45-D352-401C-8163-2B682CC04A96}"/>
    <cellStyle name="Check Cell 2 4" xfId="1674" xr:uid="{6A7600CC-FA33-41DC-9F79-D3EB3C4DEA5B}"/>
    <cellStyle name="Check Cell 2 4 2" xfId="2095" xr:uid="{6A25C1B0-4F50-4EDB-8631-27BE54AEC3B6}"/>
    <cellStyle name="Check Cell 2 4 3" xfId="2096" xr:uid="{42C69A7E-DA29-4888-8F9B-12F26E2F9ADF}"/>
    <cellStyle name="Check Cell 2 4 4" xfId="2097" xr:uid="{6D0271D3-E0AD-456F-8F4E-D608C8CE3A7B}"/>
    <cellStyle name="Check Cell 2 4 5" xfId="2557" xr:uid="{2EA10722-5D9A-4671-B551-0B90BAEC12C3}"/>
    <cellStyle name="Check Cell 2 4 6" xfId="2346" xr:uid="{15E0A031-35B4-4E79-82CA-D8E0E422E2CF}"/>
    <cellStyle name="Check Cell 2 4 7" xfId="2617" xr:uid="{005D4954-36D9-45F8-AC6C-87F3DF156752}"/>
    <cellStyle name="Check Cell 2 5" xfId="1675" xr:uid="{87C8C6D2-038F-4277-8046-DEDA9C53A0C4}"/>
    <cellStyle name="Check Cell 2 5 2" xfId="2098" xr:uid="{2E29E73D-2756-4E33-9E14-6387571B6E73}"/>
    <cellStyle name="Check Cell 2 5 3" xfId="2099" xr:uid="{C405C7E7-CA79-40E2-B74A-150C03FD1364}"/>
    <cellStyle name="Check Cell 2 5 4" xfId="2100" xr:uid="{102F998F-EE86-4D0B-A1C7-F2C6391DE8D6}"/>
    <cellStyle name="Check Cell 2 5 5" xfId="2558" xr:uid="{B9CC8E63-0044-41CA-A717-B6FE61090848}"/>
    <cellStyle name="Check Cell 2 5 6" xfId="2343" xr:uid="{E439BBD1-8D73-4E52-9649-FCAF7BF8F3CB}"/>
    <cellStyle name="Check Cell 2 5 7" xfId="2621" xr:uid="{CB3A3AC5-E514-4A1A-AD6F-015E301E0206}"/>
    <cellStyle name="Check Cell 2 6" xfId="1676" xr:uid="{030EDF6C-31D8-4566-9774-5DB64C9CDEB9}"/>
    <cellStyle name="Check Cell 2 6 2" xfId="2101" xr:uid="{69712D48-9ABD-4BC3-9D2E-4DFF660C0161}"/>
    <cellStyle name="Check Cell 2 6 3" xfId="2102" xr:uid="{0177F5DC-47EE-4CD2-BE63-9CB1653F825C}"/>
    <cellStyle name="Check Cell 2 6 4" xfId="2103" xr:uid="{F8FD14CD-77ED-4CC2-8610-123FD3C26B10}"/>
    <cellStyle name="Check Cell 2 6 5" xfId="2560" xr:uid="{9A9FF4F0-9A7E-412A-B359-5278E41DDFAE}"/>
    <cellStyle name="Check Cell 2 6 6" xfId="2340" xr:uid="{65FC0521-E603-444E-8573-21DBD0E23D6B}"/>
    <cellStyle name="Check Cell 2 6 7" xfId="2625" xr:uid="{FCAAE3EC-47F7-41AE-ACAA-100B1B4B84C3}"/>
    <cellStyle name="Check Cell 2 7" xfId="2104" xr:uid="{F38A1BF5-2542-43B8-A79A-665742AA6737}"/>
    <cellStyle name="Check Cell 2 8" xfId="2105" xr:uid="{627FABE4-5B4F-4415-8B52-D50995C2D21A}"/>
    <cellStyle name="Check Cell 2 9" xfId="2106" xr:uid="{75186208-E183-4150-9D8A-6DE8257A7CDF}"/>
    <cellStyle name="Check Cell 2_2017" xfId="2284" xr:uid="{2B29D5E4-8988-4018-BB3A-02C306ED0CD1}"/>
    <cellStyle name="Check Cell 20" xfId="745" xr:uid="{A0CF9927-4DE5-404E-B1B6-09BBFFE237AB}"/>
    <cellStyle name="Check Cell 21" xfId="746" xr:uid="{0D817745-8A2E-4EB0-96C2-92B5C6DAE6A6}"/>
    <cellStyle name="Check Cell 22" xfId="747" xr:uid="{75BF78E3-D59E-4E5E-91E5-05F04C110F88}"/>
    <cellStyle name="Check Cell 23" xfId="748" xr:uid="{889419E9-BCCE-4C41-B9E9-7B6D583E0B6D}"/>
    <cellStyle name="Check Cell 24" xfId="749" xr:uid="{24D7D4F0-4EB5-46A0-A398-A6AE765B9104}"/>
    <cellStyle name="Check Cell 25" xfId="750" xr:uid="{67697FE3-C725-4083-A3BD-6DCD26542058}"/>
    <cellStyle name="Check Cell 26" xfId="1475" xr:uid="{D2B9309E-3740-4777-A0A0-C408F7015694}"/>
    <cellStyle name="Check Cell 27" xfId="1519" xr:uid="{4DD32B0A-69E5-4A49-BED6-9C51156C0E03}"/>
    <cellStyle name="Check Cell 28" xfId="1672" xr:uid="{60614D38-2B8B-4774-9BF8-5402827F80EB}"/>
    <cellStyle name="Check Cell 29" xfId="1768" xr:uid="{6963A73E-1A54-4DAC-A6A5-9C582C4B1665}"/>
    <cellStyle name="Check Cell 3" xfId="751" xr:uid="{184E22A4-86BB-40F9-9689-755E4FC75B42}"/>
    <cellStyle name="Check Cell 3 2" xfId="2565" xr:uid="{E8AAA2D2-D8C1-42A5-9AE8-D1D6F3721702}"/>
    <cellStyle name="Check Cell 3 3" xfId="2335" xr:uid="{8F4845A1-B276-40C7-85BC-E2698905464A}"/>
    <cellStyle name="Check Cell 3 4" xfId="2629" xr:uid="{B3679BA5-E1F7-4854-86CE-416D3B7D58E9}"/>
    <cellStyle name="Check Cell 30" xfId="1810" xr:uid="{65D1069F-D9CA-4BC3-9643-BC21530487ED}"/>
    <cellStyle name="Check Cell 31" xfId="1852" xr:uid="{0F95522A-4630-43B9-9BF6-BB3C44706851}"/>
    <cellStyle name="Check Cell 32" xfId="2871" xr:uid="{25D2B8DA-6277-453B-88D5-620D544652B7}"/>
    <cellStyle name="Check Cell 4" xfId="752" xr:uid="{6E68723F-425D-4BC5-8768-8D1F1E6B5052}"/>
    <cellStyle name="Check Cell 5" xfId="753" xr:uid="{B2686CD9-AF9B-4854-9FFF-92F742BB5757}"/>
    <cellStyle name="Check Cell 6" xfId="754" xr:uid="{BDA1CF61-3947-47CB-A880-687432D054F2}"/>
    <cellStyle name="Check Cell 7" xfId="755" xr:uid="{0A4AEC62-B1A5-40B2-BCC3-8A5F1B6D11A4}"/>
    <cellStyle name="Check Cell 8" xfId="756" xr:uid="{999EF895-E9A9-4341-9503-854FACB302D0}"/>
    <cellStyle name="Check Cell 9" xfId="757" xr:uid="{209E8FA4-0B61-47C5-B00C-D99E5F79CF6C}"/>
    <cellStyle name="Comma" xfId="1" builtinId="3"/>
    <cellStyle name="Comma [0] 10" xfId="21" xr:uid="{31A4E698-DC29-4F90-A413-B6BED918995A}"/>
    <cellStyle name="Comma [0] 10 2" xfId="2954" xr:uid="{03D0F57B-E68B-4F6C-96FC-21FBCEFAB2C8}"/>
    <cellStyle name="Comma [0] 15" xfId="30" xr:uid="{B506D41C-C3AF-47D8-B9C0-276E66BA06F8}"/>
    <cellStyle name="Comma [0] 15 2" xfId="2959" xr:uid="{80939560-8B68-4C5A-82AF-2D1FAA05B2EB}"/>
    <cellStyle name="Comma [0] 2" xfId="14" xr:uid="{B4BAEFDF-90FB-4877-806B-0C68BFACAD29}"/>
    <cellStyle name="Comma [0] 2 2" xfId="5" xr:uid="{DA574102-905F-441D-9299-F048366849D6}"/>
    <cellStyle name="Comma [0] 2 2 2" xfId="31" xr:uid="{43564A40-4D28-4BF2-A93D-5DE160C53D55}"/>
    <cellStyle name="Comma [0] 2 2 2 2" xfId="2960" xr:uid="{C3E6DD83-A95F-4FA4-A6FC-C0CCB54BBF8A}"/>
    <cellStyle name="Comma [0] 2 2 3" xfId="3050" xr:uid="{E8559911-CA4E-4B90-A89F-6B1F403E2740}"/>
    <cellStyle name="Comma [0] 2 3" xfId="2752" xr:uid="{DE79EB88-8F5A-4205-810F-07CB15EDD291}"/>
    <cellStyle name="Comma [0] 2 3 2" xfId="2941" xr:uid="{684FEACB-A0EC-45A5-95A2-17C6B2139DF9}"/>
    <cellStyle name="Comma [0] 2 3 2 2" xfId="3040" xr:uid="{95F51A91-5096-401F-A30C-E2885115F724}"/>
    <cellStyle name="Comma [0] 2 3 3" xfId="2998" xr:uid="{EC01D824-74AA-481B-B2BF-66B7016E9AAB}"/>
    <cellStyle name="Comma [0] 2 4" xfId="2889" xr:uid="{BADB1D26-FEB6-43B3-A0A1-1284620C5F7A}"/>
    <cellStyle name="Comma [0] 2 4 2" xfId="3016" xr:uid="{170F927E-0CC2-4CE4-A401-C97428BDF5B2}"/>
    <cellStyle name="Comma [0] 2 5" xfId="2950" xr:uid="{888E5156-8A8B-4EB4-8946-0E2FDA2E857C}"/>
    <cellStyle name="Comma [0] 216" xfId="23" xr:uid="{DCB02E9B-991F-41AF-8111-1F20FE84BF57}"/>
    <cellStyle name="Comma [0] 216 2" xfId="2823" xr:uid="{EBC3E5B9-0384-4BD8-A5AF-D6F7E573DBD6}"/>
    <cellStyle name="Comma [0] 216 2 2" xfId="3007" xr:uid="{8430A181-ACF8-430B-87A0-17A7FEED914D}"/>
    <cellStyle name="Comma [0] 216 3" xfId="2956" xr:uid="{4473E466-9FC7-49D0-BB53-8B9370B58F1D}"/>
    <cellStyle name="Comma [0] 218" xfId="17" xr:uid="{52715C1F-AB00-40BC-8428-3838DD86D9B3}"/>
    <cellStyle name="Comma [0] 218 2" xfId="25" xr:uid="{6B09A080-DE1A-42B8-98B3-7FE14AD01C45}"/>
    <cellStyle name="Comma [0] 218 2 2" xfId="27" xr:uid="{FBB86552-0FCF-4D89-AE8D-EB974C86563B}"/>
    <cellStyle name="Comma [0] 218 2 2 2" xfId="2958" xr:uid="{BB7BBD21-06D8-4747-A2FD-CA711C00ADDA}"/>
    <cellStyle name="Comma [0] 218 2 3" xfId="2957" xr:uid="{1315713F-06F6-4D90-8D8B-460B4601B755}"/>
    <cellStyle name="Comma [0] 218 3" xfId="2952" xr:uid="{14E7EB14-719B-431B-9058-3F738E77FA13}"/>
    <cellStyle name="Comma [0] 3" xfId="759" xr:uid="{92671F71-F1FB-47AF-B5F5-1172808E5C34}"/>
    <cellStyle name="Comma [0] 3 2" xfId="2753" xr:uid="{D2861732-1F91-4760-BBC0-5DF003E2BB8C}"/>
    <cellStyle name="Comma [0] 3 2 2" xfId="2942" xr:uid="{30B68114-E2CE-4229-9D4D-8B6DB4B7989F}"/>
    <cellStyle name="Comma [0] 3 2 2 2" xfId="3041" xr:uid="{70EAA25C-6369-4B9F-9B65-669CF20E3FEE}"/>
    <cellStyle name="Comma [0] 3 2 3" xfId="2999" xr:uid="{88E23451-0707-44CE-BF94-4C7A2D45BD3C}"/>
    <cellStyle name="Comma [0] 3 3" xfId="2917" xr:uid="{001F5527-F227-46DD-BA6F-7EF0E8DD8439}"/>
    <cellStyle name="Comma [0] 3 3 2" xfId="3017" xr:uid="{70D8D97B-789C-4794-8816-DE52D4F22B09}"/>
    <cellStyle name="Comma [0] 3 4" xfId="2968" xr:uid="{310877A6-48B5-4630-A8D9-35C2B51E2A32}"/>
    <cellStyle name="Comma [0] 4" xfId="6" xr:uid="{8A9C69AD-F1F1-44F4-8177-7B82D687C7B1}"/>
    <cellStyle name="Comma [0] 4 2" xfId="760" xr:uid="{59F865E4-30B9-424E-8817-164C1DF1BD2B}"/>
    <cellStyle name="Comma [0] 4 2 2" xfId="2969" xr:uid="{EE6303D5-86FF-41EC-B588-14901D6D7F39}"/>
    <cellStyle name="Comma [0] 5" xfId="2751" xr:uid="{F13AFC77-8434-4733-BF67-2A26A33C9834}"/>
    <cellStyle name="Comma [0] 5 2" xfId="2940" xr:uid="{59DABD6C-69BF-4428-B8A1-578FCE86C448}"/>
    <cellStyle name="Comma [0] 5 2 2" xfId="3039" xr:uid="{D0F00B93-4063-40C0-B841-0C5D956D4D70}"/>
    <cellStyle name="Comma [0] 5 3" xfId="2997" xr:uid="{BF1962DD-756A-4B01-BE35-ADDBEF40732A}"/>
    <cellStyle name="Comma [0] 6" xfId="18" xr:uid="{D7142305-9DE8-4FA0-9C92-B3AB3A9CE861}"/>
    <cellStyle name="Comma [0] 6 2" xfId="2820" xr:uid="{84D79BDA-2FE6-4AF3-AC63-DEA94529DBD2}"/>
    <cellStyle name="Comma [0] 6 3" xfId="2854" xr:uid="{3F80B870-28CB-4893-A699-BD5703D9AB6B}"/>
    <cellStyle name="Comma [0] 6 3 2" xfId="3009" xr:uid="{5E79C890-0450-4C08-8297-4A668337769E}"/>
    <cellStyle name="Comma [0] 7" xfId="2825" xr:uid="{90601E21-1B3D-4FFD-A9AE-1364B908688A}"/>
    <cellStyle name="Comma [0] 7 2" xfId="3008" xr:uid="{B098B97C-5C7C-4425-AD4A-F4CBE032811A}"/>
    <cellStyle name="Comma [0] 8" xfId="3048" xr:uid="{F7100878-570E-4664-9FF1-42C83B22CAA1}"/>
    <cellStyle name="Comma [0] 9" xfId="4" xr:uid="{3A2B039E-654E-4BA0-A7EC-FE5262041B85}"/>
    <cellStyle name="Comma 10" xfId="761" xr:uid="{314F31BB-077F-4D3A-B575-2289BEA76CC4}"/>
    <cellStyle name="Comma 10 2" xfId="20" xr:uid="{99D6AC1A-1E42-46C0-A671-56AFEE286BE9}"/>
    <cellStyle name="Comma 10 2 2" xfId="2953" xr:uid="{46401698-D153-43ED-8875-FDB69D56FECD}"/>
    <cellStyle name="Comma 10 3" xfId="2970" xr:uid="{66D68722-A528-4BF3-ACAD-CFC4DCCF3145}"/>
    <cellStyle name="Comma 11" xfId="7" xr:uid="{B05A2687-B220-44ED-A86D-51A3DF5099A7}"/>
    <cellStyle name="Comma 11 2" xfId="762" xr:uid="{D0865FFF-D400-45F6-BC59-7B47F579610C}"/>
    <cellStyle name="Comma 11 2 2" xfId="2971" xr:uid="{CA5BD4B4-8F7E-4F4B-BFD8-35A6D32FABCA}"/>
    <cellStyle name="Comma 12" xfId="763" xr:uid="{0692DB93-8240-460C-9CAD-A19BD0C053E8}"/>
    <cellStyle name="Comma 12 2" xfId="2918" xr:uid="{E7581D52-4235-4DE9-8801-79BC9A32811C}"/>
    <cellStyle name="Comma 12 2 2" xfId="3018" xr:uid="{3CE28AD8-AA60-4EC9-8AEC-CBB2B4197395}"/>
    <cellStyle name="Comma 12 3" xfId="2972" xr:uid="{D6D05A56-7980-462D-BC19-FCB454DEED0D}"/>
    <cellStyle name="Comma 13" xfId="764" xr:uid="{DC292E16-7385-4404-8447-26AF8F1395D4}"/>
    <cellStyle name="Comma 13 2" xfId="2919" xr:uid="{0DBC29C5-702B-460B-B1E8-99714CEDFE61}"/>
    <cellStyle name="Comma 13 2 2" xfId="3019" xr:uid="{0390053C-788B-4B8E-A105-366F513D22C4}"/>
    <cellStyle name="Comma 13 3" xfId="2973" xr:uid="{5F76A81F-FA7B-461C-89F7-39236E8737E9}"/>
    <cellStyle name="Comma 14" xfId="765" xr:uid="{DADEB5B6-ED00-479C-9C46-3248974806F9}"/>
    <cellStyle name="Comma 14 2" xfId="2920" xr:uid="{C7C38848-A378-4CD8-AB5D-728AB57EBE84}"/>
    <cellStyle name="Comma 14 2 2" xfId="3020" xr:uid="{6755547E-E1AE-41B0-A605-726F9E77A5DF}"/>
    <cellStyle name="Comma 14 3" xfId="2974" xr:uid="{E3B1D3FA-9B59-4BBE-877B-005255F4792E}"/>
    <cellStyle name="Comma 15" xfId="766" xr:uid="{A7216B21-61D2-4CE4-BF71-A3CA67618A12}"/>
    <cellStyle name="Comma 15 2" xfId="2921" xr:uid="{4169A7A4-A51B-4EE3-A819-D6BE0D58ED8E}"/>
    <cellStyle name="Comma 15 2 2" xfId="3021" xr:uid="{A51B26EF-370F-46E3-92DB-B381DCBE25B3}"/>
    <cellStyle name="Comma 15 3" xfId="2975" xr:uid="{2AB5E245-8FCC-408C-BD1C-1A2BC889A495}"/>
    <cellStyle name="Comma 16" xfId="767" xr:uid="{9F80A115-C2E0-488F-8FF4-4F3996A95FA7}"/>
    <cellStyle name="Comma 16 2" xfId="2922" xr:uid="{F30708B7-F701-48C1-80DC-DD5EE7A6AFFD}"/>
    <cellStyle name="Comma 16 2 2" xfId="3022" xr:uid="{C5830E92-5F10-4E01-8C8D-902722081DD0}"/>
    <cellStyle name="Comma 16 3" xfId="2976" xr:uid="{0DA1FBB4-14BA-47A6-AD4D-A8ADE55B8958}"/>
    <cellStyle name="Comma 17" xfId="768" xr:uid="{7ABB1D17-2BCE-45FC-8623-D9CC78ED15EB}"/>
    <cellStyle name="Comma 17 2" xfId="2923" xr:uid="{988998C7-EDAC-4AC6-8971-42D819AF4A11}"/>
    <cellStyle name="Comma 17 2 2" xfId="3023" xr:uid="{AA8B7203-0C1E-45DD-95EC-56C8810951FE}"/>
    <cellStyle name="Comma 17 3" xfId="2977" xr:uid="{67BC482D-2258-465C-8AAB-5BB39E9D21F6}"/>
    <cellStyle name="Comma 18" xfId="769" xr:uid="{B4D4FAE5-6506-4015-986D-736285BBAA6F}"/>
    <cellStyle name="Comma 18 2" xfId="2924" xr:uid="{7BB0F3F0-7D23-4350-9D29-9FED67F0BBBB}"/>
    <cellStyle name="Comma 18 2 2" xfId="3024" xr:uid="{FF3E6A57-A6CA-4E05-AADD-175983C25F1D}"/>
    <cellStyle name="Comma 18 3" xfId="2978" xr:uid="{42F83E28-0D1C-4A80-A746-81AC13CBBF5B}"/>
    <cellStyle name="Comma 19" xfId="770" xr:uid="{BAE5F68B-C8CB-41FB-AC66-9F23E8A0D74B}"/>
    <cellStyle name="Comma 19 2" xfId="2925" xr:uid="{836017CD-145F-479A-B04C-ACEA5F6C239A}"/>
    <cellStyle name="Comma 19 2 2" xfId="3025" xr:uid="{68A795A1-944A-45F2-996B-09243CBBA1C0}"/>
    <cellStyle name="Comma 19 3" xfId="2979" xr:uid="{A4BD6B84-6A9D-49D1-BF38-86ECBD5A2938}"/>
    <cellStyle name="Comma 2" xfId="12" xr:uid="{E20CABD3-1E3C-492B-81E8-B0672C85A5D4}"/>
    <cellStyle name="Comma 2 15" xfId="15" xr:uid="{0E2CF269-A19D-494E-B47D-6B520ECF8CAF}"/>
    <cellStyle name="Comma 2 15 2" xfId="2951" xr:uid="{4A4D6510-355A-4F96-BBBA-D68DAB50FA9B}"/>
    <cellStyle name="Comma 2 2" xfId="772" xr:uid="{F499DE20-3F6C-4B6B-8655-9521A3BCE16E}"/>
    <cellStyle name="Comma 2 2 2" xfId="33" xr:uid="{8656D0FF-B88A-42BC-88EE-DAA8153D4CF0}"/>
    <cellStyle name="Comma 2 2 2 2" xfId="773" xr:uid="{C7C420A8-D5B1-458C-9760-FC087C95DEAC}"/>
    <cellStyle name="Comma 2 2 2 2 2" xfId="2982" xr:uid="{6CADDA10-6FF7-4AC9-B903-762521783144}"/>
    <cellStyle name="Comma 2 2 2 3" xfId="2928" xr:uid="{A88C350A-79C6-43DD-929B-F08407D0BC46}"/>
    <cellStyle name="Comma 2 2 2 3 2" xfId="3028" xr:uid="{FC8106A2-BF55-438A-80D9-E4DE6BA1B888}"/>
    <cellStyle name="Comma 2 2 2 4" xfId="2962" xr:uid="{EA2A42D0-82DA-4A73-8FC2-D868E0C146AE}"/>
    <cellStyle name="Comma 2 2 3" xfId="2927" xr:uid="{6880D6EC-241D-404C-9C64-579F3867B171}"/>
    <cellStyle name="Comma 2 2 3 2" xfId="3027" xr:uid="{03661734-755A-4DB0-B77F-07D31F797116}"/>
    <cellStyle name="Comma 2 2 4" xfId="2981" xr:uid="{5FDCA4C8-A594-4C1D-917B-F9B4CE86A53D}"/>
    <cellStyle name="Comma 2 3" xfId="774" xr:uid="{6F9868BF-4023-4BC3-A9C7-5D90B4D2B935}"/>
    <cellStyle name="Comma 2 3 2" xfId="2929" xr:uid="{4A20F723-216C-4BE3-A437-B4C3CDC64973}"/>
    <cellStyle name="Comma 2 3 2 2" xfId="3029" xr:uid="{EFFAF553-1288-4260-93C1-D8249D383CC5}"/>
    <cellStyle name="Comma 2 3 3" xfId="2983" xr:uid="{ECF29697-138E-4CA0-B3EA-48E6E8306F12}"/>
    <cellStyle name="Comma 2 4" xfId="775" xr:uid="{C68CC6B6-3C63-4083-98CE-78CC14E5B3EC}"/>
    <cellStyle name="Comma 2 4 2" xfId="2930" xr:uid="{2A19509D-D0F2-4077-B150-D830AFFEB5D9}"/>
    <cellStyle name="Comma 2 4 2 2" xfId="3030" xr:uid="{2B016B37-65BC-4BA4-AC91-BD61D029F04E}"/>
    <cellStyle name="Comma 2 4 3" xfId="2984" xr:uid="{F3FDD6C0-4839-4FFD-8CFC-58C9F32E272D}"/>
    <cellStyle name="Comma 2 5" xfId="2754" xr:uid="{3DC0EF1E-291F-42B8-B350-C91412C54730}"/>
    <cellStyle name="Comma 2 5 2" xfId="2943" xr:uid="{8368EB56-431F-4B32-B61A-B51E55A37659}"/>
    <cellStyle name="Comma 2 5 2 2" xfId="3042" xr:uid="{A0FECEFF-60FC-49FD-ACEE-DEADB1736F67}"/>
    <cellStyle name="Comma 2 5 3" xfId="3000" xr:uid="{2968AC69-CCA9-4D18-A6F7-CCDFC4D4B579}"/>
    <cellStyle name="Comma 2 6" xfId="771" xr:uid="{F7214FE2-4ABB-43D0-A545-69228E42C7E8}"/>
    <cellStyle name="Comma 2 6 2" xfId="2980" xr:uid="{E6A5DC9D-E1DB-4495-9B1D-F50A1C588B71}"/>
    <cellStyle name="Comma 2 7" xfId="2883" xr:uid="{1C19C761-66CE-47B2-B98D-F0B228E31A3A}"/>
    <cellStyle name="Comma 2 8" xfId="2926" xr:uid="{92ABD95C-0B75-410C-841D-7DC375253034}"/>
    <cellStyle name="Comma 2 8 2" xfId="3026" xr:uid="{3AD64405-994A-4843-A81C-F5597BCD5D37}"/>
    <cellStyle name="Comma 2 9" xfId="2948" xr:uid="{3EFCE45A-E321-4FF0-91A8-41CC8BDD8ED1}"/>
    <cellStyle name="Comma 2_balnh3-a (2)" xfId="776" xr:uid="{5DC4BE3C-D35A-40F1-86F5-80300BFD00A9}"/>
    <cellStyle name="Comma 20" xfId="2747" xr:uid="{704453DF-1CD6-4271-9E6B-37ABC5CF92A9}"/>
    <cellStyle name="Comma 20 2" xfId="2938" xr:uid="{14525097-08BE-47A8-B052-14774E54074C}"/>
    <cellStyle name="Comma 20 2 2" xfId="3037" xr:uid="{5D988B59-119F-4921-A54C-59E7BC2CBBEB}"/>
    <cellStyle name="Comma 20 3" xfId="2995" xr:uid="{BF2DC682-6966-416E-A6FE-57754D0271C6}"/>
    <cellStyle name="Comma 21" xfId="2760" xr:uid="{FDEBE564-9D0A-4E05-A8BF-0E27D6AE2900}"/>
    <cellStyle name="Comma 21 2" xfId="2945" xr:uid="{2C0AB260-E86A-4BC3-844B-AFE02C0C87FA}"/>
    <cellStyle name="Comma 21 2 2" xfId="3044" xr:uid="{931276FA-B034-4921-BA90-717CC7F40E7C}"/>
    <cellStyle name="Comma 21 3" xfId="3002" xr:uid="{C1D166F5-A065-4374-A3A6-EE9364237367}"/>
    <cellStyle name="Comma 22" xfId="758" xr:uid="{8BE40031-1F1C-4800-8563-B7D6AB5EB68E}"/>
    <cellStyle name="Comma 22 2" xfId="2967" xr:uid="{0B8C4A11-072F-491E-8FA4-24E4BED9DB44}"/>
    <cellStyle name="Comma 23" xfId="2818" xr:uid="{4A637DB4-548C-4932-A120-276D0F3E1E99}"/>
    <cellStyle name="Comma 23 2" xfId="3005" xr:uid="{3E4D0A6C-B27C-4E20-8A76-9A9F28CFA958}"/>
    <cellStyle name="Comma 24" xfId="2822" xr:uid="{DF2DF610-497E-48CD-8ED5-F1E0E2E1AC67}"/>
    <cellStyle name="Comma 24 2" xfId="3006" xr:uid="{8A2E5346-D341-45A5-A8BB-34269ABFB23C}"/>
    <cellStyle name="Comma 25" xfId="2869" xr:uid="{D8A4D8A9-40B7-405E-9AAD-73F167553286}"/>
    <cellStyle name="Comma 25 2" xfId="3013" xr:uid="{C2A3E3A1-F23C-4908-9336-33CA2A5336D7}"/>
    <cellStyle name="Comma 26" xfId="2862" xr:uid="{AE2D23EF-F310-40C0-9F51-D1508B216AAC}"/>
    <cellStyle name="Comma 26 2" xfId="3012" xr:uid="{6CF75598-2F8B-4202-9296-DC6890B8835A}"/>
    <cellStyle name="Comma 27" xfId="2947" xr:uid="{944EC103-C860-4BDC-B833-E7BFE109DD7B}"/>
    <cellStyle name="Comma 28" xfId="3003" xr:uid="{D6EA8550-56DC-44BB-8A7B-3A8104B486FA}"/>
    <cellStyle name="Comma 29" xfId="2964" xr:uid="{A562FDF8-049D-48EA-88D4-985A6583EFD4}"/>
    <cellStyle name="Comma 3" xfId="8" xr:uid="{4D2CD918-E238-4F95-9D2E-04391D3FFB8E}"/>
    <cellStyle name="Comma 3 2" xfId="32" xr:uid="{D73DBF93-5891-42B0-B14B-CF6C1DE69C3B}"/>
    <cellStyle name="Comma 3 2 2" xfId="2961" xr:uid="{1F8285FD-C00B-4127-932A-8DE5438D5F6C}"/>
    <cellStyle name="Comma 3 3" xfId="2880" xr:uid="{E262EF8B-761F-47B5-B302-2B0EBA69396A}"/>
    <cellStyle name="Comma 3 3 2" xfId="3015" xr:uid="{DB3BB586-D741-4351-A8F0-A0C5A488BDF4}"/>
    <cellStyle name="Comma 30" xfId="2991" xr:uid="{CCDB050E-833A-465C-B169-51F40F077711}"/>
    <cellStyle name="Comma 31" xfId="2992" xr:uid="{02FC4400-DF10-4621-B365-B1933925952A}"/>
    <cellStyle name="Comma 32" xfId="2966" xr:uid="{52703BAE-A701-442F-8BE8-FB0A8931F64E}"/>
    <cellStyle name="Comma 33" xfId="3047" xr:uid="{8E46B1F6-5E1F-4771-8BF7-93FA1D627DD9}"/>
    <cellStyle name="Comma 34" xfId="3" xr:uid="{2B0FFB1F-23A1-4942-8188-5BF86ACA90F0}"/>
    <cellStyle name="Comma 35" xfId="3054" xr:uid="{0D831B8C-D152-48AA-93D2-788A1E227DA9}"/>
    <cellStyle name="Comma 36" xfId="3055" xr:uid="{A5EF18C7-693C-483B-BD6C-B74749CACF4D}"/>
    <cellStyle name="Comma 37" xfId="3059" xr:uid="{CCB52503-75DF-4CF2-B8A2-24AD279A3B33}"/>
    <cellStyle name="Comma 4" xfId="2311" xr:uid="{C4E4A253-3D79-4BF2-8BD4-1B95FA2D0F82}"/>
    <cellStyle name="Comma 4 2" xfId="2937" xr:uid="{52CD25C4-CFEF-4D69-8112-B22F3EB427F6}"/>
    <cellStyle name="Comma 4 2 2" xfId="3036" xr:uid="{9D6E7417-7358-42D5-8577-688781F9A25F}"/>
    <cellStyle name="Comma 4 3" xfId="2990" xr:uid="{F050438E-E1F3-4446-A01B-146B1A1C0996}"/>
    <cellStyle name="Comma 5" xfId="2748" xr:uid="{76401DBE-5C39-4741-90C4-C7539C47D865}"/>
    <cellStyle name="Comma 5 2" xfId="2939" xr:uid="{6FEA38D7-2E5B-4629-9530-C466339759D6}"/>
    <cellStyle name="Comma 5 2 2" xfId="3038" xr:uid="{C42B8EB2-E23E-46A3-BFAB-88CB6DE17973}"/>
    <cellStyle name="Comma 5 3" xfId="2996" xr:uid="{D64AE049-715E-4685-87D7-FE6AA9241773}"/>
    <cellStyle name="Comma 6" xfId="777" xr:uid="{F63BC76C-711C-477B-A3B7-29A38CFC10EF}"/>
    <cellStyle name="Comma 6 2" xfId="2931" xr:uid="{F75BB04B-9E03-4F9E-B17F-C63A147B634F}"/>
    <cellStyle name="Comma 6 2 2" xfId="3031" xr:uid="{A403031F-5731-4E01-9338-FDE2D0D54D51}"/>
    <cellStyle name="Comma 6 3" xfId="2985" xr:uid="{AE6FE1DA-7211-4932-86F8-DD431EB7E43E}"/>
    <cellStyle name="Comma 7" xfId="778" xr:uid="{C526E00C-B316-450A-8C47-B22FA0753FF6}"/>
    <cellStyle name="Comma 7 2" xfId="2932" xr:uid="{BBACE778-C117-4461-89C6-DBBB1FE37836}"/>
    <cellStyle name="Comma 7 2 2" xfId="3032" xr:uid="{F7D99979-E538-4FB8-8CFE-47F9AA3E21B9}"/>
    <cellStyle name="Comma 7 3" xfId="2986" xr:uid="{1E6BD482-F9D2-432C-B4A1-6279DA9A53F9}"/>
    <cellStyle name="Comma 8" xfId="779" xr:uid="{4AE30557-EED4-462B-BC8A-B8CEDDC6EDF3}"/>
    <cellStyle name="Comma 8 2" xfId="2933" xr:uid="{11BF5101-C9B8-4BF9-876C-5CB028057456}"/>
    <cellStyle name="Comma 8 2 2" xfId="3033" xr:uid="{08D48BAD-A32C-488C-B1B1-F469B0488E35}"/>
    <cellStyle name="Comma 8 3" xfId="2987" xr:uid="{420B3F72-E6A5-433D-92C5-15BB8F9A1511}"/>
    <cellStyle name="Comma 9" xfId="780" xr:uid="{5ECF9258-BE90-42C2-9928-316E177C03FD}"/>
    <cellStyle name="Comma 9 2" xfId="2934" xr:uid="{D04636B6-AA50-4A59-86C7-53EA4E3E1725}"/>
    <cellStyle name="Comma 9 2 2" xfId="3034" xr:uid="{39407910-FC6A-49C0-A88F-BB2A3EC4B1F9}"/>
    <cellStyle name="Comma 9 3" xfId="2988" xr:uid="{00482D7D-0B8D-4C81-AC21-8623FEB15838}"/>
    <cellStyle name="Currency" xfId="3051" builtinId="4"/>
    <cellStyle name="Currency [0] 2" xfId="781" xr:uid="{52281514-B178-4CB8-BF80-C048E0157554}"/>
    <cellStyle name="Currency [0] 2 2" xfId="2755" xr:uid="{BBC77D1F-3EFB-4835-9B44-7E8731F208DD}"/>
    <cellStyle name="Currency [0] 2 2 2" xfId="2944" xr:uid="{B603D410-D6D7-4D5C-9229-5E3A9C072461}"/>
    <cellStyle name="Currency [0] 2 2 2 2" xfId="3043" xr:uid="{9918564A-3618-44FA-A9DE-1E0830B8C5C9}"/>
    <cellStyle name="Currency [0] 2 2 3" xfId="3001" xr:uid="{0198074A-B09C-478C-94F5-2FDD496F2EB3}"/>
    <cellStyle name="Currency [0] 2 3" xfId="2935" xr:uid="{0D229B35-BBF3-4435-9E05-4AE792ED1E1D}"/>
    <cellStyle name="Currency [0] 2 3 2" xfId="3035" xr:uid="{1E77F8FD-51F8-433C-BC07-5C4E3526C09F}"/>
    <cellStyle name="Currency [0] 2 4" xfId="2989" xr:uid="{94FBD9C8-2736-4173-9138-A53F9B113C23}"/>
    <cellStyle name="Currency [0] 3" xfId="9" xr:uid="{46D6BD2F-5185-4BEE-8282-BD047829A9E6}"/>
    <cellStyle name="Date" xfId="782" xr:uid="{B7130B69-44F8-4891-B2B6-A44C5E7CE662}"/>
    <cellStyle name="Explanatory Text 10" xfId="783" xr:uid="{09CF1329-51C1-4DFF-B7E6-D9BB1A9EC5A7}"/>
    <cellStyle name="Explanatory Text 11" xfId="784" xr:uid="{2560BBCE-3300-4FC4-BE69-DB51BC6D4307}"/>
    <cellStyle name="Explanatory Text 12" xfId="785" xr:uid="{F3F45E58-8D25-4D5F-AD8E-945484F9F733}"/>
    <cellStyle name="Explanatory Text 13" xfId="786" xr:uid="{1F5AB79B-2AEE-46CF-8E22-C5E2E829A30C}"/>
    <cellStyle name="Explanatory Text 14" xfId="787" xr:uid="{3161E14B-0295-4410-AA41-33D4471160E3}"/>
    <cellStyle name="Explanatory Text 15" xfId="788" xr:uid="{3069C708-48CF-4778-951C-A664BB8E1018}"/>
    <cellStyle name="Explanatory Text 16" xfId="789" xr:uid="{63CEC268-A9D9-43F0-AFEE-E290DF873FA3}"/>
    <cellStyle name="Explanatory Text 17" xfId="790" xr:uid="{CCDBB80F-2BCF-4428-B195-9441774D5D74}"/>
    <cellStyle name="Explanatory Text 18" xfId="791" xr:uid="{BC62432A-41F5-4F20-A96A-C7C3320EAB18}"/>
    <cellStyle name="Explanatory Text 19" xfId="792" xr:uid="{E0C2F7E3-2488-4D19-BEDD-B5BB195B353A}"/>
    <cellStyle name="Explanatory Text 2" xfId="793" xr:uid="{70FE45BC-6A0A-4234-A805-FC06C0FB7C7C}"/>
    <cellStyle name="Explanatory Text 2 2" xfId="794" xr:uid="{E19B1435-22B8-4A61-BFE2-8EFC32295368}"/>
    <cellStyle name="Explanatory Text 2 3" xfId="1679" xr:uid="{31B47C65-2CA2-4156-836D-871A4D1359B5}"/>
    <cellStyle name="Explanatory Text 2 4" xfId="1680" xr:uid="{10C4028F-9558-4033-B8D2-C0ED8D198CF4}"/>
    <cellStyle name="Explanatory Text 2 5" xfId="1681" xr:uid="{8B814F9A-837F-41C7-B792-99B23C5EF02F}"/>
    <cellStyle name="Explanatory Text 2 6" xfId="1682" xr:uid="{BFC418D7-DE4F-4C1F-8878-371C2B253218}"/>
    <cellStyle name="Explanatory Text 2 7" xfId="2868" xr:uid="{7542C1A6-D86A-492C-8066-75E79C266F6D}"/>
    <cellStyle name="Explanatory Text 2_balnh3-a (2)" xfId="795" xr:uid="{DACCBA1B-7879-4082-832D-D327DEABB4B1}"/>
    <cellStyle name="Explanatory Text 20" xfId="796" xr:uid="{8D7A3CC1-6389-4616-B7AD-CC585B6C38A7}"/>
    <cellStyle name="Explanatory Text 21" xfId="797" xr:uid="{CD33292E-6E04-41F7-A7B1-D10B98528221}"/>
    <cellStyle name="Explanatory Text 22" xfId="798" xr:uid="{F68782DF-222D-4888-9078-5CE19FDC1AAE}"/>
    <cellStyle name="Explanatory Text 23" xfId="799" xr:uid="{358F2AE7-00AF-49D6-92C0-1C318C711674}"/>
    <cellStyle name="Explanatory Text 24" xfId="800" xr:uid="{2BB129B3-0C97-4E13-A2FE-2CABD1B2F58F}"/>
    <cellStyle name="Explanatory Text 25" xfId="801" xr:uid="{E88FC528-2036-4628-A32F-D51700902E31}"/>
    <cellStyle name="Explanatory Text 26" xfId="1476" xr:uid="{AB11E541-5017-485B-B4D9-5B7A0CB5B4DF}"/>
    <cellStyle name="Explanatory Text 27" xfId="1520" xr:uid="{078E2ED5-335C-41F6-B967-52A385BE4913}"/>
    <cellStyle name="Explanatory Text 28" xfId="1677" xr:uid="{5DD72BA2-CC34-4821-8264-33487501C75A}"/>
    <cellStyle name="Explanatory Text 29" xfId="1769" xr:uid="{CB8C70E4-2729-4A49-9B2C-F105F2C2A768}"/>
    <cellStyle name="Explanatory Text 3" xfId="802" xr:uid="{85170F92-1F67-4EE0-A64E-1BC5808ECE1B}"/>
    <cellStyle name="Explanatory Text 3 2" xfId="2107" xr:uid="{BE4BD965-C20F-44E3-A2F3-817D1DB95B73}"/>
    <cellStyle name="Explanatory Text 3 3" xfId="2332" xr:uid="{EC000CEE-88EB-4AEF-B604-378872B7DFAA}"/>
    <cellStyle name="Explanatory Text 3 4" xfId="2634" xr:uid="{8BCBEB84-378B-4598-A307-A3996B4ADA1E}"/>
    <cellStyle name="Explanatory Text 3_2017" xfId="2285" xr:uid="{3560F71B-199E-4CE2-9C36-01F4034CBF99}"/>
    <cellStyle name="Explanatory Text 30" xfId="1811" xr:uid="{A39C7460-5DFE-45EE-8FF5-236904FEBBE9}"/>
    <cellStyle name="Explanatory Text 31" xfId="1853" xr:uid="{246A45BC-DB22-42A5-83DA-13ED2268A6F9}"/>
    <cellStyle name="Explanatory Text 4" xfId="803" xr:uid="{79568612-2A52-4AB8-8E92-E8D20C745C54}"/>
    <cellStyle name="Explanatory Text 5" xfId="804" xr:uid="{1F4A1767-9B42-48C5-B588-BDAE32519C7E}"/>
    <cellStyle name="Explanatory Text 6" xfId="805" xr:uid="{46554457-D771-4EA2-B369-783373F9864F}"/>
    <cellStyle name="Explanatory Text 7" xfId="806" xr:uid="{0AE3A7FE-43B8-4FAC-A9AD-028BAAA0D715}"/>
    <cellStyle name="Explanatory Text 8" xfId="807" xr:uid="{CA24EBD5-9C0D-4417-A62E-CD227414F3E2}"/>
    <cellStyle name="Explanatory Text 9" xfId="808" xr:uid="{CC40CB00-32B1-4504-834E-8B458FF00E24}"/>
    <cellStyle name="F2" xfId="809" xr:uid="{E97B8FCC-414A-4EA2-B6F4-B0C3891A67C2}"/>
    <cellStyle name="F3" xfId="810" xr:uid="{B42131AB-1853-4E3F-9583-DE9C6700A8F8}"/>
    <cellStyle name="F4" xfId="811" xr:uid="{8F32E447-7B60-48AA-A911-B429640B0CBD}"/>
    <cellStyle name="F5" xfId="812" xr:uid="{45AC8BDE-3FF3-41ED-871C-2B9A57C2B124}"/>
    <cellStyle name="F6" xfId="813" xr:uid="{05380EBD-B454-4C75-96ED-68466E1B69A8}"/>
    <cellStyle name="F7" xfId="814" xr:uid="{5595B831-D59B-42D9-8CBC-9C9524CEA0BD}"/>
    <cellStyle name="F8" xfId="815" xr:uid="{F4E94BCB-9968-4B41-A0D0-05617A73C8C5}"/>
    <cellStyle name="Fixed" xfId="816" xr:uid="{E4405009-41FF-4916-91EE-898987DB7126}"/>
    <cellStyle name="Good 10" xfId="817" xr:uid="{91EE27CD-948D-41AD-B0EA-8A602D201744}"/>
    <cellStyle name="Good 11" xfId="818" xr:uid="{1BCB29D8-C6BD-4806-AAFB-5FD99971732E}"/>
    <cellStyle name="Good 12" xfId="819" xr:uid="{D64CCB65-8C72-4678-B47F-F2C1258C4317}"/>
    <cellStyle name="Good 13" xfId="820" xr:uid="{74B63872-D8DE-40CA-9533-9D7FC996B5E0}"/>
    <cellStyle name="Good 14" xfId="821" xr:uid="{689D5165-0101-4669-B022-6E7CBDF449C0}"/>
    <cellStyle name="Good 15" xfId="822" xr:uid="{A14B5062-67D5-46FE-BB96-6662FA152885}"/>
    <cellStyle name="Good 16" xfId="823" xr:uid="{7764C829-3D66-49B3-A609-A3CF17641CA6}"/>
    <cellStyle name="Good 17" xfId="824" xr:uid="{969F1BA5-4BA9-43F8-8B06-22CA258AE0F3}"/>
    <cellStyle name="Good 18" xfId="825" xr:uid="{ACE23116-BD6A-43A4-A363-A38DC8998C8E}"/>
    <cellStyle name="Good 19" xfId="826" xr:uid="{6929F8CC-536D-4A2F-B2DB-F04D78B5A785}"/>
    <cellStyle name="Good 2" xfId="827" xr:uid="{130E1227-8EC3-4444-BC0F-742A2909B111}"/>
    <cellStyle name="Good 2 2" xfId="828" xr:uid="{9B9A41C5-50D3-4AA7-98E9-78E5E37211B4}"/>
    <cellStyle name="Good 2 3" xfId="1684" xr:uid="{ECAF3D84-37B7-427E-BF3A-5F38B2BAB806}"/>
    <cellStyle name="Good 2 4" xfId="1685" xr:uid="{F2AD1B2A-C7E6-4A96-BA33-922729BB5CAA}"/>
    <cellStyle name="Good 2 5" xfId="1686" xr:uid="{7E07D17F-ADA1-4D8C-81B7-F3011B76E391}"/>
    <cellStyle name="Good 2 6" xfId="1687" xr:uid="{25904FBB-C578-4500-8804-09B2FF652397}"/>
    <cellStyle name="Good 2 7" xfId="2882" xr:uid="{6A473920-6AD8-476C-8244-253ADF427CD8}"/>
    <cellStyle name="Good 2_balnh3-a (2)" xfId="829" xr:uid="{A3679E0E-1BBC-47C1-B910-2C7C5D4F4B5F}"/>
    <cellStyle name="Good 20" xfId="830" xr:uid="{89CFB73A-4587-42D3-9AB3-5814872EAE4F}"/>
    <cellStyle name="Good 21" xfId="831" xr:uid="{D50CB6B9-BB40-4E71-8551-6623BF17FCE8}"/>
    <cellStyle name="Good 22" xfId="832" xr:uid="{8C988A80-4AD8-4D29-A813-B2BBA2A9A081}"/>
    <cellStyle name="Good 23" xfId="833" xr:uid="{F5D268C8-77AD-444B-8320-DF496BA17B9E}"/>
    <cellStyle name="Good 24" xfId="834" xr:uid="{7A67844A-4AFE-4576-9DC4-DA8D5952DC48}"/>
    <cellStyle name="Good 25" xfId="835" xr:uid="{EF14EED8-47B3-493D-BCE5-C5E503B49EE1}"/>
    <cellStyle name="Good 26" xfId="1477" xr:uid="{E1E586BB-6A4F-4265-8D2C-E6D6E3C1C483}"/>
    <cellStyle name="Good 27" xfId="1521" xr:uid="{18BB761A-E191-42BC-94EF-14F8EE216D45}"/>
    <cellStyle name="Good 28" xfId="1683" xr:uid="{45A512DE-277B-4006-BAD9-45961DCD7171}"/>
    <cellStyle name="Good 29" xfId="1770" xr:uid="{0AD6F930-643B-4EE0-B8A7-158B069A2AF7}"/>
    <cellStyle name="Good 3" xfId="836" xr:uid="{C57A6A58-065E-4079-AC6F-6796156D4F38}"/>
    <cellStyle name="Good 3 2" xfId="2108" xr:uid="{3C483226-4089-40AD-8FB9-F04C83F04F6B}"/>
    <cellStyle name="Good 3 3" xfId="2329" xr:uid="{4ECC5301-A4CE-4107-A94A-8566B6B93DAF}"/>
    <cellStyle name="Good 3 4" xfId="2639" xr:uid="{F4E7FD0E-378F-44A9-B722-399852C0C7B9}"/>
    <cellStyle name="Good 3_2017" xfId="2286" xr:uid="{E3525F88-A28A-456A-B0F0-7973C742F266}"/>
    <cellStyle name="Good 30" xfId="1812" xr:uid="{D503FE16-2877-4411-9B9B-1986F051D11D}"/>
    <cellStyle name="Good 31" xfId="1854" xr:uid="{C90680C1-3962-431D-BF2B-2D4D1775D853}"/>
    <cellStyle name="Good 32" xfId="2888" xr:uid="{50AB7E7C-9E19-4D1C-BC7F-C803F4C727B4}"/>
    <cellStyle name="Good 4" xfId="837" xr:uid="{191DAA4F-A2E9-4DBE-A218-246A706C0C0F}"/>
    <cellStyle name="Good 5" xfId="838" xr:uid="{8CCAF5C8-6470-44BC-B4D4-9EE146D73AE4}"/>
    <cellStyle name="Good 6" xfId="839" xr:uid="{C8BC5B8C-0942-4287-A933-CA7FB6A54284}"/>
    <cellStyle name="Good 7" xfId="840" xr:uid="{B0D320ED-7015-48EB-92A3-E9AD73C44295}"/>
    <cellStyle name="Good 8" xfId="841" xr:uid="{A50E1ACA-1CE3-4C76-9A44-7645D864B6C5}"/>
    <cellStyle name="Good 9" xfId="842" xr:uid="{D5FD06A9-7507-47FC-8512-E5F420108396}"/>
    <cellStyle name="Heading 1 10" xfId="843" xr:uid="{50E19504-F580-46B1-A301-5CB6F56D0637}"/>
    <cellStyle name="Heading 1 11" xfId="844" xr:uid="{2FE1BDDD-2006-4958-8C69-D6D63E9EF9DB}"/>
    <cellStyle name="Heading 1 12" xfId="845" xr:uid="{CB9C53AE-4919-4B5E-9ADA-8AC9822EC62E}"/>
    <cellStyle name="Heading 1 13" xfId="846" xr:uid="{2B15723B-010E-4436-B7FC-39917A832264}"/>
    <cellStyle name="Heading 1 14" xfId="847" xr:uid="{01D779A2-9BE9-4B4A-8B0E-7938136C61C0}"/>
    <cellStyle name="Heading 1 15" xfId="848" xr:uid="{C7D55CE6-F6A0-4FAD-9AB5-C6915660F5C8}"/>
    <cellStyle name="Heading 1 16" xfId="849" xr:uid="{D073D57B-6BD5-42D6-AA73-670129924ADD}"/>
    <cellStyle name="Heading 1 17" xfId="850" xr:uid="{7A4B2B12-BF95-4F48-8A76-60E32C0AEBCE}"/>
    <cellStyle name="Heading 1 18" xfId="851" xr:uid="{659315AC-81CD-4927-8872-FD8B4BEB7A6C}"/>
    <cellStyle name="Heading 1 19" xfId="852" xr:uid="{EF239AD6-B0BF-4F49-922B-19E58305E146}"/>
    <cellStyle name="Heading 1 2" xfId="853" xr:uid="{30B856C2-DBB4-41A7-ADA6-77203D60A3FF}"/>
    <cellStyle name="Heading 1 2 2" xfId="854" xr:uid="{6496AD09-7D7F-43CE-BD56-24A82E85F0C2}"/>
    <cellStyle name="Heading 1 2 3" xfId="1689" xr:uid="{8AFC1D88-CFDF-4CEE-AB5A-889C753C8EE8}"/>
    <cellStyle name="Heading 1 2 4" xfId="1690" xr:uid="{2BA08FCA-F07C-4A41-A663-C64D689AB2FA}"/>
    <cellStyle name="Heading 1 2 5" xfId="1691" xr:uid="{69905C82-CD48-42D1-8FDF-576014F0A4E8}"/>
    <cellStyle name="Heading 1 2 6" xfId="1692" xr:uid="{A760D99A-50DC-4439-A7A6-B81A6210203E}"/>
    <cellStyle name="Heading 1 2 7" xfId="2867" xr:uid="{5AFB7150-24C5-47B5-891A-AE7073D1E2BF}"/>
    <cellStyle name="Heading 1 2_balnh3-a (2)" xfId="855" xr:uid="{FEB0B41C-DA3C-4E13-8B9E-5549FA69E7A5}"/>
    <cellStyle name="Heading 1 20" xfId="856" xr:uid="{5F2EBC25-3154-4D99-9673-47D1E6F8A7B4}"/>
    <cellStyle name="Heading 1 21" xfId="857" xr:uid="{FFD31B26-8D53-41C9-A820-ACB187473FFD}"/>
    <cellStyle name="Heading 1 22" xfId="858" xr:uid="{BD6791F7-4C6C-4626-9A40-E78BF8462E02}"/>
    <cellStyle name="Heading 1 23" xfId="859" xr:uid="{C0D8CAD3-7597-4E4A-B76D-556E8885D275}"/>
    <cellStyle name="Heading 1 24" xfId="860" xr:uid="{E7561BB8-2B32-49AB-8B97-8B6C6D51BBC7}"/>
    <cellStyle name="Heading 1 25" xfId="861" xr:uid="{FA2CA0EE-6481-4551-BAB0-15EB71AF1B4E}"/>
    <cellStyle name="Heading 1 26" xfId="1478" xr:uid="{A0B8EC88-66E2-4E6E-A87E-4B70C5636899}"/>
    <cellStyle name="Heading 1 27" xfId="1522" xr:uid="{89D9CB2F-90E2-47A5-987B-5EEB5CF7AEBD}"/>
    <cellStyle name="Heading 1 28" xfId="1688" xr:uid="{68419A57-FB1B-4596-B31B-53B1621A287E}"/>
    <cellStyle name="Heading 1 29" xfId="1771" xr:uid="{893124DC-D2F4-422A-AC4D-4727600C3013}"/>
    <cellStyle name="Heading 1 3" xfId="862" xr:uid="{82825E89-643C-4771-986C-E90046AD73AF}"/>
    <cellStyle name="Heading 1 3 2" xfId="2109" xr:uid="{2FB9A839-E65B-406A-A80C-F7118C99707E}"/>
    <cellStyle name="Heading 1 3 3" xfId="2325" xr:uid="{2B9606AE-076E-4A5D-9278-0ECAACCBE1B8}"/>
    <cellStyle name="Heading 1 3 4" xfId="2643" xr:uid="{4CCE3CF0-E141-4EE9-901D-FD0D8D9751B8}"/>
    <cellStyle name="Heading 1 3_2017" xfId="2287" xr:uid="{EF3F098D-3E2B-4C29-BBBA-51EF2F038DE3}"/>
    <cellStyle name="Heading 1 30" xfId="1813" xr:uid="{16CBB45F-3DD8-44C9-A43D-4A2B42C2C2F9}"/>
    <cellStyle name="Heading 1 31" xfId="1855" xr:uid="{667132B1-577A-4855-B56C-ECCFCE27925C}"/>
    <cellStyle name="Heading 1 4" xfId="863" xr:uid="{839AEF9F-4D1D-478E-A7B6-BCCC052CF184}"/>
    <cellStyle name="Heading 1 5" xfId="864" xr:uid="{E1AF03C8-4CAE-466F-9B23-C1975536A9F2}"/>
    <cellStyle name="Heading 1 6" xfId="865" xr:uid="{FFC2D5A7-61CE-477A-BD19-524315667B87}"/>
    <cellStyle name="Heading 1 7" xfId="866" xr:uid="{73A1A9A9-B445-4DF6-A7BA-6077C10C0ABF}"/>
    <cellStyle name="Heading 1 8" xfId="867" xr:uid="{8886C978-FCEB-4E8A-A1F7-F4AE565B3820}"/>
    <cellStyle name="Heading 1 9" xfId="868" xr:uid="{B2D6E4A0-C641-4656-8B25-8A17BE5B8FF0}"/>
    <cellStyle name="Heading 2 10" xfId="869" xr:uid="{167A5472-6F73-4D52-B814-463A7693C070}"/>
    <cellStyle name="Heading 2 11" xfId="870" xr:uid="{258C6F9B-F423-43C9-9B5B-2768A0679366}"/>
    <cellStyle name="Heading 2 12" xfId="871" xr:uid="{5617DB95-E3AB-49EC-860A-121E885F5C8E}"/>
    <cellStyle name="Heading 2 13" xfId="872" xr:uid="{D5EA2336-98A8-4CD4-AA25-9DDF2AFE02DF}"/>
    <cellStyle name="Heading 2 14" xfId="873" xr:uid="{86679C97-AC57-442A-A353-FA035C44BF65}"/>
    <cellStyle name="Heading 2 15" xfId="874" xr:uid="{4E58F377-E6BF-445C-980E-89B5FA08F09C}"/>
    <cellStyle name="Heading 2 16" xfId="875" xr:uid="{CDDE3FCE-AC28-412B-BC05-6FB7821C66D2}"/>
    <cellStyle name="Heading 2 17" xfId="876" xr:uid="{4A4F99CC-E6E4-472C-9237-3A1FE92DAA66}"/>
    <cellStyle name="Heading 2 18" xfId="877" xr:uid="{EFE48E6D-E87F-460D-A901-9A73796D4FE1}"/>
    <cellStyle name="Heading 2 19" xfId="878" xr:uid="{399051D9-BB6A-4A54-AE7C-ACC82663920E}"/>
    <cellStyle name="Heading 2 2" xfId="879" xr:uid="{F7425B9C-3275-439F-A77E-F835BB7FB7AD}"/>
    <cellStyle name="Heading 2 2 2" xfId="880" xr:uid="{DDFCEE1B-A582-4D81-AC70-A4338D54FB04}"/>
    <cellStyle name="Heading 2 2 3" xfId="1695" xr:uid="{D826070A-04F8-4CA7-A9E5-D7283576114C}"/>
    <cellStyle name="Heading 2 2 4" xfId="1696" xr:uid="{E8E85050-809D-4C2B-AEF7-71EC6DB79A4A}"/>
    <cellStyle name="Heading 2 2 5" xfId="1697" xr:uid="{8E15D40E-BB93-4911-A0DE-4115440AB217}"/>
    <cellStyle name="Heading 2 2 6" xfId="1698" xr:uid="{C56EAEA6-66E2-490A-A53B-BB11A4C124F1}"/>
    <cellStyle name="Heading 2 2 7" xfId="2866" xr:uid="{0FB9650A-E59F-4D5E-8AC3-1315B17C2EE7}"/>
    <cellStyle name="Heading 2 2_balnh3-a (2)" xfId="881" xr:uid="{0EE8D0A3-EAFC-4F6A-B8AB-8019C51E2245}"/>
    <cellStyle name="Heading 2 20" xfId="882" xr:uid="{895D0048-62AE-400F-A0F2-533C2C2C6C2A}"/>
    <cellStyle name="Heading 2 21" xfId="883" xr:uid="{152C4C89-A1DB-4F31-B5D4-4D51D879EF6A}"/>
    <cellStyle name="Heading 2 22" xfId="884" xr:uid="{8D5C177A-C8BE-4B6E-AC47-B68926715EF2}"/>
    <cellStyle name="Heading 2 23" xfId="885" xr:uid="{C13DC3B1-EF08-4B37-940F-EC47923810C3}"/>
    <cellStyle name="Heading 2 24" xfId="886" xr:uid="{CA646B19-3A4C-487E-8BD2-3D5CAEBB491A}"/>
    <cellStyle name="Heading 2 25" xfId="887" xr:uid="{B93E9865-5381-434C-AB23-F0543D154BE8}"/>
    <cellStyle name="Heading 2 26" xfId="1479" xr:uid="{61494718-C394-401F-8659-413512A4E35B}"/>
    <cellStyle name="Heading 2 27" xfId="1523" xr:uid="{D0C9528F-9AC2-4E88-8DA7-DA6DC99180B7}"/>
    <cellStyle name="Heading 2 28" xfId="1693" xr:uid="{D248888F-0540-4C05-B273-F6968602021C}"/>
    <cellStyle name="Heading 2 29" xfId="1772" xr:uid="{DE6DF103-F1CE-46E5-AE2E-797326901556}"/>
    <cellStyle name="Heading 2 3" xfId="888" xr:uid="{45CB51DD-CE93-43CE-AE15-5E696FB21192}"/>
    <cellStyle name="Heading 2 3 2" xfId="2110" xr:uid="{B1A33ABB-34D7-4B39-BD2F-2C514189D332}"/>
    <cellStyle name="Heading 2 3 3" xfId="2319" xr:uid="{569D59F6-A9BE-47F4-A46C-BE040F880DBC}"/>
    <cellStyle name="Heading 2 3 4" xfId="2648" xr:uid="{D723D47D-408C-4B75-9C67-35DE7310316F}"/>
    <cellStyle name="Heading 2 3_2017" xfId="2288" xr:uid="{B5413687-731E-4935-8E31-7BD06615C947}"/>
    <cellStyle name="Heading 2 30" xfId="1814" xr:uid="{C576DEE5-93E1-4636-976E-D2660425D252}"/>
    <cellStyle name="Heading 2 31" xfId="1856" xr:uid="{32A974B4-7A0C-4F25-BBB3-BD8E8DB0614B}"/>
    <cellStyle name="Heading 2 4" xfId="889" xr:uid="{E70AD82F-FB21-41C6-8988-D20348EA2C59}"/>
    <cellStyle name="Heading 2 5" xfId="890" xr:uid="{31C631BA-BB36-4D3A-9004-E6CB6FF3608E}"/>
    <cellStyle name="Heading 2 6" xfId="891" xr:uid="{DDB1C1CF-BDDD-4894-90AF-BB6817FCEADC}"/>
    <cellStyle name="Heading 2 7" xfId="892" xr:uid="{EEE36153-8574-427D-9F6D-069D7ACD69F4}"/>
    <cellStyle name="Heading 2 8" xfId="893" xr:uid="{4420D4F6-732B-40A2-A56C-6668F9915573}"/>
    <cellStyle name="Heading 2 9" xfId="894" xr:uid="{0585643F-5964-4E98-89AE-3A1880D710B7}"/>
    <cellStyle name="Heading 3 10" xfId="895" xr:uid="{96AE4E01-834D-4A84-BD22-700CC00ADA5F}"/>
    <cellStyle name="Heading 3 11" xfId="896" xr:uid="{D312F778-1DA9-45E8-B0A2-9E730D4D938A}"/>
    <cellStyle name="Heading 3 12" xfId="897" xr:uid="{1E737CBC-878C-4E89-BE6E-7C8EA2932107}"/>
    <cellStyle name="Heading 3 13" xfId="898" xr:uid="{CE527DBE-9705-4B82-A5B2-71052DF27F48}"/>
    <cellStyle name="Heading 3 14" xfId="899" xr:uid="{A792D906-BB70-4E08-A05A-96512D8E664F}"/>
    <cellStyle name="Heading 3 15" xfId="900" xr:uid="{448497E4-ECFC-4A7F-9077-58B1A746A6BC}"/>
    <cellStyle name="Heading 3 16" xfId="901" xr:uid="{CF05F891-F22A-4A9C-A4AD-660ED4E15F75}"/>
    <cellStyle name="Heading 3 17" xfId="902" xr:uid="{9C1FCC77-580F-4620-B094-6B2CEDA231E7}"/>
    <cellStyle name="Heading 3 18" xfId="903" xr:uid="{A75EBC05-DF7C-486F-B275-2CE5E50A461F}"/>
    <cellStyle name="Heading 3 19" xfId="904" xr:uid="{230C8114-1EFA-4AEB-BE48-24129A867AAB}"/>
    <cellStyle name="Heading 3 2" xfId="905" xr:uid="{A079EAC9-29FC-4616-A0D2-2B4333C55A29}"/>
    <cellStyle name="Heading 3 2 2" xfId="906" xr:uid="{CCC47920-25D2-4CCF-A66C-708D965F6262}"/>
    <cellStyle name="Heading 3 2 3" xfId="1700" xr:uid="{4954EEB2-88F9-4CCC-A265-DA78A39B5392}"/>
    <cellStyle name="Heading 3 2 4" xfId="1701" xr:uid="{8EDE9260-4CB0-49DD-82C0-13B8C6FFA21D}"/>
    <cellStyle name="Heading 3 2 5" xfId="1702" xr:uid="{06F0E445-A19C-4265-A741-20E8C65C9BE5}"/>
    <cellStyle name="Heading 3 2 6" xfId="1703" xr:uid="{07FE3CA1-FE47-477D-B4BD-0F06C68B9B14}"/>
    <cellStyle name="Heading 3 2 7" xfId="2887" xr:uid="{21242E45-2367-4637-B4B2-A9ECD9919F35}"/>
    <cellStyle name="Heading 3 2_balnh3-a (2)" xfId="907" xr:uid="{9A07DF91-127C-4B58-A3E1-096C51E92D4E}"/>
    <cellStyle name="Heading 3 20" xfId="908" xr:uid="{D3DDE343-11DD-4AB7-ACC7-D74487A0477C}"/>
    <cellStyle name="Heading 3 21" xfId="909" xr:uid="{EF2E7305-CD47-4E08-ABC8-9E359FC32DDF}"/>
    <cellStyle name="Heading 3 22" xfId="910" xr:uid="{2FFEB948-2A89-4ABA-AAB8-E88AC293AF39}"/>
    <cellStyle name="Heading 3 23" xfId="911" xr:uid="{7AC49E24-7B8B-4B7E-9905-DD8E29478465}"/>
    <cellStyle name="Heading 3 24" xfId="912" xr:uid="{B1251A3F-D790-455B-B5DC-A4D203C1E1D4}"/>
    <cellStyle name="Heading 3 25" xfId="913" xr:uid="{B48F5F16-8101-49EB-822A-C83BF9692379}"/>
    <cellStyle name="Heading 3 26" xfId="1480" xr:uid="{051B9C7A-7D21-4855-A652-97CD5CFF6DFC}"/>
    <cellStyle name="Heading 3 27" xfId="1524" xr:uid="{54C74D9C-531B-4526-B8EC-B46F2D101638}"/>
    <cellStyle name="Heading 3 28" xfId="1699" xr:uid="{DE3399A3-FF1F-4468-9475-5B5BAC362AF1}"/>
    <cellStyle name="Heading 3 29" xfId="1773" xr:uid="{617C948B-7E10-41F0-B08D-F73BD5BBCC6A}"/>
    <cellStyle name="Heading 3 3" xfId="914" xr:uid="{5BD6025A-3FA5-4A97-A721-147447EC0B8B}"/>
    <cellStyle name="Heading 3 3 2" xfId="2111" xr:uid="{C3566D8F-17F0-4C0F-86C1-27F10DA6C62D}"/>
    <cellStyle name="Heading 3 3 3" xfId="2317" xr:uid="{67669EBB-9E39-492E-93CF-BFD1665B639E}"/>
    <cellStyle name="Heading 3 3 4" xfId="2705" xr:uid="{731DD6E1-1416-40CE-924B-7F1C8DA923F5}"/>
    <cellStyle name="Heading 3 3_2017" xfId="2289" xr:uid="{F8D9166A-B7F6-4E23-90B8-2F328A95F6CB}"/>
    <cellStyle name="Heading 3 30" xfId="1815" xr:uid="{CB31040C-332F-4B8B-ADAA-9BDF4FF31896}"/>
    <cellStyle name="Heading 3 31" xfId="1857" xr:uid="{53687613-55D2-424D-A04B-C73C4FC26311}"/>
    <cellStyle name="Heading 3 4" xfId="915" xr:uid="{BDD43C7B-4693-4F6C-8C34-548F8A292CEB}"/>
    <cellStyle name="Heading 3 5" xfId="916" xr:uid="{264EF8D6-B1A9-4E4E-BBEC-ECD932664AE1}"/>
    <cellStyle name="Heading 3 6" xfId="917" xr:uid="{CFBF8CDC-61EE-467F-86E3-A1E08478CBEC}"/>
    <cellStyle name="Heading 3 7" xfId="918" xr:uid="{A56C1767-C41A-4303-9DFD-24EF23A90530}"/>
    <cellStyle name="Heading 3 8" xfId="919" xr:uid="{F83A5B7A-9336-4E2B-92F4-5893FF45E2AC}"/>
    <cellStyle name="Heading 3 9" xfId="920" xr:uid="{9A2AC14D-206C-489B-93F5-49D74D3B029A}"/>
    <cellStyle name="Heading 4 10" xfId="921" xr:uid="{0B6ADF00-EDA0-422A-8A08-AC9303FE9795}"/>
    <cellStyle name="Heading 4 11" xfId="922" xr:uid="{ACC39243-2282-4D63-A3FD-84A15C2579C8}"/>
    <cellStyle name="Heading 4 12" xfId="923" xr:uid="{4B9C0E3D-35C0-4070-AED6-5EEAC4E389D8}"/>
    <cellStyle name="Heading 4 13" xfId="924" xr:uid="{B99FF4D0-4494-49EA-BFCA-227C1A06EF11}"/>
    <cellStyle name="Heading 4 14" xfId="925" xr:uid="{F1B9B509-A3FE-4055-B591-775829E2FD64}"/>
    <cellStyle name="Heading 4 15" xfId="926" xr:uid="{8DAE4A33-974B-4DFC-AB38-29ADACAF2B84}"/>
    <cellStyle name="Heading 4 16" xfId="927" xr:uid="{E76C85D0-5664-4655-B2AC-FECEBB0AFF49}"/>
    <cellStyle name="Heading 4 17" xfId="928" xr:uid="{FE65551D-E9D9-4632-AF2B-DDCFE160D40D}"/>
    <cellStyle name="Heading 4 18" xfId="929" xr:uid="{286BC124-969B-454C-BE25-C7D4E2FBEDDD}"/>
    <cellStyle name="Heading 4 19" xfId="930" xr:uid="{09FD9243-E8C3-495C-8E3B-2CD0D754126C}"/>
    <cellStyle name="Heading 4 2" xfId="931" xr:uid="{B4931D27-A0B4-46B7-ACF9-D79FD188F0B4}"/>
    <cellStyle name="Heading 4 2 2" xfId="932" xr:uid="{D6E52DBD-3BC5-41C5-91AE-D33D115BBC28}"/>
    <cellStyle name="Heading 4 2 3" xfId="1705" xr:uid="{8E133767-C816-40FB-91EC-A0E061E75050}"/>
    <cellStyle name="Heading 4 2 4" xfId="1706" xr:uid="{D5E30627-CA46-4DF0-B9BD-1115A90527F6}"/>
    <cellStyle name="Heading 4 2 5" xfId="1707" xr:uid="{F0F3A672-FECB-48B2-9276-8316CFE927FD}"/>
    <cellStyle name="Heading 4 2 6" xfId="1708" xr:uid="{F0D5D635-771C-4562-999E-86FC4D964893}"/>
    <cellStyle name="Heading 4 2 7" xfId="2879" xr:uid="{575EAF88-1365-4FF9-9199-10D177BE5470}"/>
    <cellStyle name="Heading 4 2_balnh3-a (2)" xfId="933" xr:uid="{F250E4D7-C183-40A0-8F6D-3197F66E37DB}"/>
    <cellStyle name="Heading 4 20" xfId="934" xr:uid="{75208732-E7D7-47B5-9007-BC61FAB9AF9F}"/>
    <cellStyle name="Heading 4 21" xfId="935" xr:uid="{3EC5F53E-19EF-4894-A366-D95D83106F32}"/>
    <cellStyle name="Heading 4 22" xfId="936" xr:uid="{4B6A47FD-AC6B-4DDD-B41E-3BD8B7FDCB6B}"/>
    <cellStyle name="Heading 4 23" xfId="937" xr:uid="{6251AC65-084A-486E-9FE5-4505E6C60ADF}"/>
    <cellStyle name="Heading 4 24" xfId="938" xr:uid="{3C91FED8-D387-4125-B763-3937E115EC96}"/>
    <cellStyle name="Heading 4 25" xfId="939" xr:uid="{2CBF7D34-1735-4C86-A6A5-07B3B336036D}"/>
    <cellStyle name="Heading 4 26" xfId="1481" xr:uid="{A064C1A5-165C-4170-8BBB-1E7F529EF583}"/>
    <cellStyle name="Heading 4 27" xfId="1525" xr:uid="{28CEEFC4-55F4-491C-8F33-C86A22350A74}"/>
    <cellStyle name="Heading 4 28" xfId="1704" xr:uid="{30F5660D-EF2C-43FF-99A0-5F70FEAEC9A4}"/>
    <cellStyle name="Heading 4 29" xfId="1774" xr:uid="{2B78B048-301A-4F1F-AECB-F4B0B11849CD}"/>
    <cellStyle name="Heading 4 3" xfId="940" xr:uid="{085C7E19-9087-46C1-936B-117BEFFA473D}"/>
    <cellStyle name="Heading 4 3 2" xfId="2112" xr:uid="{E6642308-9BA7-4B7C-B0DE-B2F0B4F7B7D8}"/>
    <cellStyle name="Heading 4 3 3" xfId="2314" xr:uid="{358C532E-14CC-4F9B-8AD7-C38265220747}"/>
    <cellStyle name="Heading 4 3 4" xfId="2706" xr:uid="{CE161053-C1AA-4882-AD32-A95FDAB6AFA4}"/>
    <cellStyle name="Heading 4 3_2017" xfId="2290" xr:uid="{0B16A71E-7AB4-43EA-9B74-8F48C81F98E6}"/>
    <cellStyle name="Heading 4 30" xfId="1816" xr:uid="{4A4BCBB1-AE2D-4B7D-A630-5E1550A17298}"/>
    <cellStyle name="Heading 4 31" xfId="1858" xr:uid="{9374DD8D-0262-40D6-91E2-214D6A8C8DFD}"/>
    <cellStyle name="Heading 4 4" xfId="941" xr:uid="{D615937C-CA49-48D0-9359-BDD7E1197145}"/>
    <cellStyle name="Heading 4 5" xfId="942" xr:uid="{80E6F461-6865-4C0D-B6B0-B88ABB22F8F8}"/>
    <cellStyle name="Heading 4 6" xfId="943" xr:uid="{8CEBEABE-A4D5-45F6-8D6F-84A24DA69148}"/>
    <cellStyle name="Heading 4 7" xfId="944" xr:uid="{11A9AAEF-95B8-42EA-9BAE-BEDFD1C51FFF}"/>
    <cellStyle name="Heading 4 8" xfId="945" xr:uid="{35C9BD7F-020D-4253-987C-9F17C257F4D4}"/>
    <cellStyle name="Heading 4 9" xfId="946" xr:uid="{1461F7D5-10EB-4823-AE21-71B132E67AC5}"/>
    <cellStyle name="HEADING1" xfId="947" xr:uid="{5645A79B-E6AA-413C-AAA3-4EDACD7A7130}"/>
    <cellStyle name="HEADING1 1" xfId="948" xr:uid="{A5735B3A-FAA5-4D3F-8A32-53896BC2D480}"/>
    <cellStyle name="HEADING1 1 2" xfId="949" xr:uid="{1E58CCF6-CCB8-4F28-9204-70616C6CA749}"/>
    <cellStyle name="HEADING1 1 3" xfId="2864" xr:uid="{6FC18C10-CCF3-400C-9160-E92754E3D93C}"/>
    <cellStyle name="HEADING1 1_co2-gas" xfId="950" xr:uid="{60B7331E-D9E0-4DBC-978F-E7DDE54165A5}"/>
    <cellStyle name="HEADING1 2" xfId="951" xr:uid="{B4B94404-D1E3-44B0-B877-5F57FCE5D024}"/>
    <cellStyle name="HEADING1 3" xfId="2865" xr:uid="{69F93A83-E22E-4FB2-B51B-B14306B846CE}"/>
    <cellStyle name="HEADING1_co2-gas" xfId="952" xr:uid="{6A7B1A9C-5CA2-4E9B-932D-14028152105C}"/>
    <cellStyle name="HEADING2" xfId="953" xr:uid="{BDD30BB3-75D2-4B58-8FE5-D43EDA1D90EE}"/>
    <cellStyle name="HEADING2 2" xfId="954" xr:uid="{B19B80A9-184A-4EE2-8B72-320DB63E0949}"/>
    <cellStyle name="HEADING2 3" xfId="2863" xr:uid="{3402BD58-F520-47B7-9F2B-402A3B8B9575}"/>
    <cellStyle name="HEADING2_co2-gas" xfId="955" xr:uid="{2279C318-FCCA-4092-8599-140140A7A4AC}"/>
    <cellStyle name="Hyperlink 10" xfId="956" xr:uid="{9E08E409-325C-4421-8B5A-B9879D2C4C56}"/>
    <cellStyle name="Hyperlink 11" xfId="957" xr:uid="{C376B76B-DB70-4C8E-BFE0-5149D001ABF5}"/>
    <cellStyle name="Hyperlink 12" xfId="958" xr:uid="{74BC0615-3179-49AD-B1F9-2B46DC8BB260}"/>
    <cellStyle name="Hyperlink 13" xfId="959" xr:uid="{228B20D6-4A6F-4201-981B-3BF389173632}"/>
    <cellStyle name="Hyperlink 14" xfId="960" xr:uid="{AA7ED254-4FD7-4835-A3AA-F4329DA473C7}"/>
    <cellStyle name="Hyperlink 15" xfId="961" xr:uid="{3385FDCA-184E-43BC-A856-3B497021F653}"/>
    <cellStyle name="Hyperlink 16" xfId="962" xr:uid="{0681894F-587E-4749-BCAB-A7EFE468B744}"/>
    <cellStyle name="Hyperlink 17" xfId="1482" xr:uid="{213A8D66-791D-4822-842E-142F5BFE7F27}"/>
    <cellStyle name="Hyperlink 18" xfId="1709" xr:uid="{1C6B2D8D-6437-4A2E-B57D-2A9E8E77EA06}"/>
    <cellStyle name="Hyperlink 19" xfId="1868" xr:uid="{40C702FD-DFC7-4D06-9244-1B721A6FEF6E}"/>
    <cellStyle name="Hyperlink 2" xfId="963" xr:uid="{9C1EC6CF-BEE8-4759-BF12-366D176C9158}"/>
    <cellStyle name="Hyperlink 2 2" xfId="2113" xr:uid="{79F75B9E-43C9-4685-985F-45DD8B378E96}"/>
    <cellStyle name="Hyperlink 2 3" xfId="2114" xr:uid="{CAC6186B-BE1E-48C7-BEE8-4AEE194344E8}"/>
    <cellStyle name="Hyperlink 2 4" xfId="2115" xr:uid="{5137E5BF-65CC-4AE3-BB21-FFE652857789}"/>
    <cellStyle name="Hyperlink 2 5" xfId="2584" xr:uid="{19C1310F-CD93-4D4F-84FB-F18E474DBC0D}"/>
    <cellStyle name="Hyperlink 2 6" xfId="2313" xr:uid="{8BBAE476-F02A-4861-9D36-457C0940B9B3}"/>
    <cellStyle name="Hyperlink 2 7" xfId="2707" xr:uid="{1CD1E1A1-F6C8-4BF7-B7A0-6E5839176E86}"/>
    <cellStyle name="Hyperlink 3" xfId="964" xr:uid="{49C3DBD8-75FA-40AC-AD45-0C98D0FFBD63}"/>
    <cellStyle name="Hyperlink 4" xfId="965" xr:uid="{CE8ED5F6-81D6-45AC-BB8A-E26FEF629AA0}"/>
    <cellStyle name="Hyperlink 5" xfId="966" xr:uid="{4CBAC603-6306-41CC-9B31-8CD95729D6A4}"/>
    <cellStyle name="Hyperlink 6" xfId="967" xr:uid="{8A73ADD8-4C4E-460D-8550-F84C023E9E2B}"/>
    <cellStyle name="Hyperlink 7" xfId="968" xr:uid="{1CDE5A4A-A1A6-4671-889A-8FD183F0B166}"/>
    <cellStyle name="Hyperlink 8" xfId="969" xr:uid="{58CF199D-814A-41C0-A877-2FFC84821FD9}"/>
    <cellStyle name="Hyperlink 9" xfId="970" xr:uid="{826F54D2-AD01-4483-90FE-37D4E2D1B417}"/>
    <cellStyle name="Input 10" xfId="971" xr:uid="{7654FE52-B9BE-4159-B5A2-4012812256F0}"/>
    <cellStyle name="Input 10 2" xfId="972" xr:uid="{0A148248-F37C-4CF3-B69F-F86FDF9C0C69}"/>
    <cellStyle name="Input 10_Input" xfId="973" xr:uid="{61EF73B9-BDFD-4231-B202-073392A6CB6E}"/>
    <cellStyle name="Input 11" xfId="974" xr:uid="{9247038B-5346-4A6A-9C8A-C998AD8F310B}"/>
    <cellStyle name="Input 11 2" xfId="975" xr:uid="{FFED3CD7-00CB-4AD6-9464-669B3F878535}"/>
    <cellStyle name="Input 11_Input" xfId="976" xr:uid="{07078FDA-8FE5-422E-B7FA-558E8420FB23}"/>
    <cellStyle name="Input 12" xfId="977" xr:uid="{22B913DD-1A66-4A11-96A9-DC5B46CEBFAD}"/>
    <cellStyle name="Input 12 2" xfId="978" xr:uid="{4D77C221-4C29-4142-A99E-EE449CE8ED24}"/>
    <cellStyle name="Input 12_Input" xfId="979" xr:uid="{7A6C0DE3-A508-44DF-9431-9DD88E2C05CD}"/>
    <cellStyle name="Input 13" xfId="980" xr:uid="{F4BFAB07-C66C-442D-A4DC-3E8D476066E2}"/>
    <cellStyle name="Input 13 2" xfId="981" xr:uid="{3AD158FB-4FCD-4FD9-AF6C-996736A81B6D}"/>
    <cellStyle name="Input 13_Input" xfId="982" xr:uid="{1FCB1A24-17BA-4B03-8437-CCA3A41E05F0}"/>
    <cellStyle name="Input 14" xfId="983" xr:uid="{7CC94364-8FB7-49CE-9A47-24DFC0AC81D9}"/>
    <cellStyle name="Input 14 2" xfId="984" xr:uid="{33DFB61F-1B02-43FC-AA8B-D63705B3408B}"/>
    <cellStyle name="Input 14_Input" xfId="985" xr:uid="{A18C7724-0AB4-4796-9130-B856F608ACA3}"/>
    <cellStyle name="Input 15" xfId="986" xr:uid="{30155E09-883F-4407-B8EE-786196498934}"/>
    <cellStyle name="Input 15 2" xfId="987" xr:uid="{BDCAF21A-B2F3-4749-9A7F-7094A639063A}"/>
    <cellStyle name="Input 15_Input" xfId="988" xr:uid="{E518AB1C-6517-4AEF-B19D-F9162783A04C}"/>
    <cellStyle name="Input 16" xfId="989" xr:uid="{5F383F51-0077-44EC-BA7D-0F0E58DF7CD5}"/>
    <cellStyle name="Input 16 2" xfId="990" xr:uid="{BE7B71E4-D7CC-4D99-8700-578EDB714D44}"/>
    <cellStyle name="Input 16_Input" xfId="991" xr:uid="{C1CCBD1D-2C5A-407A-BDBF-8296758800C3}"/>
    <cellStyle name="Input 17" xfId="992" xr:uid="{2925F7C1-7AC8-4053-A3F4-FCFFC067F0BA}"/>
    <cellStyle name="Input 18" xfId="993" xr:uid="{AFFB87B3-DFAF-4AD7-9DA4-2A3A4971ECF4}"/>
    <cellStyle name="Input 19" xfId="994" xr:uid="{5C4C5DED-53C0-466A-844E-4F87ACFC7B50}"/>
    <cellStyle name="Input 2" xfId="995" xr:uid="{3C825483-50BC-4636-B610-5264F6BA8279}"/>
    <cellStyle name="Input 2 2" xfId="996" xr:uid="{F8E2D672-1154-4B2E-908C-EBA04FCB5702}"/>
    <cellStyle name="Input 2 2 2" xfId="997" xr:uid="{8A2D6197-BE96-49B5-BFA3-BA08A82B8ADC}"/>
    <cellStyle name="Input 2 2_KONTROL" xfId="998" xr:uid="{4ACA449D-5C1A-4FFB-860D-2034D0E52EE4}"/>
    <cellStyle name="Input 2 3" xfId="999" xr:uid="{2ABE2759-56FF-4CCA-9663-7490370E9F0E}"/>
    <cellStyle name="Input 2 3 2" xfId="1711" xr:uid="{722FCE29-EE2D-41E4-ABE6-69BACB2979BF}"/>
    <cellStyle name="Input 2 3_2017" xfId="2291" xr:uid="{956AA0CE-6CE9-4228-BC19-91B2AE06D293}"/>
    <cellStyle name="Input 2 4" xfId="1000" xr:uid="{676E403E-97B2-4E49-A7CE-797A8682B0A0}"/>
    <cellStyle name="Input 2 4 2" xfId="1712" xr:uid="{DCCF8E12-16D1-4586-865E-3747B95FAF29}"/>
    <cellStyle name="Input 2 4_2017" xfId="2292" xr:uid="{C8544AC9-9338-4075-B170-77A1348764F0}"/>
    <cellStyle name="Input 2 5" xfId="1713" xr:uid="{F5750D3B-84A7-4963-8C8E-94DA40067A74}"/>
    <cellStyle name="Input 2 6" xfId="1714" xr:uid="{E5F3C786-CA24-44ED-8F16-ABF185036B1B}"/>
    <cellStyle name="Input 2 7" xfId="2886" xr:uid="{36DFB43C-E9B7-4873-A8EE-F3545CBEB55E}"/>
    <cellStyle name="Input 2_balnh3-a (2)" xfId="1001" xr:uid="{F9F76C72-80CF-4584-AF9C-78981F5A6F59}"/>
    <cellStyle name="Input 20" xfId="1002" xr:uid="{7C404AAF-5696-4E49-9836-995EEE156D2D}"/>
    <cellStyle name="Input 21" xfId="1003" xr:uid="{E6E7AAC8-CE4C-4FDC-86B0-FE00AE2AF43A}"/>
    <cellStyle name="Input 22" xfId="1004" xr:uid="{2A233E61-1B8F-4EF5-BA86-255E20E23A61}"/>
    <cellStyle name="Input 23" xfId="1005" xr:uid="{15D02752-8989-46B7-827A-17173113EE6A}"/>
    <cellStyle name="Input 24" xfId="1006" xr:uid="{49501474-93E3-4A34-8A3A-8EF32BB99127}"/>
    <cellStyle name="Input 25" xfId="1007" xr:uid="{DC4424C5-0109-4967-90DF-C24256E8BB60}"/>
    <cellStyle name="Input 26" xfId="1008" xr:uid="{BA078194-8A80-4EE4-A4C6-6941EA6F42C8}"/>
    <cellStyle name="Input 27" xfId="1009" xr:uid="{FBE1CFA8-EC29-4448-86FD-585F57C68955}"/>
    <cellStyle name="Input 28" xfId="1010" xr:uid="{B6FE3D80-79EC-4D6F-A414-0317A5933C8A}"/>
    <cellStyle name="Input 29" xfId="1011" xr:uid="{691D3897-7C04-481F-A35D-8E81DCEF7BCB}"/>
    <cellStyle name="Input 3" xfId="1012" xr:uid="{3BFF5E41-93D7-4833-A9C3-369D9F343D19}"/>
    <cellStyle name="Input 3 2" xfId="1013" xr:uid="{C9CCAC4C-1368-4498-BCCD-32C7C3A4431A}"/>
    <cellStyle name="Input 3 3" xfId="2653" xr:uid="{0AB76744-D39C-419F-90B6-614C0866AFEE}"/>
    <cellStyle name="Input 3 4" xfId="2708" xr:uid="{BB779B63-D405-4270-8B71-8107A640AC9E}"/>
    <cellStyle name="Input 3_2017" xfId="2293" xr:uid="{44982230-6965-4595-96FA-CECC72E2B1C3}"/>
    <cellStyle name="Input 30" xfId="1014" xr:uid="{E0714BFD-2C8F-4F58-A7B3-DDA5FB91E32E}"/>
    <cellStyle name="Input 31" xfId="1015" xr:uid="{9A33C0C0-8A3D-4778-9533-4D1242449BF4}"/>
    <cellStyle name="Input 32" xfId="1016" xr:uid="{A40DF267-10FF-423E-957D-55A558802ED1}"/>
    <cellStyle name="Input 33" xfId="1017" xr:uid="{4F4B2896-EBE3-454A-981B-82991D8ABD18}"/>
    <cellStyle name="Input 34" xfId="1018" xr:uid="{55E52175-403F-452B-9429-1C40E65E5A17}"/>
    <cellStyle name="Input 35" xfId="1019" xr:uid="{09BEF7F9-8F9E-4781-9170-9A693922B8B6}"/>
    <cellStyle name="Input 36" xfId="1020" xr:uid="{16E8B1DD-5070-4C66-AC79-74B06D363449}"/>
    <cellStyle name="Input 37" xfId="1021" xr:uid="{5E1267F2-58F1-4E73-A917-5A04FD3D3BA8}"/>
    <cellStyle name="Input 38" xfId="1022" xr:uid="{E0778BF6-4058-46F3-B144-505A9A24C1DF}"/>
    <cellStyle name="Input 39" xfId="1023" xr:uid="{8AED31CF-056E-4F72-BEDC-67EDC9C84EB5}"/>
    <cellStyle name="Input 4" xfId="1024" xr:uid="{A221EF8D-97E0-4B04-AD88-F291B9C0DBCA}"/>
    <cellStyle name="Input 4 2" xfId="1025" xr:uid="{2FB2EC53-DFD8-42EA-95A5-5FECC53EF8AD}"/>
    <cellStyle name="Input 4_Input" xfId="1026" xr:uid="{49E3E00D-F608-415F-9F71-B4BC400345B2}"/>
    <cellStyle name="Input 40" xfId="1027" xr:uid="{0A49C0F4-A201-49C3-91FE-6D0C44F8E0E7}"/>
    <cellStyle name="Input 41" xfId="1028" xr:uid="{2BA2BA12-67FF-496E-B2EE-1DC2632F4160}"/>
    <cellStyle name="Input 42" xfId="1483" xr:uid="{60E4EAF1-836F-4B07-82F1-B2E6CDC25141}"/>
    <cellStyle name="Input 43" xfId="1526" xr:uid="{3D940F1C-CA8E-4FD0-B241-225DC093C5FF}"/>
    <cellStyle name="Input 44" xfId="1710" xr:uid="{2D5A0D02-F502-4AFB-91BD-C328AA432686}"/>
    <cellStyle name="Input 45" xfId="1775" xr:uid="{75CD97E4-D033-4255-A2E5-0AFEB85C34AE}"/>
    <cellStyle name="Input 46" xfId="1817" xr:uid="{0770E411-B0BC-47CF-87D3-846FE5D831B7}"/>
    <cellStyle name="Input 47" xfId="1859" xr:uid="{7114F7CA-2C22-46BF-9B80-34683526A136}"/>
    <cellStyle name="Input 48" xfId="2838" xr:uid="{16022CF7-0F20-485F-99D8-C12A98A89271}"/>
    <cellStyle name="Input 5" xfId="1029" xr:uid="{33BB71D5-0245-4F88-BE59-3E250801A3A8}"/>
    <cellStyle name="Input 5 2" xfId="1030" xr:uid="{9F50982D-27CF-44FB-889B-F3AF31B251EE}"/>
    <cellStyle name="Input 5_Input" xfId="1031" xr:uid="{EB265311-561D-49BC-BEC6-31BF608A8A26}"/>
    <cellStyle name="Input 6" xfId="1032" xr:uid="{EA20EB85-C799-4BDD-8CCA-F85077EC45D1}"/>
    <cellStyle name="Input 6 2" xfId="1033" xr:uid="{BF2869D0-E1C6-4E13-A685-3298CC1032C6}"/>
    <cellStyle name="Input 6_Input" xfId="1034" xr:uid="{DDC54952-2611-4935-BED6-B18EDA69A297}"/>
    <cellStyle name="Input 7" xfId="1035" xr:uid="{BF6ABD09-7893-4741-8282-49EB2A67FF7A}"/>
    <cellStyle name="Input 7 2" xfId="1036" xr:uid="{D71ADB0C-13EC-455A-BB7C-42BC92B08789}"/>
    <cellStyle name="Input 7_Input" xfId="1037" xr:uid="{F65859FC-EBB7-4378-9B6F-92C605DFAD83}"/>
    <cellStyle name="Input 8" xfId="1038" xr:uid="{F33FC3DC-2236-48E5-B93A-F5BC93D5552E}"/>
    <cellStyle name="Input 8 2" xfId="1039" xr:uid="{0E3183A4-78B0-473B-A4A6-08EFE15873B1}"/>
    <cellStyle name="Input 8_Input" xfId="1040" xr:uid="{8362D04C-B7CC-47A6-9F02-CD94D2758047}"/>
    <cellStyle name="Input 9" xfId="1041" xr:uid="{73ABF514-C490-4E33-AF03-A6477CC3E60D}"/>
    <cellStyle name="Input 9 2" xfId="1042" xr:uid="{38E8D702-6B82-43B3-870B-45C4BD0BF5FC}"/>
    <cellStyle name="Input 9_Input" xfId="1043" xr:uid="{7E7F83B1-FB2E-4E77-8155-9CE1916B851F}"/>
    <cellStyle name="Linked Cell 10" xfId="1044" xr:uid="{3E750728-86F5-42D4-8AE2-94A7A67E6087}"/>
    <cellStyle name="Linked Cell 11" xfId="1045" xr:uid="{F0BABE85-DA99-471F-84BB-BF0C66FB95D9}"/>
    <cellStyle name="Linked Cell 12" xfId="1046" xr:uid="{CD544A42-38F7-4EAB-9AAF-55780780E9B2}"/>
    <cellStyle name="Linked Cell 13" xfId="1047" xr:uid="{344BF39B-1963-436E-BF9D-90C9C45652A5}"/>
    <cellStyle name="Linked Cell 14" xfId="1048" xr:uid="{6656AD92-C237-4602-AD74-033D77400A74}"/>
    <cellStyle name="Linked Cell 15" xfId="1049" xr:uid="{21D07A84-2377-4E37-98D9-66D94F342673}"/>
    <cellStyle name="Linked Cell 16" xfId="1050" xr:uid="{F6D2EFE9-6EFA-4A5B-9FF1-113472B8F17D}"/>
    <cellStyle name="Linked Cell 17" xfId="1051" xr:uid="{E3B12774-5418-4370-AE4F-1ADE15775FBB}"/>
    <cellStyle name="Linked Cell 18" xfId="1052" xr:uid="{BD5ED45D-48FE-473A-80D9-0E3931CFFE0F}"/>
    <cellStyle name="Linked Cell 19" xfId="1053" xr:uid="{6C064789-39D3-4C27-BB20-CAFB054BD670}"/>
    <cellStyle name="Linked Cell 2" xfId="1054" xr:uid="{8DE4011B-21CA-413B-BC03-CD2DDDDA787D}"/>
    <cellStyle name="Linked Cell 2 10" xfId="2589" xr:uid="{BE7290E6-F507-4137-928C-CB3650C87CCD}"/>
    <cellStyle name="Linked Cell 2 11" xfId="2654" xr:uid="{BD79C735-CC26-4539-9BB3-A8D98588ED82}"/>
    <cellStyle name="Linked Cell 2 12" xfId="2709" xr:uid="{E88569F6-F7EC-4E9C-A772-DCEB6482CED0}"/>
    <cellStyle name="Linked Cell 2 13" xfId="2878" xr:uid="{BDD07EF0-F846-42A4-AAE1-C87E1E7097C3}"/>
    <cellStyle name="Linked Cell 2 2" xfId="1055" xr:uid="{27E9692E-CB9B-48DE-91E1-30BCBB457D7C}"/>
    <cellStyle name="Linked Cell 2 2 2" xfId="2116" xr:uid="{261D6EE6-008C-443C-BB1F-8638E2D45B7F}"/>
    <cellStyle name="Linked Cell 2 2 3" xfId="2117" xr:uid="{B8BA294E-137C-4763-AA50-42698CEE9BB5}"/>
    <cellStyle name="Linked Cell 2 2 4" xfId="2118" xr:uid="{8754654C-ADC9-4CCA-97C8-2AD2C6C28461}"/>
    <cellStyle name="Linked Cell 2 2 5" xfId="2590" xr:uid="{8F6A61CD-3F22-4FE5-A07B-DFDBCD00C677}"/>
    <cellStyle name="Linked Cell 2 2 6" xfId="2655" xr:uid="{9E4F11CD-678B-4C54-9F00-85F0E33920FA}"/>
    <cellStyle name="Linked Cell 2 2 7" xfId="2710" xr:uid="{B811F9E4-072B-4D49-97D5-992D7A91D36B}"/>
    <cellStyle name="Linked Cell 2 3" xfId="1717" xr:uid="{9CEDA57F-F335-4C39-96E7-B052D88DEF3E}"/>
    <cellStyle name="Linked Cell 2 3 2" xfId="2119" xr:uid="{B52934E1-6294-49AB-9863-07B2F0F3F02A}"/>
    <cellStyle name="Linked Cell 2 3 3" xfId="2120" xr:uid="{0076A2D2-9AD2-41DF-BB17-2FE97B1074AF}"/>
    <cellStyle name="Linked Cell 2 3 4" xfId="2121" xr:uid="{B0550416-23AC-4136-A150-8BF8602740F4}"/>
    <cellStyle name="Linked Cell 2 3 5" xfId="2592" xr:uid="{4B2377B1-3D72-4E57-9934-B299DBD40FBB}"/>
    <cellStyle name="Linked Cell 2 3 6" xfId="2659" xr:uid="{0AB73C41-4B09-4EAF-B819-F51227DA6BB3}"/>
    <cellStyle name="Linked Cell 2 3 7" xfId="2711" xr:uid="{3FAC2514-5015-4AA3-9B9E-D72B25D54F22}"/>
    <cellStyle name="Linked Cell 2 4" xfId="1718" xr:uid="{C8AE1A8C-BEB3-4A8B-9C8F-AD90DB9AE729}"/>
    <cellStyle name="Linked Cell 2 4 2" xfId="2122" xr:uid="{FA259EA2-6BD5-493D-8B41-41174054F2CB}"/>
    <cellStyle name="Linked Cell 2 4 3" xfId="2123" xr:uid="{7F562F03-21BD-4909-9718-779B1BB78658}"/>
    <cellStyle name="Linked Cell 2 4 4" xfId="2124" xr:uid="{87972323-D6DE-4F72-924C-4C5AC7152F5F}"/>
    <cellStyle name="Linked Cell 2 4 5" xfId="2594" xr:uid="{DAA4D6A0-E090-46C1-B652-54B9C4A49855}"/>
    <cellStyle name="Linked Cell 2 4 6" xfId="2660" xr:uid="{2378F14E-A476-4BEF-AD5E-816FF9B5B432}"/>
    <cellStyle name="Linked Cell 2 4 7" xfId="2712" xr:uid="{9BD77E5A-8826-49AF-8160-BB9719280233}"/>
    <cellStyle name="Linked Cell 2 5" xfId="1719" xr:uid="{72FE8915-C5DD-4661-AABC-F5ACDDAF530F}"/>
    <cellStyle name="Linked Cell 2 5 2" xfId="2125" xr:uid="{6C1FE1DB-970F-4A83-8DA0-0FD1BF029362}"/>
    <cellStyle name="Linked Cell 2 5 3" xfId="2126" xr:uid="{96229832-B14D-4E70-8C52-6F9B8258AB5B}"/>
    <cellStyle name="Linked Cell 2 5 4" xfId="2127" xr:uid="{E40BE901-F6B9-4DB0-8900-073511D8AE55}"/>
    <cellStyle name="Linked Cell 2 5 5" xfId="2597" xr:uid="{5F4DDD1F-96CD-4FFA-9D35-91CD3A4340AF}"/>
    <cellStyle name="Linked Cell 2 5 6" xfId="2661" xr:uid="{5A238021-F1CC-4D9A-BC8A-32CCAD957B4C}"/>
    <cellStyle name="Linked Cell 2 5 7" xfId="2713" xr:uid="{68CB805A-A96F-4B54-9722-9F9F62B4DC9E}"/>
    <cellStyle name="Linked Cell 2 6" xfId="1720" xr:uid="{A7BCF454-DEE9-4CB8-808E-7B0D77FAA9B5}"/>
    <cellStyle name="Linked Cell 2 6 2" xfId="2128" xr:uid="{15B88D92-1C7F-4265-9C66-A8CF179CB65C}"/>
    <cellStyle name="Linked Cell 2 6 3" xfId="2129" xr:uid="{1869BCEA-4EAD-4018-A120-6D5DC8A45E8D}"/>
    <cellStyle name="Linked Cell 2 6 4" xfId="2130" xr:uid="{527B8AE0-952B-4BD5-B596-AA6B5B8705F1}"/>
    <cellStyle name="Linked Cell 2 6 5" xfId="2599" xr:uid="{2E5FD24B-A7DA-4385-A1AB-8D89C4E10B2B}"/>
    <cellStyle name="Linked Cell 2 6 6" xfId="2663" xr:uid="{A81D840B-1DF8-4607-8B06-EC31F100BB67}"/>
    <cellStyle name="Linked Cell 2 6 7" xfId="2714" xr:uid="{E5453B60-4915-4E7D-9FB8-E07180C9F943}"/>
    <cellStyle name="Linked Cell 2 7" xfId="2131" xr:uid="{50333375-2149-4BC4-BA96-62A4A0C6CC8F}"/>
    <cellStyle name="Linked Cell 2 8" xfId="2132" xr:uid="{10655C4F-45ED-4249-93E0-946010FBD4D6}"/>
    <cellStyle name="Linked Cell 2 9" xfId="2133" xr:uid="{2779200A-A183-47E5-AE68-516A86256A9F}"/>
    <cellStyle name="Linked Cell 2_balnh3-a (2)" xfId="1056" xr:uid="{01DBA80B-9FE9-459A-8DFA-AE81E5EDBBAB}"/>
    <cellStyle name="Linked Cell 20" xfId="1057" xr:uid="{70044ECD-1215-4728-91B1-8081CB63BF83}"/>
    <cellStyle name="Linked Cell 21" xfId="1058" xr:uid="{FABEDFE4-4E1F-40A3-AD3E-DF34B66F0F52}"/>
    <cellStyle name="Linked Cell 22" xfId="1059" xr:uid="{F4F883BA-B180-4929-8563-C553C12B4D17}"/>
    <cellStyle name="Linked Cell 23" xfId="1060" xr:uid="{9F20FFA7-B1FF-4B20-8289-6AFD8B87F8D3}"/>
    <cellStyle name="Linked Cell 24" xfId="1061" xr:uid="{ADC36C0E-EFFB-4B5D-AC18-FA1806C45946}"/>
    <cellStyle name="Linked Cell 25" xfId="1062" xr:uid="{428BB7E9-2BDF-4015-B2BA-3972556317DC}"/>
    <cellStyle name="Linked Cell 26" xfId="1484" xr:uid="{D9D257D1-B75B-4136-9014-4A2B4EE6913E}"/>
    <cellStyle name="Linked Cell 27" xfId="1527" xr:uid="{60A1BD3E-65BE-437C-BBFB-20184CECBFA3}"/>
    <cellStyle name="Linked Cell 28" xfId="1715" xr:uid="{441589BB-2D96-49A0-AE66-CFF8D21FE48B}"/>
    <cellStyle name="Linked Cell 29" xfId="1776" xr:uid="{80D33EED-04C8-4A34-A156-0BE5C79AB810}"/>
    <cellStyle name="Linked Cell 3" xfId="1063" xr:uid="{149DD52A-81B2-4CBF-BF44-566A492C43DA}"/>
    <cellStyle name="Linked Cell 3 2" xfId="2134" xr:uid="{763AD00B-8522-4442-93BD-AE075E8ED970}"/>
    <cellStyle name="Linked Cell 3 3" xfId="2665" xr:uid="{DDF93CCB-08EF-47EA-B117-2BA54DA46949}"/>
    <cellStyle name="Linked Cell 3 4" xfId="2715" xr:uid="{073D3EEC-7B14-4695-94FD-7BAA662A21E8}"/>
    <cellStyle name="Linked Cell 3_2017" xfId="2294" xr:uid="{A346BC3D-D67F-407F-B42F-4F1D0CB655DF}"/>
    <cellStyle name="Linked Cell 30" xfId="1818" xr:uid="{3928A13E-EDAF-44B0-8BEA-EC21C53B62F8}"/>
    <cellStyle name="Linked Cell 31" xfId="1860" xr:uid="{047BBC36-FAD6-4B61-8827-08A86F064E74}"/>
    <cellStyle name="Linked Cell 4" xfId="1064" xr:uid="{5B285ED4-BDFA-47FA-B10F-155BBF2FF9DF}"/>
    <cellStyle name="Linked Cell 5" xfId="1065" xr:uid="{D38D62D9-F7D2-4F34-ACE7-C7B27779E443}"/>
    <cellStyle name="Linked Cell 6" xfId="1066" xr:uid="{613A6C20-EF97-487B-B930-B551304746B1}"/>
    <cellStyle name="Linked Cell 7" xfId="1067" xr:uid="{74D405B6-8B7F-4ED5-A80E-939557251F90}"/>
    <cellStyle name="Linked Cell 8" xfId="1068" xr:uid="{0A249B8A-96FE-4439-BD7F-566E97711C95}"/>
    <cellStyle name="Linked Cell 9" xfId="1069" xr:uid="{AB058890-55EE-4F50-86B1-56554F9B820B}"/>
    <cellStyle name="Neutral 10" xfId="1070" xr:uid="{410675DD-5A11-4A9C-BDF5-F5E5354AB32D}"/>
    <cellStyle name="Neutral 11" xfId="1071" xr:uid="{CB39C5B3-C2E3-440A-B366-C15DEE4FEF68}"/>
    <cellStyle name="Neutral 12" xfId="1072" xr:uid="{E2858654-6296-49DD-ABB4-2322D45B0F30}"/>
    <cellStyle name="Neutral 13" xfId="1073" xr:uid="{31E5327F-B24D-46D2-9907-CCBEB476BE84}"/>
    <cellStyle name="Neutral 14" xfId="1074" xr:uid="{FEB65FBA-F2AF-44BD-B6C9-3D599EB8B8D9}"/>
    <cellStyle name="Neutral 15" xfId="1075" xr:uid="{D48755E7-BF44-4A1B-ACFA-ADBB9DCD3E69}"/>
    <cellStyle name="Neutral 16" xfId="1076" xr:uid="{A0A8082A-31B2-4E7E-A8D7-520FE343C11F}"/>
    <cellStyle name="Neutral 17" xfId="1077" xr:uid="{63F127CF-8F83-4595-96FD-D1F06C13CFC2}"/>
    <cellStyle name="Neutral 18" xfId="1078" xr:uid="{B6959B50-2DB9-409E-B699-26CD9FA5D199}"/>
    <cellStyle name="Neutral 19" xfId="1079" xr:uid="{EF9F41F5-CC0C-4C1A-8109-11D1B4D7E970}"/>
    <cellStyle name="Neutral 2" xfId="1080" xr:uid="{F0EF4F43-4556-48C5-99F0-88DB76471AC0}"/>
    <cellStyle name="Neutral 2 10" xfId="2602" xr:uid="{7A431180-4737-46C1-B8C6-9EA6CB4A8BD5}"/>
    <cellStyle name="Neutral 2 11" xfId="2666" xr:uid="{8B9F8602-ED2C-4313-A2BE-1050FAC4056F}"/>
    <cellStyle name="Neutral 2 12" xfId="2716" xr:uid="{BEE10CFA-2E34-48CC-B44D-A81F1B69010B}"/>
    <cellStyle name="Neutral 2 13" xfId="2836" xr:uid="{D47AA5FF-E67C-4C53-BE26-F5F5E2C29ED0}"/>
    <cellStyle name="Neutral 2 2" xfId="1081" xr:uid="{E78835D4-909E-4E16-B721-86EB2AD6FE2C}"/>
    <cellStyle name="Neutral 2 2 2" xfId="2135" xr:uid="{5B0C4DE0-A5CD-454B-8705-BC3F7776B33C}"/>
    <cellStyle name="Neutral 2 2 3" xfId="2136" xr:uid="{D3F18A7D-A32E-4D65-AE50-795684E277FB}"/>
    <cellStyle name="Neutral 2 2 4" xfId="2137" xr:uid="{80EBA73B-DDCC-4A51-8281-085B60214515}"/>
    <cellStyle name="Neutral 2 2 5" xfId="2603" xr:uid="{EEEC2983-A97E-457E-B1F4-AE18643B92AD}"/>
    <cellStyle name="Neutral 2 2 6" xfId="2667" xr:uid="{46A34E0E-E8E5-4A0B-83D3-5E58BC54359C}"/>
    <cellStyle name="Neutral 2 2 7" xfId="2717" xr:uid="{D4D9B8C9-814F-4150-BD14-76231C59FEB6}"/>
    <cellStyle name="Neutral 2 3" xfId="1722" xr:uid="{BA2274B7-3AC5-4EEB-AD2A-6878DACF2C7B}"/>
    <cellStyle name="Neutral 2 3 2" xfId="2138" xr:uid="{5611C092-C537-40ED-82AA-B7A1088C3130}"/>
    <cellStyle name="Neutral 2 3 3" xfId="2139" xr:uid="{66822773-74C6-4013-8904-458602F32300}"/>
    <cellStyle name="Neutral 2 3 4" xfId="2140" xr:uid="{01B133B8-FD49-4A6F-B62C-7B2DBF8B6914}"/>
    <cellStyle name="Neutral 2 3 5" xfId="2606" xr:uid="{82B0325D-BAFD-49A5-9583-A1F444A81927}"/>
    <cellStyle name="Neutral 2 3 6" xfId="2668" xr:uid="{B866EBEA-98ED-452A-82C7-754712818544}"/>
    <cellStyle name="Neutral 2 3 7" xfId="2718" xr:uid="{63332BF4-32B2-47D7-9042-31FDCFE41498}"/>
    <cellStyle name="Neutral 2 4" xfId="1723" xr:uid="{6F951395-025F-435B-982D-D6065C96A1B9}"/>
    <cellStyle name="Neutral 2 4 2" xfId="2141" xr:uid="{E7497D7E-209F-453F-B4AE-219E4192D230}"/>
    <cellStyle name="Neutral 2 4 3" xfId="2142" xr:uid="{ACF05176-70DE-456E-9D58-BF02C756B3C0}"/>
    <cellStyle name="Neutral 2 4 4" xfId="2143" xr:uid="{AC2B2E3B-09C7-4CFA-9015-B3DA79C1D448}"/>
    <cellStyle name="Neutral 2 4 5" xfId="2607" xr:uid="{A57217A2-0B47-4C8B-B36E-75C63D768ABA}"/>
    <cellStyle name="Neutral 2 4 6" xfId="2670" xr:uid="{2BBA1927-898D-4B54-8D53-11FCAA1E948B}"/>
    <cellStyle name="Neutral 2 4 7" xfId="2719" xr:uid="{9C5457C8-F31E-47F9-BFD1-134A4357B2DA}"/>
    <cellStyle name="Neutral 2 5" xfId="1724" xr:uid="{01D25D8C-695F-483F-81FA-53A894288423}"/>
    <cellStyle name="Neutral 2 5 2" xfId="2144" xr:uid="{868A168B-7AD1-4150-A6AE-D213391E1195}"/>
    <cellStyle name="Neutral 2 5 3" xfId="2145" xr:uid="{D802CF0B-C59F-41B8-AE44-8F6D694DE3E7}"/>
    <cellStyle name="Neutral 2 5 4" xfId="2146" xr:uid="{CDA729D9-48CD-431F-A0A0-CECFC0A0C035}"/>
    <cellStyle name="Neutral 2 5 5" xfId="2609" xr:uid="{B0F8E2E9-A4A4-42A8-9CAA-98F97BA4D5A1}"/>
    <cellStyle name="Neutral 2 5 6" xfId="2671" xr:uid="{F42DB303-635D-44D5-97B3-3393C4EE8D9D}"/>
    <cellStyle name="Neutral 2 5 7" xfId="2720" xr:uid="{54AB3F15-14E1-4A63-B6D6-665010891800}"/>
    <cellStyle name="Neutral 2 6" xfId="1725" xr:uid="{7152C9A7-C26B-4C1B-BE7C-217681DECA54}"/>
    <cellStyle name="Neutral 2 6 2" xfId="2147" xr:uid="{1C615EB1-C70D-4584-9F75-2D66B4A0ED89}"/>
    <cellStyle name="Neutral 2 6 3" xfId="2148" xr:uid="{E94766A1-5EC1-45AA-B4E9-51125E275929}"/>
    <cellStyle name="Neutral 2 6 4" xfId="2149" xr:uid="{CA896BBC-CE0E-4FC6-B363-6554ECA4578F}"/>
    <cellStyle name="Neutral 2 6 5" xfId="2611" xr:uid="{9E9F14DE-F87E-4C4D-868D-F69D10EB5507}"/>
    <cellStyle name="Neutral 2 6 6" xfId="2672" xr:uid="{77BF07D1-0542-43B9-B327-F7146EEF2C40}"/>
    <cellStyle name="Neutral 2 6 7" xfId="2721" xr:uid="{09B85294-1901-45BF-A739-D1DCAEAE5376}"/>
    <cellStyle name="Neutral 2 7" xfId="2150" xr:uid="{F153C052-0EE9-4F54-8D2D-A53AA66E3E1C}"/>
    <cellStyle name="Neutral 2 8" xfId="2151" xr:uid="{B2B80A4F-0748-4CBA-BF1B-1107F15BA484}"/>
    <cellStyle name="Neutral 2 9" xfId="2152" xr:uid="{E5EE6F34-B5B0-4DAF-8E9A-1E2775A5CC74}"/>
    <cellStyle name="Neutral 2_balnh3-a (2)" xfId="1082" xr:uid="{A7F4957D-74B1-4AF2-902B-68560AC70DE2}"/>
    <cellStyle name="Neutral 20" xfId="1083" xr:uid="{D57E220C-3648-4562-AC8F-609BF709129B}"/>
    <cellStyle name="Neutral 21" xfId="1084" xr:uid="{581B5277-97A8-40A9-935E-0B557A6D164A}"/>
    <cellStyle name="Neutral 22" xfId="1085" xr:uid="{879F27CD-58E0-40E8-A9A5-FAA88B32DEEA}"/>
    <cellStyle name="Neutral 23" xfId="1086" xr:uid="{63504925-4FB0-4ECB-9CAF-D5CDD560E54D}"/>
    <cellStyle name="Neutral 24" xfId="1087" xr:uid="{E7719068-C200-4D13-A3E2-965976A81337}"/>
    <cellStyle name="Neutral 25" xfId="1088" xr:uid="{B5DBF766-99ED-4766-BF8D-BBE73A748DF5}"/>
    <cellStyle name="Neutral 26" xfId="1485" xr:uid="{9E60836A-67E2-4F9A-92E5-626EDF6293B0}"/>
    <cellStyle name="Neutral 27" xfId="1528" xr:uid="{989F4536-FCC8-46F8-AB68-C6E71FC42E4A}"/>
    <cellStyle name="Neutral 28" xfId="1721" xr:uid="{19391356-C7A3-4284-B77C-282CD825DAB5}"/>
    <cellStyle name="Neutral 29" xfId="1777" xr:uid="{99A8B2BB-755C-4B2E-BCB2-522F20927C15}"/>
    <cellStyle name="Neutral 3" xfId="1089" xr:uid="{3BAB3C8E-97E5-4022-8119-65E6C22CBA23}"/>
    <cellStyle name="Neutral 3 2" xfId="2153" xr:uid="{BC0CADEC-D239-494F-AFA4-34A311F802FA}"/>
    <cellStyle name="Neutral 3 3" xfId="2674" xr:uid="{81B73CE9-4ABB-4DD2-80EB-16CCEE83187F}"/>
    <cellStyle name="Neutral 3 4" xfId="2722" xr:uid="{DA5D4FAF-B6C8-46FE-924C-DF457DFC8619}"/>
    <cellStyle name="Neutral 3_2017" xfId="2295" xr:uid="{C4DB7932-99E2-48BF-9EA5-F9BDD1A24570}"/>
    <cellStyle name="Neutral 30" xfId="1819" xr:uid="{DF3EDFE9-7D62-4D86-8E4B-B7FA7EBC4D6E}"/>
    <cellStyle name="Neutral 31" xfId="1861" xr:uid="{0382A896-14B8-4E3D-91AC-295ACAC24A0E}"/>
    <cellStyle name="Neutral 32" xfId="2837" xr:uid="{57770D70-8840-4ADC-A501-3F610C9B1387}"/>
    <cellStyle name="Neutral 4" xfId="1090" xr:uid="{7BE995A4-9832-4AE3-943F-85EDC5BFEC56}"/>
    <cellStyle name="Neutral 5" xfId="1091" xr:uid="{02F4195F-367E-49F5-8D40-C41019BFFAFD}"/>
    <cellStyle name="Neutral 6" xfId="1092" xr:uid="{FB57D76D-CE92-4945-87C6-4BB7C0D581F8}"/>
    <cellStyle name="Neutral 7" xfId="1093" xr:uid="{6E1E4215-BC53-4ED4-8353-DF9FF1D99798}"/>
    <cellStyle name="Neutral 8" xfId="1094" xr:uid="{CF3AC59B-5C04-4034-8212-2315CCEED5D0}"/>
    <cellStyle name="Neutral 9" xfId="1095" xr:uid="{A1397D26-6B26-4537-B289-C9727715DAAB}"/>
    <cellStyle name="Normal" xfId="0" builtinId="0"/>
    <cellStyle name="Normal 10" xfId="19" xr:uid="{3BBB93D3-4AF9-48B1-86BB-50AA67038D25}"/>
    <cellStyle name="Normal 10 2" xfId="1097" xr:uid="{71757251-4DBF-4A61-99E6-D13236279AC5}"/>
    <cellStyle name="Normal 10 3" xfId="1096" xr:uid="{CC12286F-45EC-4D46-8987-4567EBB40FAC}"/>
    <cellStyle name="Normal 10_GAS P2 3" xfId="1098" xr:uid="{50C6E9AF-7935-4FAF-ADB0-D8133F526A7B}"/>
    <cellStyle name="Normal 100" xfId="2255" xr:uid="{FCDD4E8A-302D-4F1A-85F6-3FE87F84CCB6}"/>
    <cellStyle name="Normal 101" xfId="2308" xr:uid="{B104689A-D4AD-48F8-B784-C5BD53C5D4C5}"/>
    <cellStyle name="Normal 102" xfId="2310" xr:uid="{2946DA87-EACE-4F23-B709-8364E1AF94B7}"/>
    <cellStyle name="Normal 103" xfId="2746" xr:uid="{0ED5C00C-A066-4E9F-901D-C6E922D57F0E}"/>
    <cellStyle name="Normal 104" xfId="2749" xr:uid="{FFC0CE45-53BE-4D35-ADAE-0FE1F6A20286}"/>
    <cellStyle name="Normal 105" xfId="2759" xr:uid="{73817E36-EDFD-4923-BBF8-C50E74E8E448}"/>
    <cellStyle name="Normal 106" xfId="2762" xr:uid="{4A1BD607-8985-40E3-BEB3-C7EB2F84E99C}"/>
    <cellStyle name="Normal 107" xfId="2763" xr:uid="{5F04BD3F-3EBB-44F2-B6C6-CC169E2A8F66}"/>
    <cellStyle name="Normal 108" xfId="2809" xr:uid="{2D12F342-1892-4A4C-A7AA-F445E7749EAA}"/>
    <cellStyle name="Normal 109" xfId="2810" xr:uid="{0229908D-8075-47EE-A76C-7585FA806C88}"/>
    <cellStyle name="Normal 11" xfId="1099" xr:uid="{D1F44CA8-547F-43D0-8FCD-06FD77EC5F2E}"/>
    <cellStyle name="Normal 110" xfId="2812" xr:uid="{DCBEDD17-020E-48A2-8E55-1527901DD25E}"/>
    <cellStyle name="Normal 111" xfId="2811" xr:uid="{57A503F3-870A-4111-82A0-AE1CC03F8864}"/>
    <cellStyle name="Normal 112" xfId="2813" xr:uid="{1B20C722-4AA3-44A6-B4BC-6897D3670545}"/>
    <cellStyle name="Normal 113" xfId="2814" xr:uid="{AF5A2159-1E5D-4C8B-A4C1-E4D117D4AA5F}"/>
    <cellStyle name="Normal 114" xfId="2815" xr:uid="{88CBD877-1313-4C49-9D92-9C180BC344DC}"/>
    <cellStyle name="Normal 115" xfId="2816" xr:uid="{F69E93F6-0C0E-48AA-A786-F84BDF023FED}"/>
    <cellStyle name="Normal 116" xfId="2817" xr:uid="{A0D235DC-90BE-457B-B47E-46DEE80475EE}"/>
    <cellStyle name="Normal 117" xfId="2821" xr:uid="{996B728B-16CD-4AD6-9B65-9C0157277801}"/>
    <cellStyle name="Normal 118" xfId="2914" xr:uid="{A00341FE-ED4C-4789-8EEC-69CC6B4639EF}"/>
    <cellStyle name="Normal 119" xfId="2877" xr:uid="{D7FDCBEF-9AEB-4BB2-8D44-D49234922D36}"/>
    <cellStyle name="Normal 119 2" xfId="3014" xr:uid="{50C3B9A3-4BAE-4008-B29D-2E4AD017CF21}"/>
    <cellStyle name="Normal 12" xfId="1100" xr:uid="{BAA38E5A-27F9-4270-9B48-A9422AAE2533}"/>
    <cellStyle name="Normal 120" xfId="2915" xr:uid="{697D2191-8CDF-4768-BBE7-BDECC25EEFD9}"/>
    <cellStyle name="Normal 121" xfId="2916" xr:uid="{FE029CD2-410C-41D3-AC7C-A1052CADED86}"/>
    <cellStyle name="Normal 122" xfId="2946" xr:uid="{8D7FA44D-B9A4-4E51-B9C3-A7092C39879E}"/>
    <cellStyle name="Normal 123" xfId="3004" xr:uid="{A1F8A739-A635-4355-B13D-6A8311CF7E17}"/>
    <cellStyle name="Normal 124" xfId="2963" xr:uid="{DB2153FF-5BB7-430F-9D7B-A65F436232C3}"/>
    <cellStyle name="Normal 125" xfId="2993" xr:uid="{F0B69402-540D-458D-8B48-0E92F042B6EA}"/>
    <cellStyle name="Normal 126" xfId="2965" xr:uid="{5355D0BA-13F4-4771-8BEC-C00A21589E3C}"/>
    <cellStyle name="Normal 127" xfId="2994" xr:uid="{ED383699-0094-4956-ABAA-3BC61AE07DF6}"/>
    <cellStyle name="Normal 128" xfId="3045" xr:uid="{911BF166-E609-4939-9F14-6244D73464B2}"/>
    <cellStyle name="Normal 128 2" xfId="3057" xr:uid="{4CDCF42A-BE5F-4199-B0A3-FF7B79619D7E}"/>
    <cellStyle name="Normal 129" xfId="3046" xr:uid="{9B39C5D1-AFE1-423D-9899-47A465DB0D23}"/>
    <cellStyle name="Normal 13" xfId="1101" xr:uid="{20555923-1254-4029-ADF1-743802980261}"/>
    <cellStyle name="Normal 13 2" xfId="3049" xr:uid="{9F17EB62-8BA6-49CA-AC4E-403C206F1606}"/>
    <cellStyle name="Normal 130" xfId="2" xr:uid="{324A9B70-05E8-4EB3-8167-CBD58A912955}"/>
    <cellStyle name="Normal 131" xfId="3053" xr:uid="{25447E6D-20B6-4CED-9B44-9865B89358F3}"/>
    <cellStyle name="Normal 132" xfId="3056" xr:uid="{BC7C84D7-E56F-4AE4-9A37-311DAE169254}"/>
    <cellStyle name="Normal 133" xfId="3058" xr:uid="{A0C3D640-F591-438F-BF94-832981E66B90}"/>
    <cellStyle name="Normal 14" xfId="1102" xr:uid="{353C0700-9C4D-44BD-A367-AA6284059BB9}"/>
    <cellStyle name="Normal 15" xfId="1103" xr:uid="{A4AEA2BE-9CE3-49F4-91B8-79ACCF9B44B2}"/>
    <cellStyle name="Normal 16" xfId="1104" xr:uid="{866FC3B4-0B4D-44B0-B9A8-CFABD79EEFEA}"/>
    <cellStyle name="Normal 17" xfId="1105" xr:uid="{58003574-66BD-46BE-8DAB-F2A4369AA4A7}"/>
    <cellStyle name="Normal 18" xfId="1106" xr:uid="{96896127-7FB4-4443-8599-A941281E5643}"/>
    <cellStyle name="Normal 19" xfId="1107" xr:uid="{675E1FBF-8486-4F50-A1A2-B47678A2A844}"/>
    <cellStyle name="Normal 2" xfId="10" xr:uid="{3C0E70B0-0EB9-41F2-A1F5-A087C95F8FFC}"/>
    <cellStyle name="Normal 2 10" xfId="1108" xr:uid="{64809150-AF25-4381-ABB6-DADE65E7F85B}"/>
    <cellStyle name="Normal 2 11" xfId="2154" xr:uid="{527E252A-1CF7-49DA-B692-443CD3491921}"/>
    <cellStyle name="Normal 2 12" xfId="2756" xr:uid="{7F706D14-6A32-43C2-8F45-E382C0BC6806}"/>
    <cellStyle name="Normal 2 13" xfId="2765" xr:uid="{443FF5EF-A3EE-4D48-9840-175C56EB0181}"/>
    <cellStyle name="Normal 2 2" xfId="28" xr:uid="{D0BB505D-51A2-460F-896F-A798BB6A3C58}"/>
    <cellStyle name="Normal 2 2 2" xfId="1109" xr:uid="{EDEC4AB9-75AE-4A30-B2A0-8D8ADD73BF10}"/>
    <cellStyle name="Normal 2 2 2 2" xfId="1110" xr:uid="{033B4F94-468A-41A4-BB70-2FC1E785FB8C}"/>
    <cellStyle name="Normal 2 2 2_co2-gas" xfId="1111" xr:uid="{8A526902-8CFB-4E53-832C-5AEEACA9DF94}"/>
    <cellStyle name="Normal 2 2 3" xfId="1112" xr:uid="{5D98551E-F741-4DEA-B1FE-B7D3B0C8F0B4}"/>
    <cellStyle name="Normal 2 2 4" xfId="2808" xr:uid="{F1FBF4F2-478C-457D-A27D-6D219478F3B2}"/>
    <cellStyle name="Normal 2 2_balnh3-a (2)" xfId="1113" xr:uid="{2531E1A2-8D3B-477F-A2E8-777A3158E2EE}"/>
    <cellStyle name="Normal 2 3" xfId="1114" xr:uid="{137C42A1-318C-48AE-BD21-5958FD8A246E}"/>
    <cellStyle name="Normal 2 3 2" xfId="1115" xr:uid="{27BD789B-0E1A-4BED-B574-BBE5D05C9D5C}"/>
    <cellStyle name="Normal 2 3_co2-gas" xfId="1116" xr:uid="{5E667FCA-3E1D-4713-B4A3-732B302EA48F}"/>
    <cellStyle name="Normal 2 4" xfId="1117" xr:uid="{5EC3107E-A375-4CB3-A20E-9C7D5D9E6E52}"/>
    <cellStyle name="Normal 2 4 2" xfId="1118" xr:uid="{27D451DB-2D2B-4719-ACF2-C5A71EC12F88}"/>
    <cellStyle name="Normal 2 4_co2-gas" xfId="1119" xr:uid="{3BA537BA-DFDC-4B78-9A05-D648C46CEB96}"/>
    <cellStyle name="Normal 2 5" xfId="1120" xr:uid="{3C287FDE-BF54-4FB5-8151-CD2F91747A53}"/>
    <cellStyle name="Normal 2 5 2" xfId="1121" xr:uid="{33838F09-9F3A-4A11-B077-6DA763A8F31D}"/>
    <cellStyle name="Normal 2 5_co2-gas" xfId="1122" xr:uid="{62F0F7E7-D56E-4869-AC15-3410C514E732}"/>
    <cellStyle name="Normal 2 6" xfId="1123" xr:uid="{1095F55C-4E34-472E-A1C1-9020B432F6CC}"/>
    <cellStyle name="Normal 2 6 2" xfId="1124" xr:uid="{739046CC-87E5-4F4C-9CB7-B61BC425B133}"/>
    <cellStyle name="Normal 2 6_co2-gas" xfId="1125" xr:uid="{0F527467-55DF-409D-A5B7-FE157448286C}"/>
    <cellStyle name="Normal 2 7" xfId="1126" xr:uid="{42E80BFA-5B04-47AA-ABEF-80A1C7F46AD0}"/>
    <cellStyle name="Normal 2 7 2" xfId="1127" xr:uid="{FD4F5849-D396-4B37-B38F-1A666FFAD238}"/>
    <cellStyle name="Normal 2 7_co2-gas" xfId="1128" xr:uid="{D453DC08-5ACD-4945-B5F7-4CCA3453E1AC}"/>
    <cellStyle name="Normal 2 8" xfId="1129" xr:uid="{CCA5FD75-0518-4C56-8E81-7DAE81D970FE}"/>
    <cellStyle name="Normal 2 8 2" xfId="1130" xr:uid="{E9F92E80-508A-461A-BB19-39426AC63059}"/>
    <cellStyle name="Normal 2 8_co2-gas" xfId="1131" xr:uid="{69AB397E-8FC4-4C1C-A39E-2F2557E224A9}"/>
    <cellStyle name="Normal 2 9" xfId="1132" xr:uid="{2FE79B3D-A482-41D9-A315-8AEEB49024D6}"/>
    <cellStyle name="Normal 2_2017" xfId="2296" xr:uid="{9A910494-19BD-4BB0-A5A3-EB7866190735}"/>
    <cellStyle name="Normal 20" xfId="1133" xr:uid="{2B9469F1-37C3-485F-B287-57A26C2B897A}"/>
    <cellStyle name="Normal 21" xfId="1134" xr:uid="{903A2627-432E-4478-8DCD-31E96EBAD221}"/>
    <cellStyle name="Normal 22" xfId="1135" xr:uid="{474B2762-F56F-4574-9AA8-3B00BB0AF7D0}"/>
    <cellStyle name="Normal 23" xfId="1136" xr:uid="{1F730BEF-668F-4FD8-AF14-1D595A2F9552}"/>
    <cellStyle name="Normal 24" xfId="1137" xr:uid="{B043F42D-910F-4457-9A9F-4D2A7DAB6680}"/>
    <cellStyle name="Normal 25" xfId="1138" xr:uid="{15BB0D1C-EF52-4726-BD96-E5FC886E68E3}"/>
    <cellStyle name="Normal 26" xfId="1139" xr:uid="{98BBF36E-A056-4EE3-B932-18DC7AA8DE6D}"/>
    <cellStyle name="Normal 27" xfId="1140" xr:uid="{4B204F71-CCCF-4AB2-81FE-D826283708E7}"/>
    <cellStyle name="Normal 272" xfId="2824" xr:uid="{C6623083-A465-476C-AD47-EAAC00B19D76}"/>
    <cellStyle name="Normal 28" xfId="1141" xr:uid="{2CB7601F-CF0C-40D3-B511-332B21E4470E}"/>
    <cellStyle name="Normal 29" xfId="1142" xr:uid="{19AAB355-C0D3-4181-AD74-F7F0C62B7336}"/>
    <cellStyle name="Normal 3" xfId="29" xr:uid="{957ED9BB-B305-419C-B990-058E0A9672A1}"/>
    <cellStyle name="Normal 3 10" xfId="2936" xr:uid="{FABAF31C-6A31-4A5B-9CB4-7FEAD2A258E9}"/>
    <cellStyle name="Normal 3 2" xfId="1144" xr:uid="{AE96DD48-7ABD-4E5A-BAF6-B017163199C8}"/>
    <cellStyle name="Normal 3 2 2" xfId="1145" xr:uid="{8E9D195D-C285-47AC-B519-9EC6B64136A8}"/>
    <cellStyle name="Normal 3 2 3" xfId="2758" xr:uid="{8235D48D-79EC-4395-B78B-A2E06C1B5D02}"/>
    <cellStyle name="Normal 3 2_co2-gas" xfId="1146" xr:uid="{B8DC8B79-E3C7-400E-96C3-A6B7690AAE19}"/>
    <cellStyle name="Normal 3 3" xfId="1147" xr:uid="{92C1DA84-4CEF-412E-A9B8-D23178A25EF2}"/>
    <cellStyle name="Normal 3 4" xfId="2757" xr:uid="{355303E9-4591-4C51-BEAE-7C73BB8A9DDD}"/>
    <cellStyle name="Normal 3 5" xfId="2761" xr:uid="{44223AF7-6E1E-4577-B13E-25CE271ACD79}"/>
    <cellStyle name="Normal 3 6" xfId="2766" xr:uid="{CF89D0B9-32FE-44F8-9624-F86ABD4E7E16}"/>
    <cellStyle name="Normal 3 7" xfId="1143" xr:uid="{A61F830D-FCC0-4B37-BB2E-C0B315E89318}"/>
    <cellStyle name="Normal 3 8" xfId="2819" xr:uid="{80670652-18A0-4983-8EC0-DD9457EB2D86}"/>
    <cellStyle name="Normal 3 9" xfId="2826" xr:uid="{CF1BF85C-E2BF-4C1A-A7EC-F86B8B5E948E}"/>
    <cellStyle name="Normal 3_balnh3-a (2)" xfId="1148" xr:uid="{BA76F9B1-3437-40E6-A350-DD94A11D3CD6}"/>
    <cellStyle name="Normal 30" xfId="1149" xr:uid="{545D7275-63EB-43E2-AA88-000F81C3C2D2}"/>
    <cellStyle name="Normal 31" xfId="1150" xr:uid="{0FAE897B-59E0-4668-93D3-40E525DA6353}"/>
    <cellStyle name="Normal 32" xfId="1151" xr:uid="{9280D66A-92DB-4F67-A473-EA2F0E0EAD93}"/>
    <cellStyle name="Normal 33" xfId="1152" xr:uid="{AE6F9AEA-7E31-4D60-A36D-F9FC7FF24236}"/>
    <cellStyle name="Normal 34" xfId="1153" xr:uid="{918EEC28-462B-4C4F-9274-1D91FAE28F61}"/>
    <cellStyle name="Normal 35" xfId="1154" xr:uid="{5854B0E0-E200-4F29-BB2D-73CF937F9FB8}"/>
    <cellStyle name="Normal 36" xfId="1155" xr:uid="{51092BB0-64E7-4418-AEEA-075135C15EBA}"/>
    <cellStyle name="Normal 37" xfId="1156" xr:uid="{F4FD25F0-55A3-473F-A2E2-93E30E667320}"/>
    <cellStyle name="Normal 38" xfId="1157" xr:uid="{5F04DF8E-B979-4D9D-99F3-2ADEAEED6290}"/>
    <cellStyle name="Normal 39" xfId="1158" xr:uid="{AEC17E0A-F0E9-4205-B1A5-F1FA30E07E17}"/>
    <cellStyle name="Normal 4" xfId="1159" xr:uid="{0106BF24-CAAB-4EF9-AE9A-66A0609277A5}"/>
    <cellStyle name="Normal 4 2" xfId="1160" xr:uid="{FACB755A-99BF-4D1C-BD4F-80426363AECC}"/>
    <cellStyle name="Normal 4_balnh3-a (2)" xfId="1161" xr:uid="{92743BA2-17F1-4853-9CFA-38504B484691}"/>
    <cellStyle name="Normal 40" xfId="1162" xr:uid="{14DC62F1-3627-4459-BC08-E22821B8FD5C}"/>
    <cellStyle name="Normal 41" xfId="1163" xr:uid="{D734A5DC-2084-409E-B0C5-CBC904994F62}"/>
    <cellStyle name="Normal 42" xfId="1164" xr:uid="{8DF9D1DF-C728-4671-AD6A-30F7E6438097}"/>
    <cellStyle name="Normal 43" xfId="1165" xr:uid="{5F67357A-18E9-47D4-BC75-DDC75C4A078E}"/>
    <cellStyle name="Normal 44" xfId="1166" xr:uid="{882DB208-BF78-4261-BAF1-27C96EC55D00}"/>
    <cellStyle name="Normal 45" xfId="1167" xr:uid="{ACB56E28-6D68-40DF-B332-39271B2BD851}"/>
    <cellStyle name="Normal 46" xfId="1168" xr:uid="{C0F1E092-9A21-4498-97C5-0C2064B6FAE1}"/>
    <cellStyle name="Normal 47" xfId="1169" xr:uid="{A66BD03F-6D49-4541-B032-EC7B4399F7CF}"/>
    <cellStyle name="Normal 48" xfId="1170" xr:uid="{B50AAE15-6B1A-49AB-A783-9E8856CB5300}"/>
    <cellStyle name="Normal 49" xfId="1171" xr:uid="{B791479D-D9CF-4C3D-8559-305CD9EC2C94}"/>
    <cellStyle name="Normal 5" xfId="1491" xr:uid="{DCB26987-756B-4E91-9655-479AC04230DD}"/>
    <cellStyle name="Normal 50" xfId="1172" xr:uid="{0B55D5DF-F1F4-41E8-9E72-AA5D444896AB}"/>
    <cellStyle name="Normal 51" xfId="1173" xr:uid="{FBF895EF-C1FB-42E3-8181-BBD47DFCA139}"/>
    <cellStyle name="Normal 52" xfId="1174" xr:uid="{D5727272-7F97-450B-B938-C3C93354D175}"/>
    <cellStyle name="Normal 53" xfId="1175" xr:uid="{C927C91F-7D21-4DBC-807E-6C620A4C7986}"/>
    <cellStyle name="Normal 54" xfId="1176" xr:uid="{A69CC0C6-5A68-4505-8524-7F77BC90CCF1}"/>
    <cellStyle name="Normal 55" xfId="1177" xr:uid="{E631C06A-954A-4FAB-AB85-61447E8A5DF6}"/>
    <cellStyle name="Normal 56" xfId="1178" xr:uid="{7F182E0C-82CE-4F4B-8FC4-CF80519D2764}"/>
    <cellStyle name="Normal 57" xfId="22" xr:uid="{28479520-3AF6-4D52-8B25-0FF54DD85D40}"/>
    <cellStyle name="Normal 57 2" xfId="1179" xr:uid="{824D3D50-AEBD-4D83-88D3-32A0DDFDB2B1}"/>
    <cellStyle name="Normal 57 3" xfId="2856" xr:uid="{EEDCF21B-E857-4F3A-A2EA-EFE83989EE4F}"/>
    <cellStyle name="Normal 57 3 2" xfId="3010" xr:uid="{8BF12555-43AC-46CF-B4A9-9FD35B9829EA}"/>
    <cellStyle name="Normal 57 4" xfId="2955" xr:uid="{D7C00ADE-AD42-4D54-9F0D-3174399529ED}"/>
    <cellStyle name="Normal 58" xfId="1180" xr:uid="{F4D4C224-ED8F-43AB-8CFD-1151A8D14F16}"/>
    <cellStyle name="Normal 59" xfId="1181" xr:uid="{38A93264-7086-498D-8034-0526D41B52BE}"/>
    <cellStyle name="Normal 6" xfId="1492" xr:uid="{7A2170B1-FA99-4B78-BBC9-9BAF1714C94F}"/>
    <cellStyle name="Normal 60" xfId="1182" xr:uid="{D21C6BE4-B5EB-4A3E-B1E0-6C8578F6128F}"/>
    <cellStyle name="Normal 61" xfId="1183" xr:uid="{82A2BF21-7302-4004-B21A-970FA1D59B35}"/>
    <cellStyle name="Normal 62" xfId="1184" xr:uid="{83D895B9-5675-4E6B-AAB3-81DFBBA56C22}"/>
    <cellStyle name="Normal 63" xfId="1185" xr:uid="{F42511B0-E8C3-4470-AEB7-D67692A881D4}"/>
    <cellStyle name="Normal 64" xfId="1186" xr:uid="{DCB7B14C-D2A0-47E1-822E-6C328A40DD66}"/>
    <cellStyle name="Normal 65" xfId="1448" xr:uid="{056F5910-30B1-4B92-91B9-573C98B549D3}"/>
    <cellStyle name="Normal 66" xfId="1534" xr:uid="{0E9B77AF-876C-49A8-BAE1-D7B8BDED3AB3}"/>
    <cellStyle name="Normal 67" xfId="1748" xr:uid="{66F2D82C-8EDD-48AC-A552-6E0322FBE155}"/>
    <cellStyle name="Normal 68" xfId="1783" xr:uid="{74F7A273-9A4E-480A-AA48-4B29F1AC3A4A}"/>
    <cellStyle name="Normal 69" xfId="1825" xr:uid="{CD39090A-7F07-47E0-89D9-0D1338AFBD65}"/>
    <cellStyle name="Normal 7" xfId="1187" xr:uid="{7DBC1C93-D74A-4026-9D30-202B6FD76CA4}"/>
    <cellStyle name="Normal 70" xfId="1867" xr:uid="{FED191E2-5BCD-4022-9E65-E925058679D4}"/>
    <cellStyle name="Normal 71" xfId="1869" xr:uid="{5499DE49-79F2-4827-B57C-4286E74E02E9}"/>
    <cellStyle name="Normal 72" xfId="1871" xr:uid="{E944941D-96D2-4920-B00D-55462E7B3E0E}"/>
    <cellStyle name="Normal 73" xfId="2208" xr:uid="{D510120A-8AA2-40C2-8976-03B19F95143C}"/>
    <cellStyle name="Normal 74" xfId="2210" xr:uid="{393F727E-1E48-44E0-8E35-C7A208AB0321}"/>
    <cellStyle name="Normal 75" xfId="2211" xr:uid="{2DA630F0-B322-4F11-8457-E6301CB437C7}"/>
    <cellStyle name="Normal 76" xfId="2212" xr:uid="{2F3081A8-A067-40C7-8F59-DEBDEE306689}"/>
    <cellStyle name="Normal 77" xfId="2213" xr:uid="{85E3235E-DD99-4522-9D4F-7ECF78F83712}"/>
    <cellStyle name="Normal 78" xfId="2217" xr:uid="{4BA41DFF-F520-4D81-86FC-B15D0DC92296}"/>
    <cellStyle name="Normal 79" xfId="2218" xr:uid="{A7AD949E-0E9A-491A-86C4-6513037FC085}"/>
    <cellStyle name="Normal 8" xfId="1188" xr:uid="{C30565D8-9662-4965-9F5D-EED3818A8E55}"/>
    <cellStyle name="Normal 80" xfId="2219" xr:uid="{E0BC32AF-A5AC-49DB-B569-FAD035987DD0}"/>
    <cellStyle name="Normal 81" xfId="2220" xr:uid="{BFE6BAF8-F2AF-453D-8C9A-526DB33E08EC}"/>
    <cellStyle name="Normal 82" xfId="2221" xr:uid="{2974A95D-0301-4B70-B8D5-7F2D6BE86926}"/>
    <cellStyle name="Normal 83" xfId="2222" xr:uid="{348C2449-00DA-434B-A471-424B8B5407BE}"/>
    <cellStyle name="Normal 84" xfId="2224" xr:uid="{B709D0C1-20F2-4609-ACC6-E5BFA703979F}"/>
    <cellStyle name="Normal 85" xfId="2232" xr:uid="{E513F9E3-969C-4D81-B6BC-6601FBC9C203}"/>
    <cellStyle name="Normal 86" xfId="2234" xr:uid="{0CCAE058-76E4-4B0F-9EBF-69DF9EF18A51}"/>
    <cellStyle name="Normal 87" xfId="2236" xr:uid="{BE2210BA-9DCC-4F6F-A23C-F2E232D8AA1E}"/>
    <cellStyle name="Normal 88" xfId="2238" xr:uid="{C41378AF-CB26-49F1-852C-3CD31CA8C419}"/>
    <cellStyle name="Normal 89" xfId="2240" xr:uid="{9E386EE6-492C-4DCC-AD18-82E5C482E24B}"/>
    <cellStyle name="Normal 9" xfId="1189" xr:uid="{C53FB9B7-0D7A-405D-9D82-C0514A366473}"/>
    <cellStyle name="Normal 90" xfId="2242" xr:uid="{FA95CC8D-7801-43B6-9086-AF9540500892}"/>
    <cellStyle name="Normal 91" xfId="2244" xr:uid="{4E9E487D-E391-47ED-8843-9858AFF39303}"/>
    <cellStyle name="Normal 92" xfId="2246" xr:uid="{B6452C2F-6FD4-408C-8500-A62FCFDB7155}"/>
    <cellStyle name="Normal 93" xfId="2248" xr:uid="{1505289A-CE8C-47EB-998A-E750F6A6928C}"/>
    <cellStyle name="Normal 94" xfId="2249" xr:uid="{C35EC2DF-9AC0-43F5-AA06-6E8AD40FA95D}"/>
    <cellStyle name="Normal 95" xfId="2250" xr:uid="{69D804C7-171D-4CC1-AF3E-2E6C0B4207A8}"/>
    <cellStyle name="Normal 96" xfId="2251" xr:uid="{CD472B89-50A4-4DA3-95BD-270DC66FB087}"/>
    <cellStyle name="Normal 97" xfId="2252" xr:uid="{9C7D8BF3-8ECB-43E1-8EB1-41E9832BA5E4}"/>
    <cellStyle name="Normal 98" xfId="2253" xr:uid="{9E795CAD-2A04-4909-8F1A-26EB25B73919}"/>
    <cellStyle name="Normal 99" xfId="2254" xr:uid="{B1F5B6CD-C21D-4175-BA86-A0A8FB503B51}"/>
    <cellStyle name="Note 10" xfId="1190" xr:uid="{B8A73931-30F7-47A9-AD24-63CA5D0C8FDB}"/>
    <cellStyle name="Note 10 2" xfId="1191" xr:uid="{F8668269-E10B-47A0-8498-8E4FD7D547D6}"/>
    <cellStyle name="Note 10_KONTROL" xfId="1192" xr:uid="{D818C719-F598-4D7C-8CA0-C3CD87A0A052}"/>
    <cellStyle name="Note 11" xfId="1193" xr:uid="{1F9DD75E-F80A-467B-B6B0-5C93765A9627}"/>
    <cellStyle name="Note 11 2" xfId="1194" xr:uid="{76BBCAFA-6920-4CB4-A083-264DCB5CF2D2}"/>
    <cellStyle name="Note 11_KONTROL" xfId="1195" xr:uid="{0FA5F3AC-2B7A-4904-9CE1-86897E404685}"/>
    <cellStyle name="Note 12" xfId="1196" xr:uid="{F83E7518-29B2-4F9E-A3B6-D44D614F55EA}"/>
    <cellStyle name="Note 12 2" xfId="1197" xr:uid="{842E6240-B9A5-4F94-B082-B815AF18B1B8}"/>
    <cellStyle name="Note 12_KONTROL" xfId="1198" xr:uid="{DCD3F1AF-F012-4BE7-8B35-893A959B8407}"/>
    <cellStyle name="Note 13" xfId="1199" xr:uid="{07176672-700B-42C4-BC89-C0840DD748AC}"/>
    <cellStyle name="Note 13 2" xfId="1200" xr:uid="{7C133CBB-8135-4920-8DF7-D5066E105F55}"/>
    <cellStyle name="Note 13_KONTROL" xfId="1201" xr:uid="{BE5980B0-DF66-4003-850D-CD779388E09B}"/>
    <cellStyle name="Note 14" xfId="1202" xr:uid="{73830F86-5364-4903-9ECD-B975DB671A8F}"/>
    <cellStyle name="Note 14 2" xfId="1203" xr:uid="{DB5BEFC1-BD2D-424B-9A24-8F2DD161556F}"/>
    <cellStyle name="Note 14_KONTROL" xfId="1204" xr:uid="{99719BC0-41DD-48B5-AFC6-ECBDA0F36614}"/>
    <cellStyle name="Note 15" xfId="1205" xr:uid="{FCDAA9B0-BD27-40B0-A8BB-BE5DD33EFCB6}"/>
    <cellStyle name="Note 15 2" xfId="1206" xr:uid="{CC377747-2D99-4A3B-8365-ADC774DC54C7}"/>
    <cellStyle name="Note 15_KONTROL" xfId="1207" xr:uid="{51626516-814E-4EF1-9D22-F79D6D24E12A}"/>
    <cellStyle name="Note 16" xfId="1208" xr:uid="{BFD23064-AEBC-41F6-BA06-953DFEBD7440}"/>
    <cellStyle name="Note 16 2" xfId="1209" xr:uid="{B765E03B-975E-4C4C-A150-FAD2D6F19156}"/>
    <cellStyle name="Note 16_KONTROL" xfId="1210" xr:uid="{11271B69-96FB-4A8F-A76D-CBDB851C4AF9}"/>
    <cellStyle name="Note 17" xfId="1211" xr:uid="{2342DDD9-AFC0-460B-A2BD-20AE7DE887B3}"/>
    <cellStyle name="Note 18" xfId="1212" xr:uid="{02A5BDAD-BF16-416F-9175-8F9B1FDBA5E7}"/>
    <cellStyle name="Note 19" xfId="1213" xr:uid="{EF0BDB97-741D-4ECC-BCE3-93934602F0D2}"/>
    <cellStyle name="Note 2" xfId="1214" xr:uid="{2DA547D1-0966-4F59-B917-D655A4BCB546}"/>
    <cellStyle name="Note 2 2" xfId="1215" xr:uid="{63771616-00F4-495F-BE7A-F85E9FCBBDE8}"/>
    <cellStyle name="Note 2 2 2" xfId="1216" xr:uid="{B138DC82-4885-4DA3-9F2A-FFC28F4D1602}"/>
    <cellStyle name="Note 2 2_KONTROL" xfId="1217" xr:uid="{BF823D73-A01A-4F36-8376-A0E552C9A10B}"/>
    <cellStyle name="Note 2 3" xfId="1218" xr:uid="{5FC89849-D292-4717-9F7A-9AEE6B8B9BFE}"/>
    <cellStyle name="Note 2 3 2" xfId="1727" xr:uid="{5A339121-9A15-4A3D-B36A-0E4FC176BED4}"/>
    <cellStyle name="Note 2 3_2017" xfId="2297" xr:uid="{41C56E31-5FEE-408F-8B0B-90913EF23403}"/>
    <cellStyle name="Note 2 4" xfId="1219" xr:uid="{0CA9C446-180A-4BA8-9B79-D5F87779B6B7}"/>
    <cellStyle name="Note 2 4 2" xfId="1728" xr:uid="{04936B37-D119-47DC-B7B4-F949FE1B9020}"/>
    <cellStyle name="Note 2 4_2017" xfId="2298" xr:uid="{4A7D349A-9928-48E5-A969-085DB1274D26}"/>
    <cellStyle name="Note 2 5" xfId="1729" xr:uid="{8F678C91-56B0-4C4B-BE29-3B60BD117FC3}"/>
    <cellStyle name="Note 2 6" xfId="1730" xr:uid="{DFB95336-F347-4C8E-AE0D-79D122098B7A}"/>
    <cellStyle name="Note 2 7" xfId="2834" xr:uid="{616FA0D6-8293-4CEB-B22C-A7579A09E052}"/>
    <cellStyle name="Note 2_balnh3-a (2)" xfId="1220" xr:uid="{CFB56E01-21CF-49E5-87DC-C07A50A2D0B9}"/>
    <cellStyle name="Note 20" xfId="1221" xr:uid="{DD072710-EAC4-4866-B02C-7F8A95C0D717}"/>
    <cellStyle name="Note 21" xfId="1222" xr:uid="{C54F99EB-04BD-45EE-A029-3EC8C100337D}"/>
    <cellStyle name="Note 22" xfId="1223" xr:uid="{3CA16D8F-E5B1-46E1-9FC4-CED3370F594C}"/>
    <cellStyle name="Note 23" xfId="1224" xr:uid="{C40D07D1-FDBC-4544-B4EB-697DF4548CFF}"/>
    <cellStyle name="Note 24" xfId="1225" xr:uid="{338691CF-7EDB-4EFE-8ADC-B55C00691ABF}"/>
    <cellStyle name="Note 25" xfId="1226" xr:uid="{1FDF396C-8A0E-4778-AC35-A3D2B53579BC}"/>
    <cellStyle name="Note 26" xfId="1486" xr:uid="{E391F8A2-D0E2-4E90-92B8-0A28E01A9C9B}"/>
    <cellStyle name="Note 27" xfId="1529" xr:uid="{275BAF3B-E870-4C19-9E1F-A08610F3B808}"/>
    <cellStyle name="Note 28" xfId="1726" xr:uid="{04C5ACC4-FE47-472E-930C-E1317C615CFA}"/>
    <cellStyle name="Note 29" xfId="1778" xr:uid="{971200D7-E7E7-4800-8951-F3A84B08022C}"/>
    <cellStyle name="Note 3" xfId="1227" xr:uid="{AE126D6C-8F61-4181-9046-E651AA45AB17}"/>
    <cellStyle name="Note 3 2" xfId="1228" xr:uid="{4BD35ACC-24B2-4178-A3D2-62E58C05F396}"/>
    <cellStyle name="Note 3 3" xfId="2676" xr:uid="{1DA1E25F-0785-4F7A-9157-2C5E04094C32}"/>
    <cellStyle name="Note 3 4" xfId="2723" xr:uid="{1348767C-C75E-4410-82E4-39BC825728A7}"/>
    <cellStyle name="Note 3_KONTROL" xfId="1229" xr:uid="{26B52A09-3471-4E08-AC9E-5C8BF6C9FF4D}"/>
    <cellStyle name="Note 30" xfId="1820" xr:uid="{DC8FAF61-83A7-4207-80E0-97050D8BC1F2}"/>
    <cellStyle name="Note 31" xfId="1862" xr:uid="{261ADF47-D4AF-4570-99E6-61D614555E6F}"/>
    <cellStyle name="Note 32" xfId="1870" xr:uid="{D5D726EF-0606-47BB-9378-86424558C909}"/>
    <cellStyle name="Note 33" xfId="2209" xr:uid="{4AB6BA9F-5C3E-4FF5-852B-4FE04D87CC0D}"/>
    <cellStyle name="Note 34" xfId="2215" xr:uid="{FF3F14F7-80C0-4F9D-B4F9-95B154553917}"/>
    <cellStyle name="Note 35" xfId="2214" xr:uid="{4104D924-AD11-4D05-9FFC-71C5F32EEF78}"/>
    <cellStyle name="Note 36" xfId="2216" xr:uid="{3C8BE07A-407D-40C3-837E-FF69530AF27C}"/>
    <cellStyle name="Note 37" xfId="2223" xr:uid="{68BCE584-1AE9-4844-975F-8CAE0D37ED4D}"/>
    <cellStyle name="Note 38" xfId="2228" xr:uid="{08F058B6-34AB-49FA-9A73-20ACC298B657}"/>
    <cellStyle name="Note 39" xfId="2227" xr:uid="{FE289419-CAEA-4459-A806-DA9B6515C3B2}"/>
    <cellStyle name="Note 4" xfId="1230" xr:uid="{7F9B311B-81D0-4247-B504-10985945EAF1}"/>
    <cellStyle name="Note 4 2" xfId="1231" xr:uid="{00F06EF7-F4E3-4F5B-9B1F-394EDB7F321C}"/>
    <cellStyle name="Note 4_KONTROL" xfId="1232" xr:uid="{2E585B7B-6D33-41A9-B470-BA4AC049D4DF}"/>
    <cellStyle name="Note 40" xfId="2229" xr:uid="{4B7A13DD-FE2A-4281-B38E-F9944F7FE965}"/>
    <cellStyle name="Note 41" xfId="2226" xr:uid="{CC00AD0B-CB34-4930-98EB-07FD14DCBA42}"/>
    <cellStyle name="Note 42" xfId="2230" xr:uid="{1CC80BEF-C5FF-415D-A9B6-75563EAAD69F}"/>
    <cellStyle name="Note 43" xfId="2225" xr:uid="{0F6DD467-73F2-4042-81A1-945EB90530B6}"/>
    <cellStyle name="Note 44" xfId="2231" xr:uid="{E1706660-62B1-4B8C-918F-4A1F84BD19B4}"/>
    <cellStyle name="Note 45" xfId="2233" xr:uid="{952A05AA-759C-429D-B413-A248485CFB61}"/>
    <cellStyle name="Note 46" xfId="2235" xr:uid="{8C4C6190-4820-40E1-B081-464DF12C6EF3}"/>
    <cellStyle name="Note 47" xfId="2237" xr:uid="{F5105EC2-3C81-4A9E-A5CE-09C8DDDA1D47}"/>
    <cellStyle name="Note 48" xfId="2239" xr:uid="{0791E6D3-6ACF-4263-8006-2165101BEE3A}"/>
    <cellStyle name="Note 49" xfId="2241" xr:uid="{6BDD4170-B39D-4FF8-9FE9-906AD3DE9525}"/>
    <cellStyle name="Note 5" xfId="1233" xr:uid="{A41F6A7D-259E-4565-9F71-2BF405BDF5EC}"/>
    <cellStyle name="Note 5 2" xfId="1234" xr:uid="{56CBA374-8882-4843-9366-DAFC0556EA5D}"/>
    <cellStyle name="Note 5_KONTROL" xfId="1235" xr:uid="{3C5B923F-3D99-47DD-A255-7BEC3ADFC412}"/>
    <cellStyle name="Note 50" xfId="2243" xr:uid="{DDA732B4-146E-4D52-A961-A0AE395EDC86}"/>
    <cellStyle name="Note 51" xfId="2245" xr:uid="{1B1CD9EF-7478-42B6-9635-12F373DB149B}"/>
    <cellStyle name="Note 52" xfId="2247" xr:uid="{A2CC679F-4AD8-4FD6-8E08-5A24F04145E0}"/>
    <cellStyle name="Note 53" xfId="2309" xr:uid="{E54D88CF-8E13-40AD-9D89-E008249D6311}"/>
    <cellStyle name="Note 54" xfId="2764" xr:uid="{B4CEA399-1809-4685-B3A9-130847411896}"/>
    <cellStyle name="Note 55" xfId="2835" xr:uid="{83C97905-2789-4C7E-8A96-7918C59339A0}"/>
    <cellStyle name="Note 6" xfId="1236" xr:uid="{0F322631-E5F6-46D4-ACF9-BFD04A6FBB02}"/>
    <cellStyle name="Note 6 2" xfId="1237" xr:uid="{2C24CAC4-5416-450E-A129-28E51B38ABAD}"/>
    <cellStyle name="Note 6_KONTROL" xfId="1238" xr:uid="{CD9BCA72-BD97-4C29-8A2F-4F8621483658}"/>
    <cellStyle name="Note 7" xfId="1239" xr:uid="{1D7A98EB-50DA-4A12-A5F1-C29AF6CC8594}"/>
    <cellStyle name="Note 7 2" xfId="1240" xr:uid="{961C52E8-441C-43F3-A582-42EA9278066C}"/>
    <cellStyle name="Note 7_KONTROL" xfId="1241" xr:uid="{AC408607-381F-4EAF-A172-A22D160C44D1}"/>
    <cellStyle name="Note 8" xfId="1242" xr:uid="{62D5D6EE-84C6-46F4-A36A-AA66DB7109AD}"/>
    <cellStyle name="Note 8 2" xfId="1243" xr:uid="{E752E5D0-0602-4ADC-A215-2222D031F577}"/>
    <cellStyle name="Note 8_KONTROL" xfId="1244" xr:uid="{F0A4B058-38F0-402E-B5A7-B7E25633B7BF}"/>
    <cellStyle name="Note 9" xfId="1245" xr:uid="{48B54173-8B33-4B09-A628-1D77E4D98178}"/>
    <cellStyle name="Note 9 2" xfId="1246" xr:uid="{505C87E5-2DA4-40CA-ACBD-A5F93BCEE00A}"/>
    <cellStyle name="Note 9_KONTROL" xfId="1247" xr:uid="{C20EA751-7B86-4F69-A0EC-29A8B79B7C1D}"/>
    <cellStyle name="Output 10" xfId="1248" xr:uid="{2165AE5E-80EE-490F-9326-4DF100CE844D}"/>
    <cellStyle name="Output 10 2" xfId="1249" xr:uid="{EFEF271B-90F8-4917-A527-3D6B52814563}"/>
    <cellStyle name="Output 10_Input" xfId="1250" xr:uid="{57795A17-58EF-4A90-AF39-68E843FB64C3}"/>
    <cellStyle name="Output 11" xfId="1251" xr:uid="{6868B105-9970-4F1F-A792-8D32F305055F}"/>
    <cellStyle name="Output 11 2" xfId="1252" xr:uid="{69B26AA8-3115-4AE5-9B09-CF03EBDD8269}"/>
    <cellStyle name="Output 11_Input" xfId="1253" xr:uid="{6DBF9FFF-41C7-4F0D-8D63-C749CD6A04A0}"/>
    <cellStyle name="Output 12" xfId="1254" xr:uid="{4B59C818-AACF-4E27-A208-5816C83998F0}"/>
    <cellStyle name="Output 12 2" xfId="1255" xr:uid="{543CB81D-82BD-428B-8D2D-2BDD302A1639}"/>
    <cellStyle name="Output 12_Input" xfId="1256" xr:uid="{F6FC302B-EBF1-4C11-B2AE-1B0EA504040A}"/>
    <cellStyle name="Output 13" xfId="1257" xr:uid="{9454F19B-3369-4A08-9E1D-059BD74EC5AF}"/>
    <cellStyle name="Output 13 2" xfId="1258" xr:uid="{79D14D72-691C-4D42-A368-F7656850957B}"/>
    <cellStyle name="Output 13_Input" xfId="1259" xr:uid="{D3D11F95-1345-4F65-8747-E62718C2249F}"/>
    <cellStyle name="Output 14" xfId="1260" xr:uid="{66354384-1D51-4DC2-9217-84EAFA1135F7}"/>
    <cellStyle name="Output 14 2" xfId="1261" xr:uid="{0131C021-9E33-434B-A7AB-F608EBA23F11}"/>
    <cellStyle name="Output 14_Input" xfId="1262" xr:uid="{F7C1975D-C0B1-48C5-B1A9-3249416D77DC}"/>
    <cellStyle name="Output 15" xfId="1263" xr:uid="{E910DF2E-735D-40CE-9A8E-3DB409C81ADD}"/>
    <cellStyle name="Output 15 2" xfId="1264" xr:uid="{34F8042A-71BF-4992-BD31-BB555D625E48}"/>
    <cellStyle name="Output 15_Input" xfId="1265" xr:uid="{EB8406A2-58AA-4E29-AE47-49DBED1BE70F}"/>
    <cellStyle name="Output 16" xfId="1266" xr:uid="{F5FD0137-649F-4C66-B632-81A0DED89C04}"/>
    <cellStyle name="Output 16 2" xfId="1267" xr:uid="{C770670A-0B61-42E7-AEDF-28AFDF1D76B9}"/>
    <cellStyle name="Output 16_Input" xfId="1268" xr:uid="{D898B14A-ED77-494F-9427-5AF214BEEF91}"/>
    <cellStyle name="Output 17" xfId="1269" xr:uid="{0F95B9DF-7859-4BC4-BA33-CAA9250A54C6}"/>
    <cellStyle name="Output 18" xfId="1270" xr:uid="{E2B9DCA5-7C6F-454B-9AB7-0DDE03868AFB}"/>
    <cellStyle name="Output 19" xfId="1271" xr:uid="{6F13D922-B191-482E-BB54-3AD65C879B1C}"/>
    <cellStyle name="Output 2" xfId="1272" xr:uid="{FBBA19D3-C904-46C4-A25A-58E5857379D5}"/>
    <cellStyle name="Output 2 2" xfId="1273" xr:uid="{EA032E47-720F-48FB-97B2-65C2ABECA4AF}"/>
    <cellStyle name="Output 2 2 2" xfId="1274" xr:uid="{F2F7DD92-289D-4CC2-A294-8D7C54CA6704}"/>
    <cellStyle name="Output 2 2_KONTROL" xfId="1275" xr:uid="{6E1040C5-8F75-44D0-82DC-E95885365793}"/>
    <cellStyle name="Output 2 3" xfId="1276" xr:uid="{F8511369-E406-4D6C-8524-DFF7BCAC6BA3}"/>
    <cellStyle name="Output 2 3 2" xfId="1733" xr:uid="{FFBE1B56-CCF8-4B40-83BE-A297E564FDEA}"/>
    <cellStyle name="Output 2 3_2017" xfId="2299" xr:uid="{E89D55FD-E55B-41C5-8002-9199FAC87619}"/>
    <cellStyle name="Output 2 4" xfId="1277" xr:uid="{C1523E28-3EFE-4B4D-B3BA-EE325C3031B1}"/>
    <cellStyle name="Output 2 4 2" xfId="1734" xr:uid="{FFA0892B-4670-41E6-8817-653402202CBF}"/>
    <cellStyle name="Output 2 4_2017" xfId="2300" xr:uid="{DEA8CC7C-3FCD-4F7C-BAC9-7B830F9B44FF}"/>
    <cellStyle name="Output 2 5" xfId="1735" xr:uid="{6D04AA55-B6DF-4343-862B-45923422EDCF}"/>
    <cellStyle name="Output 2 6" xfId="1736" xr:uid="{B9D24972-44B0-4849-B85F-21509D7C3669}"/>
    <cellStyle name="Output 2 7" xfId="2832" xr:uid="{FA276D16-8E28-40F8-AC33-23054980F97A}"/>
    <cellStyle name="Output 2_balnh3-a (2)" xfId="1278" xr:uid="{ED8E73C3-8E59-49BE-989B-A57826F23AF2}"/>
    <cellStyle name="Output 20" xfId="1279" xr:uid="{A2093C7F-DE0E-4CD0-B798-6576B95E3C22}"/>
    <cellStyle name="Output 21" xfId="1280" xr:uid="{66784C11-38CD-4C1B-831B-793446282498}"/>
    <cellStyle name="Output 22" xfId="1281" xr:uid="{8C7C5925-F5C7-475D-BAAB-4D8C2AB97CC1}"/>
    <cellStyle name="Output 23" xfId="1282" xr:uid="{0D94F5C1-BBE9-4543-8E2E-A99F7BBDD047}"/>
    <cellStyle name="Output 24" xfId="1283" xr:uid="{D17F2505-5444-4BBB-AFE4-F5BEA0733A74}"/>
    <cellStyle name="Output 25" xfId="1284" xr:uid="{44CCA5D0-8364-4C09-BC97-5E12C895C180}"/>
    <cellStyle name="Output 26" xfId="1285" xr:uid="{588E6E2F-FF4C-4EBB-ADB9-5DB20A91BBF3}"/>
    <cellStyle name="Output 27" xfId="1286" xr:uid="{504EEDD5-1D58-4172-A6E6-9EFB7874D75C}"/>
    <cellStyle name="Output 28" xfId="1287" xr:uid="{49C2199B-9BC0-4CB9-82D7-A870FA07B413}"/>
    <cellStyle name="Output 29" xfId="1288" xr:uid="{E8AAC42F-E413-4495-8631-A5D0D703489A}"/>
    <cellStyle name="Output 3" xfId="1289" xr:uid="{DD8B1FDB-E457-4DBF-883F-EF4ACA495DAE}"/>
    <cellStyle name="Output 3 2" xfId="1290" xr:uid="{90C074AA-873D-4834-B52B-F2973742024F}"/>
    <cellStyle name="Output 3 3" xfId="2678" xr:uid="{C8D6D13E-6AAE-4FEF-A5C0-C5B3A6573C77}"/>
    <cellStyle name="Output 3 4" xfId="2724" xr:uid="{5F70DE8A-108B-4364-BED8-68D37831018F}"/>
    <cellStyle name="Output 3_2017" xfId="2301" xr:uid="{C18F881F-EFF6-40C2-A872-0A34360D9BD1}"/>
    <cellStyle name="Output 30" xfId="1291" xr:uid="{D4BBA4E9-6519-4D14-879B-11991FE65926}"/>
    <cellStyle name="Output 31" xfId="1292" xr:uid="{14111DFD-A1DF-43E3-A3D9-FEDE2E72A068}"/>
    <cellStyle name="Output 32" xfId="1293" xr:uid="{A0FF4177-41BF-455B-AD4D-0D4D16243817}"/>
    <cellStyle name="Output 33" xfId="1294" xr:uid="{67A53ACA-B338-4E58-BE5B-14DFED840AA2}"/>
    <cellStyle name="Output 34" xfId="1295" xr:uid="{79A0FD37-BDF2-48B7-9396-E5A716D4A90A}"/>
    <cellStyle name="Output 35" xfId="1296" xr:uid="{F6658AE0-49D1-44FD-B828-ACAC3211BF3C}"/>
    <cellStyle name="Output 36" xfId="1297" xr:uid="{FBCA6210-CF0D-4697-A9D6-AB39379B59C2}"/>
    <cellStyle name="Output 37" xfId="1298" xr:uid="{00CBC8D5-AAA2-4EE7-8B06-F3559DABF578}"/>
    <cellStyle name="Output 38" xfId="1299" xr:uid="{B16786A7-0E2A-49AA-96EC-6FB039F1D595}"/>
    <cellStyle name="Output 39" xfId="1300" xr:uid="{73643392-5716-4184-9519-6CC936A718BD}"/>
    <cellStyle name="Output 4" xfId="1301" xr:uid="{9095E19D-EE37-474C-92E1-F29F3C463DB4}"/>
    <cellStyle name="Output 4 2" xfId="1302" xr:uid="{C58B79D5-2E78-4B46-9265-7ABBC8AC45B1}"/>
    <cellStyle name="Output 4_Input" xfId="1303" xr:uid="{4DF8250A-0898-4757-90BE-D30D112B86E4}"/>
    <cellStyle name="Output 40" xfId="1304" xr:uid="{106598BE-A71D-4FD4-8D2F-8F0402B98AC1}"/>
    <cellStyle name="Output 41" xfId="1305" xr:uid="{276E2F2E-A0A3-4CB0-9DA8-973BEFBC4280}"/>
    <cellStyle name="Output 42" xfId="1487" xr:uid="{0B43A075-A16C-495D-9A12-13B8A2899D0A}"/>
    <cellStyle name="Output 43" xfId="1530" xr:uid="{F748FA81-ADC0-419C-A441-A9FF66E4A600}"/>
    <cellStyle name="Output 44" xfId="1731" xr:uid="{123B75AF-347A-44BB-8376-22ECDF8DE6AB}"/>
    <cellStyle name="Output 45" xfId="1779" xr:uid="{2376287E-C90E-4E95-AAFB-0DA8EFF66757}"/>
    <cellStyle name="Output 46" xfId="1821" xr:uid="{1424C658-ED84-45EF-A597-64FF6397242C}"/>
    <cellStyle name="Output 47" xfId="1863" xr:uid="{51F74F0C-D58B-4B0B-A9B0-D070976F8939}"/>
    <cellStyle name="Output 48" xfId="2833" xr:uid="{E8C56206-61BB-4151-A083-AC202F942AB0}"/>
    <cellStyle name="Output 5" xfId="1306" xr:uid="{1CBCD43D-066B-4608-941F-2B3756DE4EBC}"/>
    <cellStyle name="Output 5 2" xfId="1307" xr:uid="{C402445D-CFA3-4EF7-AB0B-41E19963DD37}"/>
    <cellStyle name="Output 5_Input" xfId="1308" xr:uid="{A3B8C411-AB4C-4019-BD07-1BB97DB7CBBF}"/>
    <cellStyle name="Output 6" xfId="1309" xr:uid="{CD785CE8-35D7-4FF9-9A3E-4FB0BF1C55FE}"/>
    <cellStyle name="Output 6 2" xfId="1310" xr:uid="{B80C4BB8-8CC4-4B9B-87B5-7FFDE542FD11}"/>
    <cellStyle name="Output 6_Input" xfId="1311" xr:uid="{8077A4E7-578F-4F00-BE8C-EACC9027DDE2}"/>
    <cellStyle name="Output 7" xfId="1312" xr:uid="{CF1E054B-CB4B-407A-B342-FF2E10E83B63}"/>
    <cellStyle name="Output 7 2" xfId="1313" xr:uid="{D8ED1E14-B43A-4E12-8CB0-D7D6DDB01275}"/>
    <cellStyle name="Output 7_Input" xfId="1314" xr:uid="{2932C362-4677-4915-ABC4-949A3DCB3D26}"/>
    <cellStyle name="Output 8" xfId="1315" xr:uid="{3F8DAF3A-1BA3-4142-8299-F65142582B19}"/>
    <cellStyle name="Output 8 2" xfId="1316" xr:uid="{2E72E70B-1A1F-4A60-A1A8-C95024305342}"/>
    <cellStyle name="Output 8_Input" xfId="1317" xr:uid="{DDF76424-8F65-41BF-883F-18CCA089344C}"/>
    <cellStyle name="Output 9" xfId="1318" xr:uid="{96A0D5EF-49D3-42C2-A730-701F0317406F}"/>
    <cellStyle name="Output 9 2" xfId="1319" xr:uid="{7AD81ADF-7543-474E-8210-38D7192227C5}"/>
    <cellStyle name="Output 9_Input" xfId="1320" xr:uid="{57304832-3F74-43D0-BE5B-A062D8480C29}"/>
    <cellStyle name="Percent" xfId="3052" builtinId="5"/>
    <cellStyle name="Percent 2" xfId="13" xr:uid="{2F190FC2-5CB1-491A-B612-F69F49C88C1C}"/>
    <cellStyle name="Percent 2 2" xfId="1321" xr:uid="{BE05B338-3ED4-4987-A093-80337031FACB}"/>
    <cellStyle name="Percent 2 3" xfId="2831" xr:uid="{E97D9A50-6725-406D-8E34-50E1F02F2FE2}"/>
    <cellStyle name="Percent 2 4" xfId="2949" xr:uid="{6EBCEA05-FE8A-4C5F-A592-EB3A5CA1FC3E}"/>
    <cellStyle name="Percent 3" xfId="1322" xr:uid="{52CDBD5C-4FA1-4140-B332-3972B05ABBC7}"/>
    <cellStyle name="Percent 4" xfId="2307" xr:uid="{3DF9A6AF-FF5D-4D94-AB86-34937A424A41}"/>
    <cellStyle name="Percent 5" xfId="2750" xr:uid="{29C0D77D-5694-45D9-822D-BB52BF822B78}"/>
    <cellStyle name="Percent 6" xfId="2858" xr:uid="{AD80E48D-E220-4460-A15A-2DB8BB357DA7}"/>
    <cellStyle name="Percent 6 2" xfId="3011" xr:uid="{76DA966D-E9B5-41F0-A52B-2D9B82067103}"/>
    <cellStyle name="Percent 7" xfId="11" xr:uid="{45D885A2-8F62-42F5-AB8B-B74227059BD5}"/>
    <cellStyle name="Percent 8" xfId="16" xr:uid="{3440CA6E-63D7-4A4C-9F73-BCB64335D377}"/>
    <cellStyle name="Percent 8 2" xfId="24" xr:uid="{402E7FB7-EC02-432B-89B1-C3F627FCF6BC}"/>
    <cellStyle name="Percent 8 2 2" xfId="26" xr:uid="{042D6D30-8FA8-456A-8F2E-6C9D7FD2756D}"/>
    <cellStyle name="Title 10" xfId="1323" xr:uid="{217DF854-1846-44BD-935B-83623E17519D}"/>
    <cellStyle name="Title 11" xfId="1324" xr:uid="{44B926DE-21E6-490C-809B-4E71DC690861}"/>
    <cellStyle name="Title 12" xfId="1325" xr:uid="{430B8627-72FC-4772-855D-BA3E30433134}"/>
    <cellStyle name="Title 13" xfId="1326" xr:uid="{5935D2BC-40F8-4A7A-B584-AE08E469A038}"/>
    <cellStyle name="Title 14" xfId="1327" xr:uid="{FA2246D2-AF88-49E6-88D4-5741331F5AAA}"/>
    <cellStyle name="Title 15" xfId="1328" xr:uid="{0157F9E4-27D4-4BA3-A692-203F6307C702}"/>
    <cellStyle name="Title 16" xfId="1329" xr:uid="{3F8CA24D-347A-46D1-BBA9-6EC113B9E497}"/>
    <cellStyle name="Title 17" xfId="1330" xr:uid="{4F087371-5231-4AA0-AF00-B18463EA0C88}"/>
    <cellStyle name="Title 18" xfId="1331" xr:uid="{4802C118-CB68-457E-AEF5-100C2B69E94F}"/>
    <cellStyle name="Title 19" xfId="1332" xr:uid="{F946BA4E-FE26-4FEB-BEF1-94AAF987C051}"/>
    <cellStyle name="Title 2" xfId="1333" xr:uid="{CE0D89C3-D389-40D7-BC7C-82F8DA5E6AF4}"/>
    <cellStyle name="Title 2 10" xfId="2619" xr:uid="{19EFA962-1C26-4005-8C8C-A2CB8E17428E}"/>
    <cellStyle name="Title 2 11" xfId="2679" xr:uid="{B959E93C-8FC3-439F-B45D-F3698CA5767A}"/>
    <cellStyle name="Title 2 12" xfId="2725" xr:uid="{5031F3E4-6AE7-4A3C-971E-FED5AA255A0B}"/>
    <cellStyle name="Title 2 13" xfId="2829" xr:uid="{E354BDFC-1883-432C-8A93-87AFF36D5165}"/>
    <cellStyle name="Title 2 2" xfId="1334" xr:uid="{FF942181-AC60-4E91-AAB3-7D59C5A3E33A}"/>
    <cellStyle name="Title 2 2 2" xfId="2155" xr:uid="{F3B85608-7F98-432E-BE4A-D45B566504D2}"/>
    <cellStyle name="Title 2 2 3" xfId="2156" xr:uid="{036E5953-41CB-4591-AFBE-2235370E95E1}"/>
    <cellStyle name="Title 2 2 4" xfId="2157" xr:uid="{DBF89259-EDB2-45B6-B04D-04724C1DAF71}"/>
    <cellStyle name="Title 2 2 5" xfId="2620" xr:uid="{1543AAE5-483B-480D-B476-95C23B515FFF}"/>
    <cellStyle name="Title 2 2 6" xfId="2680" xr:uid="{0350D92D-5416-4520-B2CB-08CB679027D1}"/>
    <cellStyle name="Title 2 2 7" xfId="2726" xr:uid="{27A4CC33-0F99-4F5F-88F7-A53973FA282D}"/>
    <cellStyle name="Title 2 3" xfId="1738" xr:uid="{328A693A-B5A3-4BF5-A63E-0547B4C7FA41}"/>
    <cellStyle name="Title 2 3 2" xfId="2158" xr:uid="{F03031F7-CA15-4342-A57A-59B1FE84CBE5}"/>
    <cellStyle name="Title 2 3 3" xfId="2159" xr:uid="{742EA940-D20B-4212-A017-6DF58AB1F3C0}"/>
    <cellStyle name="Title 2 3 4" xfId="2160" xr:uid="{30B530D8-EC41-4224-B97C-13B4E3B1F221}"/>
    <cellStyle name="Title 2 3 5" xfId="2622" xr:uid="{2D9268CD-797B-4B3A-B6AF-656B51FB442A}"/>
    <cellStyle name="Title 2 3 6" xfId="2682" xr:uid="{F29FA588-6C50-43F9-89AF-95DBB5451FC6}"/>
    <cellStyle name="Title 2 3 7" xfId="2727" xr:uid="{14F8EFA2-BFA4-4860-BAD1-DE46F9BA1921}"/>
    <cellStyle name="Title 2 4" xfId="1739" xr:uid="{A403D573-9A45-4D67-AB9F-11D52BE19EA0}"/>
    <cellStyle name="Title 2 4 2" xfId="2161" xr:uid="{EF5B2FAA-E4B6-4D60-92E3-7E0851454CF7}"/>
    <cellStyle name="Title 2 4 3" xfId="2162" xr:uid="{C595E244-82A8-44D5-ADD7-3AFC4AE5B371}"/>
    <cellStyle name="Title 2 4 4" xfId="2163" xr:uid="{45878E94-FC8A-43AA-8AAA-F26F27E45B6C}"/>
    <cellStyle name="Title 2 4 5" xfId="2624" xr:uid="{D0FB598B-FAA0-46AA-832F-ECB4B6C2C58C}"/>
    <cellStyle name="Title 2 4 6" xfId="2683" xr:uid="{FCBD5B0A-EFFE-4559-8732-76516000B70E}"/>
    <cellStyle name="Title 2 4 7" xfId="2728" xr:uid="{963A852A-B4C6-456D-B095-40C7603EB4A5}"/>
    <cellStyle name="Title 2 5" xfId="1740" xr:uid="{EB73267F-70BB-4E4C-858C-90852B9A8338}"/>
    <cellStyle name="Title 2 5 2" xfId="2164" xr:uid="{9FAB7275-19FF-4327-B07D-CAF0DBA75BA8}"/>
    <cellStyle name="Title 2 5 3" xfId="2165" xr:uid="{4AE04F03-0E8B-4593-85C6-FE6DE8FABEFC}"/>
    <cellStyle name="Title 2 5 4" xfId="2166" xr:uid="{5A29CB0B-C69A-4585-885D-D36DE033301F}"/>
    <cellStyle name="Title 2 5 5" xfId="2626" xr:uid="{031A121C-B397-445A-9005-58A6DFCF73EF}"/>
    <cellStyle name="Title 2 5 6" xfId="2685" xr:uid="{A3FFA5BF-1C0B-49FB-821D-EB157DCFF3F5}"/>
    <cellStyle name="Title 2 5 7" xfId="2729" xr:uid="{4E17136F-48D2-4F9F-B092-4EDC819AFB40}"/>
    <cellStyle name="Title 2 6" xfId="1741" xr:uid="{D52169A4-3AA4-4E5F-B0B5-8DBDF5E4F9F7}"/>
    <cellStyle name="Title 2 6 2" xfId="2167" xr:uid="{51A4B676-7CA3-45B7-B499-B168D201B5E7}"/>
    <cellStyle name="Title 2 6 3" xfId="2168" xr:uid="{2821D392-129D-4F75-96EB-4944132EDC5D}"/>
    <cellStyle name="Title 2 6 4" xfId="2169" xr:uid="{9D79F259-B0A8-4F78-A113-02FC6BEEFCE4}"/>
    <cellStyle name="Title 2 6 5" xfId="2627" xr:uid="{59CF5262-30DF-4DDD-8A1C-2A395D9BE56F}"/>
    <cellStyle name="Title 2 6 6" xfId="2686" xr:uid="{B820AD90-DF95-49BD-A978-D13C20EDD14C}"/>
    <cellStyle name="Title 2 6 7" xfId="2730" xr:uid="{D548666E-260B-4921-B119-8C594029D1D9}"/>
    <cellStyle name="Title 2 7" xfId="2170" xr:uid="{A9C53A89-FCA5-4990-810F-56AA61505EB5}"/>
    <cellStyle name="Title 2 8" xfId="2171" xr:uid="{E18FC593-A4AF-4A9F-A4AF-5D2BF2BF571C}"/>
    <cellStyle name="Title 2 9" xfId="2172" xr:uid="{294BFE85-3552-4E3B-9884-9F61E1A86A3A}"/>
    <cellStyle name="Title 2_balnh3-a (2)" xfId="1335" xr:uid="{7703E5CE-1DA5-4056-B403-26F0ED320541}"/>
    <cellStyle name="Title 20" xfId="1336" xr:uid="{F8686FD5-DCBF-4142-BAF2-DEA267E7EED9}"/>
    <cellStyle name="Title 21" xfId="1337" xr:uid="{6095F842-5F36-4A19-8B34-EEC8FBFA484D}"/>
    <cellStyle name="Title 22" xfId="1338" xr:uid="{629B8F12-AD0F-4C50-BDDE-1EB26908774C}"/>
    <cellStyle name="Title 23" xfId="1339" xr:uid="{AA3252D5-4046-440D-910E-FDB69D31EF56}"/>
    <cellStyle name="Title 24" xfId="1340" xr:uid="{27DEE03C-68DE-4BBE-B0E5-A59367097A91}"/>
    <cellStyle name="Title 25" xfId="1341" xr:uid="{62814F5F-5F0E-4D62-8BD5-32F0697F64C8}"/>
    <cellStyle name="Title 26" xfId="1488" xr:uid="{BAC556EF-8CC4-4327-8982-42849E89AD2F}"/>
    <cellStyle name="Title 27" xfId="1531" xr:uid="{521D9CA4-D989-49FC-8687-5A7CE8BA8986}"/>
    <cellStyle name="Title 28" xfId="1737" xr:uid="{BE6AC8B0-EB7C-40E5-B772-C976E322ACEF}"/>
    <cellStyle name="Title 29" xfId="1780" xr:uid="{F04E313C-9C71-4FDD-99E6-D91AC59D588C}"/>
    <cellStyle name="Title 3" xfId="1342" xr:uid="{8CD456D9-7652-42B5-8050-DA694DA71415}"/>
    <cellStyle name="Title 3 2" xfId="2173" xr:uid="{D1D60CEE-1914-43C8-ADDA-0B6B81AB813F}"/>
    <cellStyle name="Title 3 3" xfId="2688" xr:uid="{7816B2C4-6E8D-4E54-ABE3-3B648D28E3D1}"/>
    <cellStyle name="Title 3 4" xfId="2731" xr:uid="{69589960-DE93-49E7-A809-7F64B4DC767C}"/>
    <cellStyle name="Title 3_2017" xfId="2302" xr:uid="{7646F38A-B276-4F07-8D75-8480DBE23C74}"/>
    <cellStyle name="Title 30" xfId="1822" xr:uid="{D97AB9D9-7338-4354-A25C-3423AAC6672D}"/>
    <cellStyle name="Title 31" xfId="1864" xr:uid="{5B0AB927-1B0A-4262-B8E4-B1C86FBE4A7B}"/>
    <cellStyle name="Title 32" xfId="2830" xr:uid="{207DFDE3-9884-45E7-BB5F-F1BAD7C2C460}"/>
    <cellStyle name="Title 4" xfId="1343" xr:uid="{898F7243-49FE-490C-831E-D3B2899E3A49}"/>
    <cellStyle name="Title 5" xfId="1344" xr:uid="{CA307D04-C3EF-4C80-8F05-31B1F8D8361A}"/>
    <cellStyle name="Title 6" xfId="1345" xr:uid="{022FC0DB-37C2-4E45-ACD2-CE8E27844237}"/>
    <cellStyle name="Title 7" xfId="1346" xr:uid="{32A9A55F-9AEC-495E-8D8E-8C010144A1A9}"/>
    <cellStyle name="Title 8" xfId="1347" xr:uid="{443ED56C-1EAC-4047-9E6B-ADF74F84CD76}"/>
    <cellStyle name="Title 9" xfId="1348" xr:uid="{41D74687-8F83-4905-9E6E-979FF912CE31}"/>
    <cellStyle name="Total 10" xfId="1349" xr:uid="{D8FDAB2E-7447-4BEA-A9D1-4BF9617FAE8A}"/>
    <cellStyle name="Total 10 2" xfId="1350" xr:uid="{4D6A36B0-FE4F-4FC2-A13F-08704173EAA3}"/>
    <cellStyle name="Total 10_Input" xfId="1351" xr:uid="{ACEEC5AE-4B80-4D97-8BD5-22251F1D90D3}"/>
    <cellStyle name="Total 11" xfId="1352" xr:uid="{0AB36FB2-64A6-4CAE-952B-4ACB772E145A}"/>
    <cellStyle name="Total 11 2" xfId="1353" xr:uid="{A6E43B3A-A671-40BB-95E5-7A1FA5A02C7B}"/>
    <cellStyle name="Total 11_Input" xfId="1354" xr:uid="{91B857CD-CDD3-435E-B774-373846DA43FB}"/>
    <cellStyle name="Total 12" xfId="1355" xr:uid="{53D2F2A6-6DD4-4569-AF0F-8FF1287EA109}"/>
    <cellStyle name="Total 12 2" xfId="1356" xr:uid="{CF97A935-3BAB-4A12-8731-8C5F4D27E293}"/>
    <cellStyle name="Total 12_Input" xfId="1357" xr:uid="{8961C573-35AE-43C7-AFFD-F696F46FE23E}"/>
    <cellStyle name="Total 13" xfId="1358" xr:uid="{3EEC57EF-327F-4A9B-96ED-11CB22D0AC9F}"/>
    <cellStyle name="Total 13 2" xfId="1359" xr:uid="{A41C3D81-A534-46A0-BED5-3D407D3B97F7}"/>
    <cellStyle name="Total 13_Input" xfId="1360" xr:uid="{B8F27597-19CE-4836-9940-5B65EF08C81B}"/>
    <cellStyle name="Total 14" xfId="1361" xr:uid="{3104B1F9-FA34-4E1D-BD9D-0DE47211651E}"/>
    <cellStyle name="Total 14 2" xfId="1362" xr:uid="{868516F2-AFD1-4B54-A405-1558E4A5EF4E}"/>
    <cellStyle name="Total 14_Input" xfId="1363" xr:uid="{DEF930F6-1632-484E-825D-D8C215882EB2}"/>
    <cellStyle name="Total 15" xfId="1364" xr:uid="{E0A17105-3454-432A-9B56-3C7EB9257602}"/>
    <cellStyle name="Total 15 2" xfId="1365" xr:uid="{B9DFB6D9-4073-414F-9DED-4D64A9B8A4C5}"/>
    <cellStyle name="Total 15_Input" xfId="1366" xr:uid="{523F8BDC-9F51-4799-9247-7A4B69103DD4}"/>
    <cellStyle name="Total 16" xfId="1367" xr:uid="{2C5B15F7-4BE9-4847-AF85-80A794757141}"/>
    <cellStyle name="Total 16 2" xfId="1368" xr:uid="{079496EB-C254-4957-B30B-A52A06696D05}"/>
    <cellStyle name="Total 16_Input" xfId="1369" xr:uid="{8D8F3183-EA7D-488F-9EED-A348D6C337EF}"/>
    <cellStyle name="Total 17" xfId="1370" xr:uid="{85CD5B9A-891F-4353-A28B-1B523BCB460C}"/>
    <cellStyle name="Total 18" xfId="1371" xr:uid="{44338E1B-B393-487D-BB31-BD17116476B2}"/>
    <cellStyle name="Total 19" xfId="1372" xr:uid="{A4F13801-324A-4B98-A8D6-0EFFC5906CD0}"/>
    <cellStyle name="Total 2" xfId="1373" xr:uid="{72A6F65A-7C93-4F0D-B481-24C42EC538D2}"/>
    <cellStyle name="Total 2 10" xfId="2630" xr:uid="{53F5A067-67E6-44FA-8348-11C0D0223CF5}"/>
    <cellStyle name="Total 2 11" xfId="2689" xr:uid="{549AA58A-D4BE-4F76-9671-A3A9A981211F}"/>
    <cellStyle name="Total 2 12" xfId="2732" xr:uid="{50AF193F-A511-4E0F-929A-6D0568239709}"/>
    <cellStyle name="Total 2 13" xfId="2828" xr:uid="{907EA9B8-1E2C-4983-9D2A-BCC60D868B4F}"/>
    <cellStyle name="Total 2 2" xfId="1374" xr:uid="{4ED8F0E0-34AE-4706-AF5E-48B3D73029CE}"/>
    <cellStyle name="Total 2 2 2" xfId="1375" xr:uid="{10024B60-BA52-447D-A57A-64BBB567E9FC}"/>
    <cellStyle name="Total 2 2 3" xfId="2174" xr:uid="{685AE4CC-304B-44B4-AD57-5834C5BF35E0}"/>
    <cellStyle name="Total 2 2 4" xfId="2175" xr:uid="{8FE85EB7-F487-48A2-9ABA-58605F3DB988}"/>
    <cellStyle name="Total 2 2 5" xfId="2631" xr:uid="{1DB3842C-435B-440C-993F-162528085A4F}"/>
    <cellStyle name="Total 2 2 6" xfId="2690" xr:uid="{43D9D9AE-4AA9-4597-917B-8E67046B2802}"/>
    <cellStyle name="Total 2 2 7" xfId="2733" xr:uid="{07832AB5-2F56-425F-A493-1793BCCEDEC9}"/>
    <cellStyle name="Total 2 2_KONTROL" xfId="1376" xr:uid="{9E182549-690F-45F3-9F00-CC10EE712736}"/>
    <cellStyle name="Total 2 3" xfId="1377" xr:uid="{8C9E5527-4D16-48E8-B538-CD5ACB46DE08}"/>
    <cellStyle name="Total 2 3 2" xfId="1743" xr:uid="{D0CC0F37-1E88-4056-A7AE-AF554EF61004}"/>
    <cellStyle name="Total 2 3 3" xfId="2176" xr:uid="{8F7C88BB-4581-488A-A82B-156C921DBAD4}"/>
    <cellStyle name="Total 2 3 4" xfId="2177" xr:uid="{4D562045-9C8C-4FBB-84AD-9F12EFBE2DE5}"/>
    <cellStyle name="Total 2 3 5" xfId="2633" xr:uid="{A7F5F82A-291C-4861-AECF-9D2F4D882CD9}"/>
    <cellStyle name="Total 2 3 6" xfId="2691" xr:uid="{945B62E9-B70E-435A-A81E-F7D4CEC59119}"/>
    <cellStyle name="Total 2 3 7" xfId="2734" xr:uid="{489D9501-6877-44F6-9D12-DA5556CC6F3E}"/>
    <cellStyle name="Total 2 3_2017" xfId="2304" xr:uid="{9391418C-7B70-4113-873D-7C5FF7301DF7}"/>
    <cellStyle name="Total 2 4" xfId="1378" xr:uid="{CDCF6861-10F0-41E5-8240-BD63CA24BEF1}"/>
    <cellStyle name="Total 2 4 2" xfId="1744" xr:uid="{8C0BE1F6-8DD3-4654-85E6-A9A7C7BEDF33}"/>
    <cellStyle name="Total 2 4 3" xfId="2178" xr:uid="{77A24A94-933A-4373-AAB9-844C106DAE5C}"/>
    <cellStyle name="Total 2 4 4" xfId="2179" xr:uid="{B16CD681-1C92-497B-8153-EDCD4C094205}"/>
    <cellStyle name="Total 2 4 5" xfId="2635" xr:uid="{3FE7FB06-E490-4867-AFDE-A1115395475B}"/>
    <cellStyle name="Total 2 4 6" xfId="2693" xr:uid="{B6CC47D5-FCF9-4D40-B6B2-76D02A28A7F8}"/>
    <cellStyle name="Total 2 4 7" xfId="2735" xr:uid="{3D398223-2CC8-4390-B698-B932B980D96C}"/>
    <cellStyle name="Total 2 4_2017" xfId="2305" xr:uid="{E5E3B001-4D6A-4CA2-AAFB-76B8982B19F3}"/>
    <cellStyle name="Total 2 5" xfId="1745" xr:uid="{778C94D8-D4FD-4AD8-BBC0-286CD80B7013}"/>
    <cellStyle name="Total 2 5 2" xfId="2180" xr:uid="{2972BAFE-068D-45D4-BB3F-9022C2F7962F}"/>
    <cellStyle name="Total 2 5 3" xfId="2181" xr:uid="{A645E5F6-A597-4B6D-88EB-08DA4915C519}"/>
    <cellStyle name="Total 2 5 4" xfId="2182" xr:uid="{87FA73A8-BEFB-476B-BE08-46DFC130C765}"/>
    <cellStyle name="Total 2 5 5" xfId="2637" xr:uid="{6FC73018-BB9F-4A7E-9863-310E4C53F644}"/>
    <cellStyle name="Total 2 5 6" xfId="2694" xr:uid="{7A6CBA45-9B92-4AD1-A0F3-FE1F1CF7EE1B}"/>
    <cellStyle name="Total 2 5 7" xfId="2736" xr:uid="{E7C9CAC6-2E46-44E6-9065-6E0F0EEE8358}"/>
    <cellStyle name="Total 2 6" xfId="1746" xr:uid="{28141652-E5AC-46E0-A06E-042FCA407CC2}"/>
    <cellStyle name="Total 2 6 2" xfId="2183" xr:uid="{D52404C5-77A8-4A61-88BE-3BB4BBF107C4}"/>
    <cellStyle name="Total 2 6 3" xfId="2184" xr:uid="{E1EF0972-4B55-4841-9687-C9F622738B6A}"/>
    <cellStyle name="Total 2 6 4" xfId="2185" xr:uid="{72A3A204-9DF1-431C-B598-5474572A0559}"/>
    <cellStyle name="Total 2 6 5" xfId="2638" xr:uid="{BE423FCC-A0D3-4C0C-B5BE-193CE05145C4}"/>
    <cellStyle name="Total 2 6 6" xfId="2696" xr:uid="{2732013C-7BCB-4F40-91EE-FEAC7504A791}"/>
    <cellStyle name="Total 2 6 7" xfId="2737" xr:uid="{D9E7B912-1613-47A6-A2C8-EBD7817AF87B}"/>
    <cellStyle name="Total 2 7" xfId="2186" xr:uid="{315D873D-3917-4AB8-86BB-10DD3D02CAFF}"/>
    <cellStyle name="Total 2 8" xfId="2187" xr:uid="{E0D84E40-F747-4D65-B857-0672C5C567FF}"/>
    <cellStyle name="Total 2 9" xfId="2188" xr:uid="{0294056E-C90B-4BB6-AD3D-9EE136199829}"/>
    <cellStyle name="Total 2_2017" xfId="2303" xr:uid="{D28A5239-2BDF-4CA2-A359-63C81CA40F64}"/>
    <cellStyle name="Total 20" xfId="1379" xr:uid="{DA61DE6A-AED6-45A2-A8A7-3142AC539C7F}"/>
    <cellStyle name="Total 21" xfId="1380" xr:uid="{0790C018-AF68-49AF-981D-F0CC3BB04460}"/>
    <cellStyle name="Total 22" xfId="1381" xr:uid="{F2E197AC-C64A-4DA9-9E7B-1FA2AB3C2D72}"/>
    <cellStyle name="Total 23" xfId="1382" xr:uid="{93420DD8-D4B4-4A2C-8849-F1B465C4FB5A}"/>
    <cellStyle name="Total 24" xfId="1383" xr:uid="{DF5B374D-1E6F-4F71-B939-482C3D5675F6}"/>
    <cellStyle name="Total 25" xfId="1384" xr:uid="{9437305C-975B-4FFB-9028-198F42908EC0}"/>
    <cellStyle name="Total 26" xfId="1385" xr:uid="{E8B053DC-4907-481E-B8D7-C5743E753E17}"/>
    <cellStyle name="Total 27" xfId="1386" xr:uid="{41524886-0BA2-40E1-8865-0F7732371560}"/>
    <cellStyle name="Total 28" xfId="1387" xr:uid="{3E21FC6F-C8FB-445D-935F-78A66BE279BA}"/>
    <cellStyle name="Total 29" xfId="1388" xr:uid="{691DFCFF-50ED-4FC1-BBFB-661AAF5A77C5}"/>
    <cellStyle name="Total 3" xfId="1389" xr:uid="{5BB97A5F-5327-433B-BBA5-655C6FB06B8E}"/>
    <cellStyle name="Total 3 2" xfId="1390" xr:uid="{32A4845B-8EF4-4DAA-9A7D-669D51C107DB}"/>
    <cellStyle name="Total 3 3" xfId="2697" xr:uid="{C28B7FEC-C879-4FE4-B3D8-B0DDE44FEDF6}"/>
    <cellStyle name="Total 3 4" xfId="2738" xr:uid="{BC1B7427-C1C6-4A77-8B7B-AC6358D188B9}"/>
    <cellStyle name="Total 3_KONTROL" xfId="1391" xr:uid="{F08F1048-8FB7-4CDD-BC77-B5AC0CCAFB54}"/>
    <cellStyle name="Total 30" xfId="1392" xr:uid="{B7ECC874-0ABE-418B-ACAC-8B67174CB947}"/>
    <cellStyle name="Total 31" xfId="1393" xr:uid="{06BA6B53-BB86-46FF-BD8F-4F5C717B525E}"/>
    <cellStyle name="Total 32" xfId="1394" xr:uid="{75860825-A7FD-44E6-BEAF-DB3F010BA2CB}"/>
    <cellStyle name="Total 33" xfId="1395" xr:uid="{E8632AB9-6A12-4CAE-B931-061DF458499C}"/>
    <cellStyle name="Total 34" xfId="1396" xr:uid="{094FC873-1C1A-4D78-B7BD-CE016608426C}"/>
    <cellStyle name="Total 35" xfId="1397" xr:uid="{DCECE390-EF36-4A81-ACF2-6AB20ED26FA5}"/>
    <cellStyle name="Total 36" xfId="1398" xr:uid="{921BB408-D78B-4038-9B86-95D36A6048FA}"/>
    <cellStyle name="Total 37" xfId="1399" xr:uid="{F9FD32FE-19FB-411D-9CAF-FAD846E3B642}"/>
    <cellStyle name="Total 38" xfId="1400" xr:uid="{52CE04E4-7225-404D-8357-D43D68B8608D}"/>
    <cellStyle name="Total 39" xfId="1401" xr:uid="{5EF3A96E-DBD7-46E4-98F5-A9ACEEC112C8}"/>
    <cellStyle name="Total 4" xfId="1402" xr:uid="{2AA16214-ADCF-47B2-8C12-8DBA27D1819B}"/>
    <cellStyle name="Total 4 2" xfId="1403" xr:uid="{8DB4F126-DBB0-416D-8D50-ACEB9BEA1468}"/>
    <cellStyle name="Total 4_Input" xfId="1404" xr:uid="{1F7F0E89-DD48-4573-BEC3-A3FC55EAB7F6}"/>
    <cellStyle name="Total 40" xfId="1405" xr:uid="{BA784BDE-3351-47E9-B754-485D34A9B34D}"/>
    <cellStyle name="Total 41" xfId="1406" xr:uid="{BF43639E-27A6-4985-9886-527CAC3D3597}"/>
    <cellStyle name="Total 42" xfId="1489" xr:uid="{B3F295C2-4D3F-416A-B923-84E5CC615BD9}"/>
    <cellStyle name="Total 43" xfId="1532" xr:uid="{1DFF0D1C-DDBC-4543-BFC2-516B05A7EE4A}"/>
    <cellStyle name="Total 44" xfId="1742" xr:uid="{5BE07ADE-178C-4B30-AED7-50AF55129EF2}"/>
    <cellStyle name="Total 45" xfId="1781" xr:uid="{66151564-D232-440F-878E-E855F489CCB2}"/>
    <cellStyle name="Total 46" xfId="1823" xr:uid="{4721AEB9-7D96-4989-8DF0-0FC78367471C}"/>
    <cellStyle name="Total 47" xfId="1865" xr:uid="{987BAF14-82AB-4D9D-A9E4-33F188AE4FB7}"/>
    <cellStyle name="Total 5" xfId="1407" xr:uid="{5A120AC9-489C-4B7A-AB78-79767019AA52}"/>
    <cellStyle name="Total 5 2" xfId="1408" xr:uid="{40D68563-F6B1-4499-A753-DAD8A70EDE22}"/>
    <cellStyle name="Total 5_Input" xfId="1409" xr:uid="{D69BED63-3BD4-421A-9CFB-41305A40347E}"/>
    <cellStyle name="Total 6" xfId="1410" xr:uid="{CDB950E6-C7C4-4739-AA0C-788FA3C2F095}"/>
    <cellStyle name="Total 6 2" xfId="1411" xr:uid="{90EDB85C-7274-47FE-B634-912ADF45B93E}"/>
    <cellStyle name="Total 6_Input" xfId="1412" xr:uid="{D38E6B07-6F66-4889-B659-287EF8BE0C5F}"/>
    <cellStyle name="Total 7" xfId="1413" xr:uid="{7087E8EE-3F16-4A5C-B6D4-3DBB45B5155F}"/>
    <cellStyle name="Total 7 2" xfId="1414" xr:uid="{DF7FCE1E-A2DB-4B82-9AB0-15A12D922E93}"/>
    <cellStyle name="Total 7_Input" xfId="1415" xr:uid="{649DE2AA-3440-4272-8FE9-EDC6CDDB1600}"/>
    <cellStyle name="Total 8" xfId="1416" xr:uid="{A8616161-F073-4C3A-8FDD-D866CD2FF568}"/>
    <cellStyle name="Total 8 2" xfId="1417" xr:uid="{435B6D00-8262-4297-B8DA-C85699823B82}"/>
    <cellStyle name="Total 8_Input" xfId="1418" xr:uid="{1E3AAF2C-D0A6-4DF7-B991-758474AC11A6}"/>
    <cellStyle name="Total 9" xfId="1419" xr:uid="{CDCC0EC8-8816-41AE-861A-C0624C1EB38E}"/>
    <cellStyle name="Total 9 2" xfId="1420" xr:uid="{8F57A0BB-F9C1-49B7-AF31-D19F81AF5C54}"/>
    <cellStyle name="Total 9_Input" xfId="1421" xr:uid="{9C0DD632-B3B6-48BE-87F1-232309649A04}"/>
    <cellStyle name="Warning Text 10" xfId="1422" xr:uid="{B2B9B320-7764-4282-9A72-F7B18DCB9884}"/>
    <cellStyle name="Warning Text 11" xfId="1423" xr:uid="{590B3248-786F-46A7-AE9C-6BCD6650298E}"/>
    <cellStyle name="Warning Text 12" xfId="1424" xr:uid="{C838820B-0E7B-4FEE-ACDB-D61C61A3179B}"/>
    <cellStyle name="Warning Text 13" xfId="1425" xr:uid="{833A50B7-BC8B-44F6-9530-29DC2A7CD4AA}"/>
    <cellStyle name="Warning Text 14" xfId="1426" xr:uid="{CD80193B-4312-4D26-8F5A-7B954147A7A2}"/>
    <cellStyle name="Warning Text 15" xfId="1427" xr:uid="{8F790D8A-3A3C-40D7-923B-9F742FB74779}"/>
    <cellStyle name="Warning Text 16" xfId="1428" xr:uid="{553DE336-9882-4DB4-876A-F8DC55D2B8DD}"/>
    <cellStyle name="Warning Text 17" xfId="1429" xr:uid="{83D04F21-8B48-4F62-A179-B1401B98D866}"/>
    <cellStyle name="Warning Text 18" xfId="1430" xr:uid="{FFCD46E6-366A-4CB7-A8D0-91632B4461AB}"/>
    <cellStyle name="Warning Text 19" xfId="1431" xr:uid="{FE3CFF2C-E1CC-416B-9CD1-23FF7227C8F7}"/>
    <cellStyle name="Warning Text 2" xfId="1432" xr:uid="{FFF949DA-9EC2-4573-847A-7F65D210251C}"/>
    <cellStyle name="Warning Text 2 10" xfId="2641" xr:uid="{591F829C-A778-48DA-BE7D-FAABED34CB22}"/>
    <cellStyle name="Warning Text 2 11" xfId="2698" xr:uid="{2AB3B378-1B8C-42E6-B01A-17759B3A240D}"/>
    <cellStyle name="Warning Text 2 12" xfId="2739" xr:uid="{3F0301CC-DD38-4A98-BD92-6C850E14EF21}"/>
    <cellStyle name="Warning Text 2 13" xfId="2827" xr:uid="{585CB1CC-FCA0-4F15-B79B-28BB503ED51C}"/>
    <cellStyle name="Warning Text 2 2" xfId="1433" xr:uid="{8F97A8B1-C38B-4F88-876E-5DE5EA53DC30}"/>
    <cellStyle name="Warning Text 2 2 2" xfId="2189" xr:uid="{F6500E8F-DEE5-4146-B399-FBEE94D9D14C}"/>
    <cellStyle name="Warning Text 2 2 3" xfId="2190" xr:uid="{E96110A2-5906-437A-8205-F2762FF8CBF0}"/>
    <cellStyle name="Warning Text 2 2 4" xfId="2191" xr:uid="{A7967A5A-EF74-4AA4-B766-0CD657E6DA8D}"/>
    <cellStyle name="Warning Text 2 2 5" xfId="2642" xr:uid="{4775EC21-23DF-41BE-9C2A-64AF5B90717B}"/>
    <cellStyle name="Warning Text 2 2 6" xfId="2699" xr:uid="{10217014-F132-49B7-A4E9-6C9B7E9C89B9}"/>
    <cellStyle name="Warning Text 2 2 7" xfId="2740" xr:uid="{FEE44D67-EFA5-4475-BA33-87086C194E7E}"/>
    <cellStyle name="Warning Text 2 3" xfId="1749" xr:uid="{AFF32584-4955-46B6-A0D8-DE89C6B7D3F8}"/>
    <cellStyle name="Warning Text 2 3 2" xfId="2192" xr:uid="{B76772CD-7F5E-4647-ABAD-4DA4152E89DC}"/>
    <cellStyle name="Warning Text 2 3 3" xfId="2193" xr:uid="{81556A58-6C68-4209-A3A8-38665F875F8C}"/>
    <cellStyle name="Warning Text 2 3 4" xfId="2194" xr:uid="{56C28B8B-766F-49E4-A242-30A1DBEC48EE}"/>
    <cellStyle name="Warning Text 2 3 5" xfId="2644" xr:uid="{9B8AB653-1913-466C-983A-2AE8EBC9C73F}"/>
    <cellStyle name="Warning Text 2 3 6" xfId="2700" xr:uid="{4780ECCE-BF1E-47DF-B975-128E3434BD06}"/>
    <cellStyle name="Warning Text 2 3 7" xfId="2741" xr:uid="{DC0ED8C5-964C-4781-8B71-7CA79EA0B254}"/>
    <cellStyle name="Warning Text 2 4" xfId="1750" xr:uid="{F097C93D-95DA-4B95-9300-1A3F85A283AE}"/>
    <cellStyle name="Warning Text 2 4 2" xfId="2195" xr:uid="{47A77C73-F57F-411B-BF79-3D8631ABB6F7}"/>
    <cellStyle name="Warning Text 2 4 3" xfId="2196" xr:uid="{D957C3EF-9807-44E1-B1E2-8571C36E0D70}"/>
    <cellStyle name="Warning Text 2 4 4" xfId="2197" xr:uid="{99A7FDDF-60B4-400E-AC69-95F80B6412EB}"/>
    <cellStyle name="Warning Text 2 4 5" xfId="2646" xr:uid="{F0D92814-2D42-4B80-B510-4186CF1969D6}"/>
    <cellStyle name="Warning Text 2 4 6" xfId="2701" xr:uid="{C145700F-75B3-4D9C-9DBE-2F6661814EC2}"/>
    <cellStyle name="Warning Text 2 4 7" xfId="2742" xr:uid="{FFFEBD9A-7095-4EFB-BC81-4FF43236D1BC}"/>
    <cellStyle name="Warning Text 2 5" xfId="1751" xr:uid="{3915981C-814D-44DD-8802-216EA2EC5FE9}"/>
    <cellStyle name="Warning Text 2 5 2" xfId="2198" xr:uid="{6B2B770E-884C-43A0-AD04-BBEC622FE54D}"/>
    <cellStyle name="Warning Text 2 5 3" xfId="2199" xr:uid="{42FDAFB3-D88A-415B-9BA9-B9C9877F2071}"/>
    <cellStyle name="Warning Text 2 5 4" xfId="2200" xr:uid="{F37570B0-6DA9-4572-9ABA-D7A4E7C308A0}"/>
    <cellStyle name="Warning Text 2 5 5" xfId="2647" xr:uid="{79ADE696-FCE5-4B59-8C20-EFE930F45A96}"/>
    <cellStyle name="Warning Text 2 5 6" xfId="2702" xr:uid="{AB247330-DF35-4667-A319-BCCC6104DFF7}"/>
    <cellStyle name="Warning Text 2 5 7" xfId="2743" xr:uid="{BF796AE1-1987-4C8A-8155-BC10499B2B3D}"/>
    <cellStyle name="Warning Text 2 6" xfId="1752" xr:uid="{0DC75529-2D9F-460B-8E92-819180160B21}"/>
    <cellStyle name="Warning Text 2 6 2" xfId="2201" xr:uid="{39166F8A-B9AB-4B86-909D-982F584E54DA}"/>
    <cellStyle name="Warning Text 2 6 3" xfId="2202" xr:uid="{43E24FBE-FBB0-4BDB-9C42-F31587DA24F1}"/>
    <cellStyle name="Warning Text 2 6 4" xfId="2203" xr:uid="{38A84933-860E-4014-96C2-7218171C4421}"/>
    <cellStyle name="Warning Text 2 6 5" xfId="2649" xr:uid="{F402DA2B-097A-4886-85E4-7930E1BB0A43}"/>
    <cellStyle name="Warning Text 2 6 6" xfId="2703" xr:uid="{3341647F-3D91-40AD-8C9A-E97A1EA7D384}"/>
    <cellStyle name="Warning Text 2 6 7" xfId="2744" xr:uid="{89BF5871-AEC3-4E7A-B1A6-D4D28A973983}"/>
    <cellStyle name="Warning Text 2 7" xfId="2204" xr:uid="{7ED12C89-4243-4A56-8543-EE83C6AE8204}"/>
    <cellStyle name="Warning Text 2 8" xfId="2205" xr:uid="{F41C3AFB-5338-4A3D-92A6-7DBA27842F9A}"/>
    <cellStyle name="Warning Text 2 9" xfId="2206" xr:uid="{D8C97397-597E-4AFA-AE8C-C1009F02B5BB}"/>
    <cellStyle name="Warning Text 2_balnh3-a (2)" xfId="1434" xr:uid="{D43FE7EB-C74B-403B-969B-73584FC0E4DF}"/>
    <cellStyle name="Warning Text 20" xfId="1435" xr:uid="{47B74F39-08BA-48BA-B0DC-43A45755C2DA}"/>
    <cellStyle name="Warning Text 21" xfId="1436" xr:uid="{C687065A-440D-4B87-B567-734A83DD83D0}"/>
    <cellStyle name="Warning Text 22" xfId="1437" xr:uid="{F1EF0E84-1ED2-49C2-B6ED-320623433EB7}"/>
    <cellStyle name="Warning Text 23" xfId="1438" xr:uid="{B1115201-F8E5-469E-AAD5-4183C4FC2763}"/>
    <cellStyle name="Warning Text 24" xfId="1439" xr:uid="{267348ED-070C-4729-9ECF-D2FC71530B3D}"/>
    <cellStyle name="Warning Text 25" xfId="1440" xr:uid="{D13AE63A-DD4A-445B-B1CE-76718435D7BE}"/>
    <cellStyle name="Warning Text 26" xfId="1490" xr:uid="{ACEAC3AB-6D5B-4503-9B56-4A26A92F138A}"/>
    <cellStyle name="Warning Text 27" xfId="1533" xr:uid="{E144D39F-A382-4880-A2E8-ED9E94E2C232}"/>
    <cellStyle name="Warning Text 28" xfId="1747" xr:uid="{9A98B595-A27D-4A16-8ACB-BBAB3C536138}"/>
    <cellStyle name="Warning Text 29" xfId="1782" xr:uid="{987F9E3C-B231-4DB8-85EB-2E8835A34C15}"/>
    <cellStyle name="Warning Text 3" xfId="1441" xr:uid="{18141E04-705B-4002-8FDC-B669F91AC43A}"/>
    <cellStyle name="Warning Text 3 2" xfId="2207" xr:uid="{2A9F92A7-029D-4ECF-AF58-4A3C261A995B}"/>
    <cellStyle name="Warning Text 3 3" xfId="2704" xr:uid="{E5131F1B-F92D-4B2B-9D41-D0833459DC6D}"/>
    <cellStyle name="Warning Text 3 4" xfId="2745" xr:uid="{9A6958DE-FB20-46FD-B5E2-EA495A702480}"/>
    <cellStyle name="Warning Text 3_2017" xfId="2306" xr:uid="{F3299AA8-F94B-4553-A058-3D4C805D8A6D}"/>
    <cellStyle name="Warning Text 30" xfId="1824" xr:uid="{1D406789-FF07-446C-B238-5BD6380AEA7E}"/>
    <cellStyle name="Warning Text 31" xfId="1866" xr:uid="{FA116652-18C5-437C-82ED-E46AC77D22EE}"/>
    <cellStyle name="Warning Text 4" xfId="1442" xr:uid="{994F48A1-0C2F-458B-976B-6C80DC3E5603}"/>
    <cellStyle name="Warning Text 5" xfId="1443" xr:uid="{C2744CC2-683C-4BE4-8AA2-E2ECE2FB9FC2}"/>
    <cellStyle name="Warning Text 6" xfId="1444" xr:uid="{46560EAE-7384-468B-9B52-FB1E6D247295}"/>
    <cellStyle name="Warning Text 7" xfId="1445" xr:uid="{EA5DF750-2081-481D-99E7-2EE7DF31F2AD}"/>
    <cellStyle name="Warning Text 8" xfId="1446" xr:uid="{24FE444F-D4F4-48DA-A086-5045B94059FB}"/>
    <cellStyle name="Warning Text 9" xfId="1447" xr:uid="{06D4B94F-3FFA-47A3-8192-543F8E735A3E}"/>
    <cellStyle name="好" xfId="2785" xr:uid="{AAED4666-410C-4739-9B7E-2FB4027C205F}"/>
    <cellStyle name="差" xfId="2786" xr:uid="{6A5AF9FC-69A0-46DA-B34B-F386B0BBB12E}"/>
    <cellStyle name="强调文字颜色 1" xfId="2787" xr:uid="{3F0BC211-F5A8-4F40-B43B-FB88775DA508}"/>
    <cellStyle name="强调文字颜色 2" xfId="2788" xr:uid="{7B536CFF-B0C1-4594-937B-B1AB2B506FFA}"/>
    <cellStyle name="强调文字颜色 3" xfId="2789" xr:uid="{390041EB-BFB4-40C3-8E1D-732301F888B8}"/>
    <cellStyle name="强调文字颜色 4" xfId="2790" xr:uid="{C1AECD3D-30EA-47A5-9449-BC61ADB8B377}"/>
    <cellStyle name="强调文字颜色 5" xfId="2791" xr:uid="{7EDF1A7D-9F00-4127-9646-856C537CB7B4}"/>
    <cellStyle name="强调文字颜色 6" xfId="2792" xr:uid="{302C7BC0-B5C0-4A68-9CC4-E98CF7BC1840}"/>
    <cellStyle name="标题" xfId="2793" xr:uid="{C4FDDEB3-D0C1-4FFA-8406-73CAD2B9F151}"/>
    <cellStyle name="标题 1" xfId="2794" xr:uid="{80ED48C1-9AD9-4060-B67A-6969C4BCE076}"/>
    <cellStyle name="标题 2" xfId="2795" xr:uid="{33C46BF4-1B27-4474-8A72-DE02F062211C}"/>
    <cellStyle name="标题 3" xfId="2796" xr:uid="{3F9B8557-F54E-41E3-A430-393440485716}"/>
    <cellStyle name="标题 4" xfId="2797" xr:uid="{85484A14-AFA8-489A-BAF7-6D46936ABD3C}"/>
    <cellStyle name="检查单元格" xfId="2798" xr:uid="{F20B3435-7E55-4798-9FA6-D3CB70135ACC}"/>
    <cellStyle name="汇总" xfId="2799" xr:uid="{AD792971-1B11-40E6-9A0A-CD353D6033AB}"/>
    <cellStyle name="注释" xfId="2800" xr:uid="{A0E4A8A7-7ED8-449F-89EA-7D8E4AEB83E6}"/>
    <cellStyle name="解释性文本" xfId="2801" xr:uid="{E97DECA1-A831-4ACA-A326-4E6830EFCB3F}"/>
    <cellStyle name="警告文本" xfId="2802" xr:uid="{40E571DE-9E99-4E27-A9AD-7D5F92640AE8}"/>
    <cellStyle name="计算" xfId="2803" xr:uid="{BACC8354-1B1B-44CA-80BF-282192F45363}"/>
    <cellStyle name="输入" xfId="2804" xr:uid="{9A24B9FA-2EDF-43A1-AC0D-819872330513}"/>
    <cellStyle name="输出" xfId="2805" xr:uid="{6631EB95-173F-40DA-BE8D-F3B36D818160}"/>
    <cellStyle name="适中" xfId="2806" xr:uid="{1660CB15-B242-4680-B8E5-80E78512D6CF}"/>
    <cellStyle name="链接单元格" xfId="2807" xr:uid="{A80D499E-9F48-46E9-968A-2D064C1792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38</xdr:row>
      <xdr:rowOff>0</xdr:rowOff>
    </xdr:from>
    <xdr:to>
      <xdr:col>5</xdr:col>
      <xdr:colOff>533400</xdr:colOff>
      <xdr:row>38</xdr:row>
      <xdr:rowOff>152400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38CFB2E3-23D2-43FB-B245-D0E21DCBC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324725"/>
          <a:ext cx="51816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41</xdr:row>
      <xdr:rowOff>0</xdr:rowOff>
    </xdr:from>
    <xdr:to>
      <xdr:col>3</xdr:col>
      <xdr:colOff>447675</xdr:colOff>
      <xdr:row>41</xdr:row>
      <xdr:rowOff>152400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EDA0FDC1-54F3-42AF-90F6-5B1BD651E3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96225"/>
          <a:ext cx="33528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44</xdr:row>
      <xdr:rowOff>0</xdr:rowOff>
    </xdr:from>
    <xdr:to>
      <xdr:col>1</xdr:col>
      <xdr:colOff>1333500</xdr:colOff>
      <xdr:row>44</xdr:row>
      <xdr:rowOff>152400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0592FC09-7542-4935-BFFE-E9998E97F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658225"/>
          <a:ext cx="1333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45</xdr:row>
      <xdr:rowOff>0</xdr:rowOff>
    </xdr:from>
    <xdr:to>
      <xdr:col>1</xdr:col>
      <xdr:colOff>1333500</xdr:colOff>
      <xdr:row>45</xdr:row>
      <xdr:rowOff>152400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12BA1195-BB0A-45DD-ACF6-0A16DFCBF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39225"/>
          <a:ext cx="1333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46</xdr:row>
      <xdr:rowOff>0</xdr:rowOff>
    </xdr:from>
    <xdr:to>
      <xdr:col>1</xdr:col>
      <xdr:colOff>1333500</xdr:colOff>
      <xdr:row>46</xdr:row>
      <xdr:rowOff>152400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40E00022-2039-4784-BB58-06295D783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420225"/>
          <a:ext cx="1333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1</xdr:col>
      <xdr:colOff>1266825</xdr:colOff>
      <xdr:row>47</xdr:row>
      <xdr:rowOff>152400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E37B48EC-E6EA-4A09-8C03-8F7C5346F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801225"/>
          <a:ext cx="12668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48</xdr:row>
      <xdr:rowOff>0</xdr:rowOff>
    </xdr:from>
    <xdr:to>
      <xdr:col>1</xdr:col>
      <xdr:colOff>1095375</xdr:colOff>
      <xdr:row>48</xdr:row>
      <xdr:rowOff>152400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1442E987-5ED3-4425-9495-BDF6AEBF7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182225"/>
          <a:ext cx="10953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49</xdr:row>
      <xdr:rowOff>0</xdr:rowOff>
    </xdr:from>
    <xdr:to>
      <xdr:col>1</xdr:col>
      <xdr:colOff>1333500</xdr:colOff>
      <xdr:row>49</xdr:row>
      <xdr:rowOff>152400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624FA355-EFB0-4490-8AC8-E790C57E12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563225"/>
          <a:ext cx="13335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50</xdr:row>
      <xdr:rowOff>0</xdr:rowOff>
    </xdr:from>
    <xdr:to>
      <xdr:col>1</xdr:col>
      <xdr:colOff>1266825</xdr:colOff>
      <xdr:row>50</xdr:row>
      <xdr:rowOff>152400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B75AA8ED-5447-425B-B256-384321A32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44225"/>
          <a:ext cx="12668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51</xdr:row>
      <xdr:rowOff>0</xdr:rowOff>
    </xdr:from>
    <xdr:to>
      <xdr:col>1</xdr:col>
      <xdr:colOff>1285875</xdr:colOff>
      <xdr:row>51</xdr:row>
      <xdr:rowOff>152400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1554E491-FEA7-48C5-8346-3A590C7A0E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325225"/>
          <a:ext cx="128587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27214</xdr:colOff>
      <xdr:row>54</xdr:row>
      <xdr:rowOff>81642</xdr:rowOff>
    </xdr:from>
    <xdr:to>
      <xdr:col>6</xdr:col>
      <xdr:colOff>579664</xdr:colOff>
      <xdr:row>55</xdr:row>
      <xdr:rowOff>186417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D581924F-E45F-4A89-8B83-303948B96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535" y="10518321"/>
          <a:ext cx="5954486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E505E-9216-4BAA-BC09-D13F4695F209}">
  <dimension ref="B1:Z56"/>
  <sheetViews>
    <sheetView tabSelected="1" zoomScale="70" zoomScaleNormal="70" workbookViewId="0">
      <selection activeCell="B16" sqref="B16"/>
    </sheetView>
  </sheetViews>
  <sheetFormatPr defaultRowHeight="15" x14ac:dyDescent="0.25"/>
  <cols>
    <col min="1" max="1" width="9.140625" style="2"/>
    <col min="2" max="2" width="23.28515625" style="2" customWidth="1"/>
    <col min="3" max="3" width="20.28515625" style="2" bestFit="1" customWidth="1"/>
    <col min="4" max="4" width="11.140625" style="2" bestFit="1" customWidth="1"/>
    <col min="5" max="5" width="15" style="2" bestFit="1" customWidth="1"/>
    <col min="6" max="6" width="11.140625" style="2" bestFit="1" customWidth="1"/>
    <col min="7" max="7" width="20" style="2" bestFit="1" customWidth="1"/>
    <col min="8" max="8" width="15.7109375" style="2" bestFit="1" customWidth="1"/>
    <col min="9" max="9" width="18.28515625" style="2" customWidth="1"/>
    <col min="10" max="10" width="20.140625" style="2" bestFit="1" customWidth="1"/>
    <col min="11" max="11" width="19.7109375" style="2" bestFit="1" customWidth="1"/>
    <col min="12" max="12" width="18.140625" style="2" bestFit="1" customWidth="1"/>
    <col min="13" max="13" width="19.7109375" style="2" bestFit="1" customWidth="1"/>
    <col min="14" max="14" width="12.5703125" style="2" bestFit="1" customWidth="1"/>
    <col min="15" max="15" width="13.140625" style="2" bestFit="1" customWidth="1"/>
    <col min="16" max="16" width="14.28515625" style="2" bestFit="1" customWidth="1"/>
    <col min="17" max="17" width="11.140625" style="2" bestFit="1" customWidth="1"/>
    <col min="18" max="18" width="9.140625" style="2"/>
    <col min="19" max="19" width="15.85546875" style="2" bestFit="1" customWidth="1"/>
    <col min="20" max="20" width="21" style="2" customWidth="1"/>
    <col min="21" max="21" width="22.85546875" style="2" customWidth="1"/>
    <col min="22" max="22" width="24" style="2" bestFit="1" customWidth="1"/>
    <col min="23" max="23" width="25" style="2" customWidth="1"/>
    <col min="24" max="24" width="24" style="2" bestFit="1" customWidth="1"/>
    <col min="25" max="25" width="25.85546875" style="2" customWidth="1"/>
    <col min="26" max="26" width="23.140625" style="2" customWidth="1"/>
    <col min="27" max="16384" width="9.140625" style="2"/>
  </cols>
  <sheetData>
    <row r="1" spans="2:26" x14ac:dyDescent="0.25">
      <c r="B1" s="3" t="s">
        <v>16</v>
      </c>
      <c r="H1" s="2">
        <v>2</v>
      </c>
      <c r="I1" s="2">
        <v>3</v>
      </c>
      <c r="J1" s="2">
        <v>4</v>
      </c>
      <c r="K1" s="2">
        <v>5</v>
      </c>
      <c r="L1" s="2">
        <v>6</v>
      </c>
      <c r="M1" s="2">
        <v>7</v>
      </c>
      <c r="N1" s="2">
        <v>8</v>
      </c>
      <c r="O1" s="2">
        <v>1</v>
      </c>
    </row>
    <row r="2" spans="2:26" ht="15.75" customHeight="1" x14ac:dyDescent="0.25">
      <c r="B2" s="59">
        <v>2022</v>
      </c>
      <c r="C2" s="15" t="s">
        <v>15</v>
      </c>
      <c r="D2" s="59" t="s">
        <v>3</v>
      </c>
      <c r="E2" s="64" t="s">
        <v>79</v>
      </c>
      <c r="F2" s="59" t="s">
        <v>3</v>
      </c>
      <c r="G2" s="64" t="s">
        <v>0</v>
      </c>
      <c r="H2" s="62" t="s">
        <v>69</v>
      </c>
      <c r="I2" s="62" t="s">
        <v>70</v>
      </c>
      <c r="J2" s="62" t="s">
        <v>71</v>
      </c>
      <c r="K2" s="62" t="s">
        <v>72</v>
      </c>
      <c r="L2" s="62" t="s">
        <v>73</v>
      </c>
      <c r="M2" s="62" t="s">
        <v>74</v>
      </c>
      <c r="N2" s="62" t="s">
        <v>75</v>
      </c>
      <c r="O2" s="62" t="s">
        <v>68</v>
      </c>
      <c r="P2" s="16" t="s">
        <v>30</v>
      </c>
      <c r="Q2" s="59" t="s">
        <v>3</v>
      </c>
      <c r="R2" s="10"/>
      <c r="S2" s="5" t="s">
        <v>33</v>
      </c>
      <c r="V2" s="27" t="s">
        <v>38</v>
      </c>
      <c r="W2" s="26">
        <v>15796.5</v>
      </c>
      <c r="X2" s="43">
        <v>3500000000000</v>
      </c>
      <c r="Z2" s="2">
        <v>3.29</v>
      </c>
    </row>
    <row r="3" spans="2:26" x14ac:dyDescent="0.25">
      <c r="B3" s="60"/>
      <c r="C3" s="14" t="s">
        <v>26</v>
      </c>
      <c r="D3" s="60"/>
      <c r="E3" s="65"/>
      <c r="F3" s="60"/>
      <c r="G3" s="65"/>
      <c r="H3" s="63"/>
      <c r="I3" s="63"/>
      <c r="J3" s="63"/>
      <c r="K3" s="63"/>
      <c r="L3" s="63"/>
      <c r="M3" s="63"/>
      <c r="N3" s="63"/>
      <c r="O3" s="69"/>
      <c r="P3" s="17" t="s">
        <v>31</v>
      </c>
      <c r="Q3" s="60"/>
      <c r="R3" s="10"/>
      <c r="S3" s="21" t="s">
        <v>32</v>
      </c>
      <c r="T3" s="21" t="s">
        <v>47</v>
      </c>
      <c r="U3" s="21" t="s">
        <v>48</v>
      </c>
      <c r="V3" s="21" t="s">
        <v>37</v>
      </c>
      <c r="W3" s="21" t="s">
        <v>37</v>
      </c>
      <c r="X3" s="44">
        <f>X2/W2</f>
        <v>221568068.87601683</v>
      </c>
      <c r="Z3" s="2">
        <f>Z2*1000000000000</f>
        <v>3290000000000</v>
      </c>
    </row>
    <row r="4" spans="2:26" ht="15.75" customHeight="1" x14ac:dyDescent="0.25">
      <c r="B4" s="61"/>
      <c r="C4" s="11" t="s">
        <v>29</v>
      </c>
      <c r="D4" s="61"/>
      <c r="E4" s="11"/>
      <c r="F4" s="61"/>
      <c r="G4" s="12" t="s">
        <v>25</v>
      </c>
      <c r="H4" s="13" t="s">
        <v>24</v>
      </c>
      <c r="I4" s="13" t="s">
        <v>20</v>
      </c>
      <c r="J4" s="13" t="s">
        <v>22</v>
      </c>
      <c r="K4" s="13" t="s">
        <v>21</v>
      </c>
      <c r="L4" s="13" t="s">
        <v>27</v>
      </c>
      <c r="M4" s="13" t="s">
        <v>28</v>
      </c>
      <c r="N4" s="13" t="s">
        <v>23</v>
      </c>
      <c r="O4" s="63"/>
      <c r="P4" s="18" t="s">
        <v>17</v>
      </c>
      <c r="Q4" s="61"/>
      <c r="R4" s="10"/>
      <c r="S4" s="42" t="s">
        <v>68</v>
      </c>
      <c r="T4" s="20">
        <v>6144838.5</v>
      </c>
      <c r="U4" s="29">
        <f>T4/$W$2</f>
        <v>389</v>
      </c>
      <c r="V4" s="20">
        <f>T4*G17</f>
        <v>10845553445463.596</v>
      </c>
      <c r="W4" s="28">
        <f>V4/$W$2</f>
        <v>686579523.65799987</v>
      </c>
      <c r="Y4" s="39" t="s">
        <v>63</v>
      </c>
      <c r="Z4" s="52">
        <f>Z3/W2</f>
        <v>208273984.74345583</v>
      </c>
    </row>
    <row r="5" spans="2:26" x14ac:dyDescent="0.25">
      <c r="B5" s="1" t="s">
        <v>4</v>
      </c>
      <c r="C5" s="7">
        <v>81130.370999999999</v>
      </c>
      <c r="D5" s="7">
        <f>C5/31</f>
        <v>2617.108741935484</v>
      </c>
      <c r="E5" s="7">
        <v>75418.775000000009</v>
      </c>
      <c r="F5" s="7">
        <f>E5/31</f>
        <v>2432.8637096774196</v>
      </c>
      <c r="G5" s="7">
        <f>C5+E5</f>
        <v>156549.14600000001</v>
      </c>
      <c r="H5" s="7">
        <v>50862.874999999993</v>
      </c>
      <c r="I5" s="7">
        <v>46742.996000000014</v>
      </c>
      <c r="J5" s="7">
        <v>4854.5510000000004</v>
      </c>
      <c r="K5" s="7"/>
      <c r="L5" s="7">
        <v>27926.971999999998</v>
      </c>
      <c r="M5" s="7"/>
      <c r="N5" s="7">
        <v>400.15899999999965</v>
      </c>
      <c r="O5" s="7">
        <v>19011.320000000014</v>
      </c>
      <c r="P5" s="7">
        <f t="shared" ref="P5:P16" si="0">SUM(H5:O5)</f>
        <v>149798.87300000002</v>
      </c>
      <c r="Q5" s="7">
        <f>P5/31</f>
        <v>4832.2217096774202</v>
      </c>
      <c r="R5" s="40">
        <f>G5-P5</f>
        <v>6750.2729999999865</v>
      </c>
      <c r="S5" s="42" t="s">
        <v>69</v>
      </c>
      <c r="T5" s="20">
        <v>7895728.3200561991</v>
      </c>
      <c r="U5" s="29">
        <f>T5/$W$2</f>
        <v>499.84036464129389</v>
      </c>
      <c r="V5" s="20">
        <f>T5*I17</f>
        <v>3736341411970.5684</v>
      </c>
      <c r="W5" s="28">
        <f>V5/$W$2</f>
        <v>236529700.37480253</v>
      </c>
    </row>
    <row r="6" spans="2:26" x14ac:dyDescent="0.25">
      <c r="B6" s="1" t="s">
        <v>5</v>
      </c>
      <c r="C6" s="7">
        <v>73220.77399999999</v>
      </c>
      <c r="D6" s="7">
        <f>C6/28</f>
        <v>2615.0276428571424</v>
      </c>
      <c r="E6" s="7">
        <v>74203.433999999994</v>
      </c>
      <c r="F6" s="7">
        <f>E6/28</f>
        <v>2650.1226428571426</v>
      </c>
      <c r="G6" s="7">
        <f t="shared" ref="G6:G16" si="1">C6+E6</f>
        <v>147424.20799999998</v>
      </c>
      <c r="H6" s="7">
        <v>64706.133000000009</v>
      </c>
      <c r="I6" s="7">
        <v>35499.115999999507</v>
      </c>
      <c r="J6" s="7"/>
      <c r="K6" s="7"/>
      <c r="L6" s="7">
        <v>38882.591</v>
      </c>
      <c r="M6" s="7"/>
      <c r="N6" s="7">
        <v>430.58400000000012</v>
      </c>
      <c r="O6" s="7">
        <v>15076.13999999999</v>
      </c>
      <c r="P6" s="7">
        <f t="shared" si="0"/>
        <v>154594.56399999949</v>
      </c>
      <c r="Q6" s="7">
        <f>P6/28</f>
        <v>5521.2344285714107</v>
      </c>
      <c r="R6" s="40">
        <f t="shared" ref="R6:R16" si="2">R5+G6-P6</f>
        <v>-420.08299999951851</v>
      </c>
      <c r="S6" s="19" t="s">
        <v>70</v>
      </c>
      <c r="T6" s="20">
        <v>5581616.8786506243</v>
      </c>
      <c r="U6" s="29">
        <f t="shared" ref="U6:U12" si="3">T6/$W$2</f>
        <v>353.34516371668559</v>
      </c>
      <c r="V6" s="20">
        <f>T6*J17</f>
        <v>123148402208.9481</v>
      </c>
      <c r="W6" s="28">
        <f t="shared" ref="W6:W12" si="4">V6/$W$2</f>
        <v>7795929.6178867538</v>
      </c>
    </row>
    <row r="7" spans="2:26" x14ac:dyDescent="0.25">
      <c r="B7" s="1" t="s">
        <v>6</v>
      </c>
      <c r="C7" s="7">
        <v>59314.907999999996</v>
      </c>
      <c r="D7" s="7">
        <f>C7/31</f>
        <v>1913.384129032258</v>
      </c>
      <c r="E7" s="7">
        <v>98135.109999999986</v>
      </c>
      <c r="F7" s="7">
        <f>E7/31</f>
        <v>3165.648709677419</v>
      </c>
      <c r="G7" s="7">
        <f t="shared" si="1"/>
        <v>157450.01799999998</v>
      </c>
      <c r="H7" s="7">
        <v>45965.61299999999</v>
      </c>
      <c r="I7" s="7">
        <v>40131.451000000008</v>
      </c>
      <c r="J7" s="7">
        <v>5857.0109999999977</v>
      </c>
      <c r="K7" s="7"/>
      <c r="L7" s="7">
        <v>41184.433000000005</v>
      </c>
      <c r="M7" s="7">
        <v>547.80100000000004</v>
      </c>
      <c r="N7" s="7">
        <v>358.25800000000021</v>
      </c>
      <c r="O7" s="7">
        <v>26288</v>
      </c>
      <c r="P7" s="7">
        <f t="shared" si="0"/>
        <v>160332.56700000001</v>
      </c>
      <c r="Q7" s="7">
        <f>P7/31</f>
        <v>5172.0182903225814</v>
      </c>
      <c r="R7" s="40">
        <f t="shared" si="2"/>
        <v>-3302.6319999995467</v>
      </c>
      <c r="S7" s="19" t="s">
        <v>71</v>
      </c>
      <c r="T7" s="20">
        <v>8166989.1646037679</v>
      </c>
      <c r="U7" s="29">
        <f t="shared" si="3"/>
        <v>517.01257649503168</v>
      </c>
      <c r="V7" s="20">
        <f>T7*M17</f>
        <v>119828645791.64249</v>
      </c>
      <c r="W7" s="28">
        <f t="shared" si="4"/>
        <v>7585771.8983092764</v>
      </c>
    </row>
    <row r="8" spans="2:26" x14ac:dyDescent="0.25">
      <c r="B8" s="1" t="s">
        <v>7</v>
      </c>
      <c r="C8" s="7">
        <v>65547.081000000006</v>
      </c>
      <c r="D8" s="7">
        <f>C8/30</f>
        <v>2184.9027000000001</v>
      </c>
      <c r="E8" s="7">
        <v>118534.21399999999</v>
      </c>
      <c r="F8" s="7">
        <f>E8/30</f>
        <v>3951.1404666666663</v>
      </c>
      <c r="G8" s="7">
        <f t="shared" si="1"/>
        <v>184081.29499999998</v>
      </c>
      <c r="H8" s="7">
        <v>27695.606000000003</v>
      </c>
      <c r="I8" s="7">
        <v>35890.600000000006</v>
      </c>
      <c r="J8" s="7">
        <v>4160.7210000000023</v>
      </c>
      <c r="K8" s="7"/>
      <c r="L8" s="7">
        <v>39237.400999999998</v>
      </c>
      <c r="M8" s="7">
        <v>1835.1990000000001</v>
      </c>
      <c r="N8" s="7">
        <v>677.90699999999993</v>
      </c>
      <c r="O8" s="7">
        <v>28313.679999999997</v>
      </c>
      <c r="P8" s="7">
        <f t="shared" si="0"/>
        <v>137811.114</v>
      </c>
      <c r="Q8" s="7">
        <f>P8/30</f>
        <v>4593.7038000000002</v>
      </c>
      <c r="R8" s="40">
        <f t="shared" si="2"/>
        <v>42967.549000000436</v>
      </c>
      <c r="S8" s="19" t="s">
        <v>72</v>
      </c>
      <c r="T8" s="20">
        <v>3000311.9909999999</v>
      </c>
      <c r="U8" s="29">
        <f>T8/$W$2</f>
        <v>189.9352382489792</v>
      </c>
      <c r="V8" s="20">
        <f>T8*K17</f>
        <v>1346047900.0394835</v>
      </c>
      <c r="W8" s="28">
        <f>V8/$W$2</f>
        <v>85211.781093247468</v>
      </c>
    </row>
    <row r="9" spans="2:26" x14ac:dyDescent="0.25">
      <c r="B9" s="1" t="s">
        <v>1</v>
      </c>
      <c r="C9" s="7">
        <v>74558.857999999978</v>
      </c>
      <c r="D9" s="7">
        <f>C9/31</f>
        <v>2405.1244516129027</v>
      </c>
      <c r="E9" s="7">
        <v>69576.483999999997</v>
      </c>
      <c r="F9" s="7">
        <f>E9/31</f>
        <v>2244.4027096774194</v>
      </c>
      <c r="G9" s="7">
        <f t="shared" si="1"/>
        <v>144135.34199999998</v>
      </c>
      <c r="H9" s="7">
        <v>25626.460999999999</v>
      </c>
      <c r="I9" s="7">
        <v>42312.987000000001</v>
      </c>
      <c r="J9" s="7">
        <v>4146.2460234491609</v>
      </c>
      <c r="K9" s="7">
        <v>222.30997655084124</v>
      </c>
      <c r="L9" s="7">
        <v>45927.249000000003</v>
      </c>
      <c r="M9" s="7">
        <v>1378.652</v>
      </c>
      <c r="N9" s="7">
        <v>658.80200000000025</v>
      </c>
      <c r="O9" s="7">
        <v>21600.909999999993</v>
      </c>
      <c r="P9" s="7">
        <f t="shared" si="0"/>
        <v>141873.617</v>
      </c>
      <c r="Q9" s="7">
        <f>P9/31</f>
        <v>4576.5682903225807</v>
      </c>
      <c r="R9" s="40">
        <f t="shared" si="2"/>
        <v>45229.274000000412</v>
      </c>
      <c r="S9" s="19" t="s">
        <v>73</v>
      </c>
      <c r="T9" s="20">
        <v>11546200.273014518</v>
      </c>
      <c r="U9" s="29">
        <f>T9/$W$2</f>
        <v>730.93408495644712</v>
      </c>
      <c r="V9" s="20">
        <f>T9*N17</f>
        <v>75832245095.683731</v>
      </c>
      <c r="W9" s="28">
        <f>V9/$W$2</f>
        <v>4800572.6012524124</v>
      </c>
    </row>
    <row r="10" spans="2:26" x14ac:dyDescent="0.25">
      <c r="B10" s="1" t="s">
        <v>8</v>
      </c>
      <c r="C10" s="7">
        <v>77221.494000000006</v>
      </c>
      <c r="D10" s="7">
        <f>C10/30</f>
        <v>2574.0498000000002</v>
      </c>
      <c r="E10" s="7">
        <v>50101.355000000003</v>
      </c>
      <c r="F10" s="7">
        <f>E10/30</f>
        <v>1670.0451666666668</v>
      </c>
      <c r="G10" s="7">
        <f t="shared" si="1"/>
        <v>127322.84900000002</v>
      </c>
      <c r="H10" s="7">
        <v>10552.265000000001</v>
      </c>
      <c r="I10" s="7">
        <v>36139.599999999999</v>
      </c>
      <c r="J10" s="7"/>
      <c r="K10" s="7"/>
      <c r="L10" s="7">
        <v>38285.635999999999</v>
      </c>
      <c r="M10" s="7">
        <v>4068.4769999999999</v>
      </c>
      <c r="N10" s="7">
        <v>570.09799999999996</v>
      </c>
      <c r="O10" s="7">
        <v>26173.389999999992</v>
      </c>
      <c r="P10" s="7">
        <f t="shared" si="0"/>
        <v>115789.46599999999</v>
      </c>
      <c r="Q10" s="7">
        <f>P10/30</f>
        <v>3859.648866666666</v>
      </c>
      <c r="R10" s="40">
        <f t="shared" si="2"/>
        <v>56762.657000000443</v>
      </c>
      <c r="S10" s="19" t="s">
        <v>74</v>
      </c>
      <c r="T10" s="20">
        <v>13141276.918102253</v>
      </c>
      <c r="U10" s="29">
        <f>T10/$W$2</f>
        <v>831.91067123111156</v>
      </c>
      <c r="V10" s="20">
        <f>T10*H17</f>
        <v>5333032974668.6406</v>
      </c>
      <c r="W10" s="28">
        <f>V10/$W$2</f>
        <v>337608519.27127153</v>
      </c>
    </row>
    <row r="11" spans="2:26" x14ac:dyDescent="0.25">
      <c r="B11" s="1" t="s">
        <v>9</v>
      </c>
      <c r="C11" s="7">
        <v>72383.296000000002</v>
      </c>
      <c r="D11" s="7">
        <f>C11/31</f>
        <v>2334.9450322580647</v>
      </c>
      <c r="E11" s="7">
        <v>55061.633999999991</v>
      </c>
      <c r="F11" s="7">
        <f>E11/31</f>
        <v>1776.1817419354836</v>
      </c>
      <c r="G11" s="7">
        <f t="shared" si="1"/>
        <v>127444.93</v>
      </c>
      <c r="H11" s="7">
        <v>14325.641000000005</v>
      </c>
      <c r="I11" s="7">
        <v>40246.006000000008</v>
      </c>
      <c r="J11" s="7"/>
      <c r="K11" s="7"/>
      <c r="L11" s="7">
        <v>50062.154000000017</v>
      </c>
      <c r="M11" s="7"/>
      <c r="N11" s="7">
        <v>500.2030000000002</v>
      </c>
      <c r="O11" s="7">
        <v>25673.770000000011</v>
      </c>
      <c r="P11" s="7">
        <f t="shared" si="0"/>
        <v>130807.77400000003</v>
      </c>
      <c r="Q11" s="7">
        <f>P11/31</f>
        <v>4219.6056129032268</v>
      </c>
      <c r="R11" s="40">
        <f t="shared" si="2"/>
        <v>53399.813000000402</v>
      </c>
      <c r="S11" s="19" t="s">
        <v>75</v>
      </c>
      <c r="T11" s="20">
        <v>8650950.0000185184</v>
      </c>
      <c r="U11" s="29">
        <f>T11/$W$2</f>
        <v>547.64979584202308</v>
      </c>
      <c r="V11" s="20">
        <f>T11*L17</f>
        <v>4045566496838.21</v>
      </c>
      <c r="W11" s="28">
        <f>V11/$W$2</f>
        <v>256105244.63255847</v>
      </c>
    </row>
    <row r="12" spans="2:26" x14ac:dyDescent="0.25">
      <c r="B12" s="1" t="s">
        <v>10</v>
      </c>
      <c r="C12" s="7">
        <v>74993.043999999994</v>
      </c>
      <c r="D12" s="7">
        <f>C12/31</f>
        <v>2419.130451612903</v>
      </c>
      <c r="E12" s="7">
        <v>57869.692000000017</v>
      </c>
      <c r="F12" s="7">
        <f>E12/31</f>
        <v>1866.7642580645168</v>
      </c>
      <c r="G12" s="7">
        <f t="shared" si="1"/>
        <v>132862.736</v>
      </c>
      <c r="H12" s="7">
        <v>22194.571000000004</v>
      </c>
      <c r="I12" s="7">
        <v>38491.395999999993</v>
      </c>
      <c r="J12" s="7"/>
      <c r="K12" s="7"/>
      <c r="L12" s="7">
        <v>47991.133000000002</v>
      </c>
      <c r="M12" s="7"/>
      <c r="N12" s="7">
        <v>505.74700000000013</v>
      </c>
      <c r="O12" s="7">
        <v>28531.399999999998</v>
      </c>
      <c r="P12" s="7">
        <f t="shared" si="0"/>
        <v>137714.247</v>
      </c>
      <c r="Q12" s="7">
        <f>P12/31</f>
        <v>4442.3950645161294</v>
      </c>
      <c r="R12" s="40">
        <f t="shared" si="2"/>
        <v>48548.302000000403</v>
      </c>
      <c r="S12" s="10"/>
      <c r="T12" s="10"/>
      <c r="U12" s="10"/>
      <c r="W12" s="51">
        <f>SUM(W4:W11)</f>
        <v>1537090473.8351741</v>
      </c>
      <c r="X12" s="2">
        <v>2023</v>
      </c>
    </row>
    <row r="13" spans="2:26" x14ac:dyDescent="0.25">
      <c r="B13" s="1" t="s">
        <v>11</v>
      </c>
      <c r="C13" s="7">
        <v>83396.436000000002</v>
      </c>
      <c r="D13" s="7">
        <f>C13/30</f>
        <v>2779.8812000000003</v>
      </c>
      <c r="E13" s="7">
        <v>65076.360999999997</v>
      </c>
      <c r="F13" s="7">
        <f>E13/30</f>
        <v>2169.2120333333332</v>
      </c>
      <c r="G13" s="7">
        <f t="shared" si="1"/>
        <v>148472.79699999999</v>
      </c>
      <c r="H13" s="7">
        <v>37096.82</v>
      </c>
      <c r="I13" s="7">
        <v>38120.881000000001</v>
      </c>
      <c r="J13" s="7">
        <v>1305.1449999999991</v>
      </c>
      <c r="K13" s="7"/>
      <c r="L13" s="7">
        <v>31527.507000000001</v>
      </c>
      <c r="M13" s="7">
        <v>6842.1869999999999</v>
      </c>
      <c r="N13" s="7">
        <v>671.0400000000003</v>
      </c>
      <c r="O13" s="7">
        <v>28400.81900000001</v>
      </c>
      <c r="P13" s="7">
        <f t="shared" si="0"/>
        <v>143964.399</v>
      </c>
      <c r="Q13" s="7">
        <f>P13/30</f>
        <v>4798.8132999999998</v>
      </c>
      <c r="R13" s="40">
        <f t="shared" si="2"/>
        <v>53056.70000000039</v>
      </c>
      <c r="S13" s="10" t="s">
        <v>50</v>
      </c>
      <c r="T13" s="2">
        <v>2019</v>
      </c>
      <c r="U13" s="2">
        <v>2020</v>
      </c>
      <c r="V13" s="2">
        <v>2021</v>
      </c>
      <c r="W13" s="2">
        <v>2022</v>
      </c>
      <c r="X13" s="34"/>
    </row>
    <row r="14" spans="2:26" x14ac:dyDescent="0.25">
      <c r="B14" s="1" t="s">
        <v>12</v>
      </c>
      <c r="C14" s="7">
        <v>55515.72</v>
      </c>
      <c r="D14" s="7">
        <f>C14/31</f>
        <v>1790.8296774193548</v>
      </c>
      <c r="E14" s="7">
        <v>63486.142999999996</v>
      </c>
      <c r="F14" s="7">
        <f>E14/31</f>
        <v>2047.9400967741935</v>
      </c>
      <c r="G14" s="7">
        <f t="shared" si="1"/>
        <v>119001.863</v>
      </c>
      <c r="H14" s="7">
        <v>33312.161999999997</v>
      </c>
      <c r="I14" s="7">
        <v>39183.909999999989</v>
      </c>
      <c r="J14" s="7">
        <v>1739.5389999999975</v>
      </c>
      <c r="K14" s="7">
        <v>226.32599999999996</v>
      </c>
      <c r="L14" s="7">
        <v>28768.232000000004</v>
      </c>
      <c r="M14" s="7"/>
      <c r="N14" s="7">
        <v>661.50599999999997</v>
      </c>
      <c r="O14" s="7">
        <v>34850.47</v>
      </c>
      <c r="P14" s="7">
        <f t="shared" si="0"/>
        <v>138742.14499999999</v>
      </c>
      <c r="Q14" s="7">
        <f>P14/31</f>
        <v>4475.5530645161289</v>
      </c>
      <c r="R14" s="40">
        <f t="shared" si="2"/>
        <v>33316.418000000383</v>
      </c>
      <c r="S14" s="10" t="s">
        <v>51</v>
      </c>
      <c r="T14" s="32">
        <v>1.3</v>
      </c>
      <c r="U14" s="10">
        <v>1.42</v>
      </c>
      <c r="V14" s="10">
        <v>1.94</v>
      </c>
      <c r="W14" s="2">
        <v>3.29</v>
      </c>
    </row>
    <row r="15" spans="2:26" x14ac:dyDescent="0.25">
      <c r="B15" s="1" t="s">
        <v>13</v>
      </c>
      <c r="C15" s="7">
        <v>69594.527000000002</v>
      </c>
      <c r="D15" s="7">
        <f>C15/30</f>
        <v>2319.8175666666666</v>
      </c>
      <c r="E15" s="7">
        <v>80922.757000000012</v>
      </c>
      <c r="F15" s="7">
        <f>E15/30</f>
        <v>2697.4252333333338</v>
      </c>
      <c r="G15" s="7">
        <f t="shared" si="1"/>
        <v>150517.28400000001</v>
      </c>
      <c r="H15" s="7">
        <v>33648.239999999991</v>
      </c>
      <c r="I15" s="7">
        <v>40825.576999999983</v>
      </c>
      <c r="J15" s="7"/>
      <c r="K15" s="7"/>
      <c r="L15" s="7">
        <v>29604.270999999982</v>
      </c>
      <c r="M15" s="7"/>
      <c r="N15" s="7">
        <v>516.84599999999989</v>
      </c>
      <c r="O15" s="7">
        <v>42042.156999999985</v>
      </c>
      <c r="P15" s="7">
        <f t="shared" si="0"/>
        <v>146637.09099999996</v>
      </c>
      <c r="Q15" s="7">
        <f>P15/30</f>
        <v>4887.9030333333321</v>
      </c>
      <c r="R15" s="40">
        <f t="shared" si="2"/>
        <v>37196.611000000441</v>
      </c>
      <c r="S15" s="10" t="s">
        <v>53</v>
      </c>
      <c r="U15" s="10">
        <v>8.61</v>
      </c>
      <c r="V15" s="10">
        <v>37.03</v>
      </c>
      <c r="W15" s="2">
        <v>191</v>
      </c>
      <c r="X15" s="33"/>
    </row>
    <row r="16" spans="2:26" x14ac:dyDescent="0.25">
      <c r="B16" s="1" t="s">
        <v>14</v>
      </c>
      <c r="C16" s="7">
        <v>98855.116999999998</v>
      </c>
      <c r="D16" s="7">
        <f>C16/31</f>
        <v>3188.8747419354836</v>
      </c>
      <c r="E16" s="7">
        <v>70868.337</v>
      </c>
      <c r="F16" s="7">
        <f>E16/31</f>
        <v>2286.0753870967742</v>
      </c>
      <c r="G16" s="7">
        <f t="shared" si="1"/>
        <v>169723.454</v>
      </c>
      <c r="H16" s="7">
        <v>39836.654999999984</v>
      </c>
      <c r="I16" s="7">
        <v>39625.963000000003</v>
      </c>
      <c r="J16" s="7"/>
      <c r="K16" s="7"/>
      <c r="L16" s="7">
        <v>48246.609999999986</v>
      </c>
      <c r="M16" s="7"/>
      <c r="N16" s="7">
        <v>616.57299999999987</v>
      </c>
      <c r="O16" s="7">
        <v>43618.859999999986</v>
      </c>
      <c r="P16" s="7">
        <f t="shared" si="0"/>
        <v>171944.66099999996</v>
      </c>
      <c r="Q16" s="7">
        <f>P16/31</f>
        <v>5546.6019677419345</v>
      </c>
      <c r="R16" s="40">
        <f t="shared" si="2"/>
        <v>34975.404000000475</v>
      </c>
      <c r="S16" s="2" t="s">
        <v>52</v>
      </c>
      <c r="U16" s="33">
        <f>U14/$T$14</f>
        <v>1.0923076923076922</v>
      </c>
      <c r="V16" s="33">
        <f>V14/$T$14</f>
        <v>1.4923076923076921</v>
      </c>
      <c r="W16" s="33">
        <f>W14/$T$14</f>
        <v>2.5307692307692307</v>
      </c>
    </row>
    <row r="17" spans="2:23" x14ac:dyDescent="0.25">
      <c r="B17" s="6" t="s">
        <v>2</v>
      </c>
      <c r="C17" s="8">
        <f>SUM(C5:C16)</f>
        <v>885731.62599999993</v>
      </c>
      <c r="D17" s="9"/>
      <c r="E17" s="8">
        <f t="shared" ref="E17:P17" si="5">SUM(E5:E16)</f>
        <v>879254.29600000009</v>
      </c>
      <c r="F17" s="9"/>
      <c r="G17" s="8">
        <f t="shared" si="5"/>
        <v>1764985.9219999998</v>
      </c>
      <c r="H17" s="8">
        <f>SUM(H5:H16)</f>
        <v>405823.04199999996</v>
      </c>
      <c r="I17" s="8">
        <f t="shared" ref="I17:O17" si="6">SUM(I5:I16)</f>
        <v>473210.48299999948</v>
      </c>
      <c r="J17" s="8">
        <f t="shared" si="6"/>
        <v>22063.21302344916</v>
      </c>
      <c r="K17" s="8">
        <f t="shared" si="6"/>
        <v>448.63597655084118</v>
      </c>
      <c r="L17" s="8">
        <f t="shared" si="6"/>
        <v>467644.18900000001</v>
      </c>
      <c r="M17" s="8">
        <f t="shared" si="6"/>
        <v>14672.315999999999</v>
      </c>
      <c r="N17" s="8">
        <f t="shared" si="6"/>
        <v>6567.723</v>
      </c>
      <c r="O17" s="8">
        <f t="shared" si="6"/>
        <v>339580.91599999997</v>
      </c>
      <c r="P17" s="8">
        <f t="shared" si="5"/>
        <v>1730010.5179999997</v>
      </c>
      <c r="Q17" s="9"/>
      <c r="R17" s="10"/>
    </row>
    <row r="18" spans="2:23" ht="15.75" thickBot="1" x14ac:dyDescent="0.3">
      <c r="B18" s="6" t="s">
        <v>3</v>
      </c>
      <c r="C18" s="8">
        <f>AVERAGE(C5:C16)</f>
        <v>73810.968833333332</v>
      </c>
      <c r="D18" s="8">
        <f>AVERAGE(D5:D16)</f>
        <v>2428.5896779441882</v>
      </c>
      <c r="E18" s="8">
        <f t="shared" ref="E18:P18" si="7">AVERAGE(E5:E16)</f>
        <v>73271.191333333336</v>
      </c>
      <c r="F18" s="8">
        <f>AVERAGE(F5:F16)</f>
        <v>2413.1518463133639</v>
      </c>
      <c r="G18" s="8">
        <f t="shared" si="7"/>
        <v>147082.16016666664</v>
      </c>
      <c r="H18" s="8">
        <f t="shared" si="7"/>
        <v>33818.586833333327</v>
      </c>
      <c r="I18" s="8">
        <f t="shared" si="7"/>
        <v>39434.206916666626</v>
      </c>
      <c r="J18" s="8">
        <f t="shared" si="7"/>
        <v>3677.2021705748598</v>
      </c>
      <c r="K18" s="8">
        <f t="shared" si="7"/>
        <v>224.31798827542059</v>
      </c>
      <c r="L18" s="8">
        <f t="shared" si="7"/>
        <v>38970.349083333334</v>
      </c>
      <c r="M18" s="8">
        <f t="shared" si="7"/>
        <v>2934.4631999999997</v>
      </c>
      <c r="N18" s="8">
        <f t="shared" si="7"/>
        <v>547.31025</v>
      </c>
      <c r="O18" s="8">
        <f t="shared" si="7"/>
        <v>28298.409666666663</v>
      </c>
      <c r="P18" s="8">
        <f t="shared" si="7"/>
        <v>144167.54316666664</v>
      </c>
      <c r="Q18" s="8">
        <f>AVERAGE(Q5:Q16)</f>
        <v>4743.8556190476174</v>
      </c>
      <c r="R18" s="10"/>
      <c r="S18" s="10"/>
      <c r="T18" s="10"/>
      <c r="U18" s="10"/>
    </row>
    <row r="19" spans="2:23" s="23" customFormat="1" ht="15.75" thickBot="1" x14ac:dyDescent="0.3">
      <c r="B19" s="24" t="s">
        <v>35</v>
      </c>
      <c r="C19" s="25">
        <f>MIN(C5:C16)</f>
        <v>55515.72</v>
      </c>
      <c r="D19" s="25"/>
      <c r="E19" s="25">
        <f>MIN(E5:E16)</f>
        <v>50101.355000000003</v>
      </c>
      <c r="F19" s="25"/>
      <c r="G19" s="25">
        <f>MIN(G5:G16)</f>
        <v>119001.863</v>
      </c>
      <c r="H19" s="25">
        <f>MIN(H5:H16)</f>
        <v>10552.265000000001</v>
      </c>
      <c r="I19" s="25">
        <f t="shared" ref="I19:O19" si="8">MIN(I5:I16)</f>
        <v>35499.115999999507</v>
      </c>
      <c r="J19" s="25">
        <f t="shared" si="8"/>
        <v>1305.1449999999991</v>
      </c>
      <c r="K19" s="25">
        <f t="shared" si="8"/>
        <v>222.30997655084124</v>
      </c>
      <c r="L19" s="25">
        <f t="shared" si="8"/>
        <v>27926.971999999998</v>
      </c>
      <c r="M19" s="25">
        <f t="shared" si="8"/>
        <v>547.80100000000004</v>
      </c>
      <c r="N19" s="25">
        <f t="shared" si="8"/>
        <v>358.25800000000021</v>
      </c>
      <c r="O19" s="25">
        <f t="shared" si="8"/>
        <v>15076.13999999999</v>
      </c>
      <c r="P19" s="25">
        <f>G18-P18</f>
        <v>2914.6169999999984</v>
      </c>
      <c r="Q19" s="25"/>
      <c r="R19" s="10"/>
      <c r="S19" s="48" t="s">
        <v>32</v>
      </c>
      <c r="T19" s="48" t="s">
        <v>59</v>
      </c>
      <c r="U19" s="48" t="s">
        <v>60</v>
      </c>
      <c r="V19" s="48" t="s">
        <v>61</v>
      </c>
      <c r="W19" s="2"/>
    </row>
    <row r="20" spans="2:23" s="23" customFormat="1" x14ac:dyDescent="0.25">
      <c r="B20" s="24" t="s">
        <v>36</v>
      </c>
      <c r="C20" s="25">
        <f>MAX(C5:C16)</f>
        <v>98855.116999999998</v>
      </c>
      <c r="D20" s="25"/>
      <c r="E20" s="25">
        <f>MAX(E5:E16)</f>
        <v>118534.21399999999</v>
      </c>
      <c r="F20" s="25"/>
      <c r="G20" s="25">
        <f>MAX(G5:G16)</f>
        <v>184081.29499999998</v>
      </c>
      <c r="H20" s="25">
        <f>MAX(H5:H16)</f>
        <v>64706.133000000009</v>
      </c>
      <c r="I20" s="25">
        <f t="shared" ref="I20:O20" si="9">MAX(I5:I16)</f>
        <v>46742.996000000014</v>
      </c>
      <c r="J20" s="25">
        <f t="shared" si="9"/>
        <v>5857.0109999999977</v>
      </c>
      <c r="K20" s="25">
        <f t="shared" si="9"/>
        <v>226.32599999999996</v>
      </c>
      <c r="L20" s="25">
        <f t="shared" si="9"/>
        <v>50062.154000000017</v>
      </c>
      <c r="M20" s="25">
        <f t="shared" si="9"/>
        <v>6842.1869999999999</v>
      </c>
      <c r="N20" s="25">
        <f t="shared" si="9"/>
        <v>677.90699999999993</v>
      </c>
      <c r="O20" s="25">
        <f t="shared" si="9"/>
        <v>43618.859999999986</v>
      </c>
      <c r="Q20" s="25"/>
      <c r="R20" s="10"/>
      <c r="S20" s="46" t="s">
        <v>68</v>
      </c>
      <c r="T20" s="46">
        <v>389</v>
      </c>
      <c r="U20" s="45">
        <v>339581</v>
      </c>
      <c r="V20" s="49">
        <f>T20*U20</f>
        <v>132097009</v>
      </c>
    </row>
    <row r="21" spans="2:23" x14ac:dyDescent="0.25">
      <c r="R21" s="10"/>
      <c r="S21" s="46" t="s">
        <v>69</v>
      </c>
      <c r="T21" s="46">
        <v>832</v>
      </c>
      <c r="U21" s="46">
        <v>405823</v>
      </c>
      <c r="V21" s="49">
        <f t="shared" ref="V21:V25" si="10">T21*U21</f>
        <v>337644736</v>
      </c>
      <c r="W21" s="23"/>
    </row>
    <row r="22" spans="2:23" x14ac:dyDescent="0.25">
      <c r="B22" s="5" t="s">
        <v>34</v>
      </c>
      <c r="N22" s="4"/>
      <c r="R22" s="10"/>
      <c r="S22" s="46" t="s">
        <v>70</v>
      </c>
      <c r="T22" s="46">
        <v>500</v>
      </c>
      <c r="U22" s="46">
        <v>473210</v>
      </c>
      <c r="V22" s="49">
        <f t="shared" si="10"/>
        <v>236605000</v>
      </c>
    </row>
    <row r="23" spans="2:23" ht="15.75" thickBot="1" x14ac:dyDescent="0.3">
      <c r="B23" s="5" t="s">
        <v>18</v>
      </c>
      <c r="G23" s="55" t="s">
        <v>64</v>
      </c>
      <c r="H23"/>
      <c r="I23"/>
      <c r="N23" s="4"/>
      <c r="S23" s="46" t="s">
        <v>71</v>
      </c>
      <c r="T23" s="46">
        <v>353</v>
      </c>
      <c r="U23" s="46">
        <v>22063</v>
      </c>
      <c r="V23" s="49">
        <f t="shared" si="10"/>
        <v>7788239</v>
      </c>
    </row>
    <row r="24" spans="2:23" ht="15.75" thickBot="1" x14ac:dyDescent="0.3">
      <c r="B24" s="5" t="s">
        <v>19</v>
      </c>
      <c r="G24" s="66" t="s">
        <v>32</v>
      </c>
      <c r="H24" s="68" t="s">
        <v>65</v>
      </c>
      <c r="I24" s="68"/>
      <c r="N24" s="4"/>
      <c r="S24" s="46" t="s">
        <v>72</v>
      </c>
      <c r="T24" s="46">
        <v>190</v>
      </c>
      <c r="U24" s="46">
        <v>449</v>
      </c>
      <c r="V24" s="49">
        <f t="shared" si="10"/>
        <v>85310</v>
      </c>
    </row>
    <row r="25" spans="2:23" ht="15.75" thickBot="1" x14ac:dyDescent="0.3">
      <c r="G25" s="67"/>
      <c r="H25" s="54" t="s">
        <v>66</v>
      </c>
      <c r="I25" s="48" t="s">
        <v>67</v>
      </c>
      <c r="N25" s="4"/>
      <c r="S25" s="46" t="s">
        <v>73</v>
      </c>
      <c r="T25" s="46">
        <v>548</v>
      </c>
      <c r="U25" s="46">
        <v>467644</v>
      </c>
      <c r="V25" s="49">
        <f t="shared" si="10"/>
        <v>256268912</v>
      </c>
    </row>
    <row r="26" spans="2:23" ht="15.75" customHeight="1" x14ac:dyDescent="0.25">
      <c r="B26" s="35" t="s">
        <v>49</v>
      </c>
      <c r="D26" s="2" t="s">
        <v>57</v>
      </c>
      <c r="G26" s="46" t="s">
        <v>68</v>
      </c>
      <c r="H26" s="46">
        <v>1.1000000000000001</v>
      </c>
      <c r="I26" s="46">
        <v>1.8</v>
      </c>
      <c r="S26" s="46" t="s">
        <v>74</v>
      </c>
      <c r="T26" s="46">
        <v>517</v>
      </c>
      <c r="U26" s="46">
        <v>14672</v>
      </c>
      <c r="V26" s="49">
        <f>T26*U26</f>
        <v>7585424</v>
      </c>
    </row>
    <row r="27" spans="2:23" ht="15.75" thickBot="1" x14ac:dyDescent="0.3">
      <c r="B27" s="41"/>
      <c r="C27" s="30">
        <v>389</v>
      </c>
      <c r="G27" s="46" t="s">
        <v>69</v>
      </c>
      <c r="H27" s="46">
        <v>300</v>
      </c>
      <c r="I27" s="46">
        <v>500</v>
      </c>
      <c r="S27" s="47" t="s">
        <v>75</v>
      </c>
      <c r="T27" s="47">
        <v>731</v>
      </c>
      <c r="U27" s="47">
        <v>6568</v>
      </c>
      <c r="V27" s="50">
        <f>T27*U27</f>
        <v>4801208</v>
      </c>
    </row>
    <row r="28" spans="2:23" ht="15.75" thickBot="1" x14ac:dyDescent="0.3">
      <c r="B28" s="2" t="s">
        <v>39</v>
      </c>
      <c r="C28" s="30">
        <v>831.91067123111156</v>
      </c>
      <c r="D28" s="39" t="s">
        <v>58</v>
      </c>
      <c r="F28" s="37"/>
      <c r="G28" s="46" t="s">
        <v>70</v>
      </c>
      <c r="H28" s="46">
        <v>500</v>
      </c>
      <c r="I28" s="46">
        <v>700</v>
      </c>
      <c r="J28" s="38"/>
      <c r="N28" s="38"/>
      <c r="O28" s="38"/>
      <c r="P28" s="38"/>
      <c r="Q28" s="38"/>
      <c r="S28" s="58" t="s">
        <v>62</v>
      </c>
      <c r="T28" s="58"/>
      <c r="U28" s="47">
        <f>SUM(U20:U27)</f>
        <v>1730010</v>
      </c>
      <c r="V28" s="50">
        <f>SUM(V20:V27)</f>
        <v>982875838</v>
      </c>
      <c r="W28" s="2">
        <v>120192</v>
      </c>
    </row>
    <row r="29" spans="2:23" x14ac:dyDescent="0.25">
      <c r="B29" s="2" t="s">
        <v>40</v>
      </c>
      <c r="C29" s="30">
        <v>499.84036464129389</v>
      </c>
      <c r="D29" s="2">
        <v>8653.2999999999993</v>
      </c>
      <c r="F29" s="37"/>
      <c r="G29" s="46" t="s">
        <v>71</v>
      </c>
      <c r="H29" s="46">
        <v>900</v>
      </c>
      <c r="I29" s="46">
        <v>1.6</v>
      </c>
      <c r="N29" s="4"/>
      <c r="U29" s="25">
        <v>60096.15</v>
      </c>
      <c r="W29" s="30">
        <f>V28-W28</f>
        <v>982755646</v>
      </c>
    </row>
    <row r="30" spans="2:23" x14ac:dyDescent="0.25">
      <c r="B30" s="2" t="s">
        <v>41</v>
      </c>
      <c r="C30" s="30">
        <v>353.34516371668559</v>
      </c>
      <c r="D30" s="39">
        <v>1088.7</v>
      </c>
      <c r="F30" s="37"/>
      <c r="G30" s="46" t="s">
        <v>72</v>
      </c>
      <c r="H30" s="46">
        <v>900</v>
      </c>
      <c r="I30" s="46">
        <v>1.6</v>
      </c>
      <c r="N30" s="4"/>
      <c r="U30" s="53">
        <f>U28-U29</f>
        <v>1669913.85</v>
      </c>
      <c r="V30" s="2">
        <v>982875838</v>
      </c>
    </row>
    <row r="31" spans="2:23" x14ac:dyDescent="0.25">
      <c r="B31" s="2" t="s">
        <v>42</v>
      </c>
      <c r="C31" s="30">
        <v>189.9352382489792</v>
      </c>
      <c r="D31" s="39">
        <v>32676.25</v>
      </c>
      <c r="F31" s="37"/>
      <c r="G31" s="46" t="s">
        <v>73</v>
      </c>
      <c r="H31" s="46">
        <v>800</v>
      </c>
      <c r="I31" s="46">
        <v>1.8</v>
      </c>
      <c r="N31" s="4"/>
    </row>
    <row r="32" spans="2:23" x14ac:dyDescent="0.25">
      <c r="B32" s="2" t="s">
        <v>43</v>
      </c>
      <c r="C32" s="30">
        <v>547.64979584202308</v>
      </c>
      <c r="D32" s="2">
        <v>479.4</v>
      </c>
      <c r="F32" s="37"/>
      <c r="G32" s="46" t="s">
        <v>74</v>
      </c>
      <c r="H32" s="46">
        <v>1</v>
      </c>
      <c r="I32" s="46">
        <v>1.85</v>
      </c>
    </row>
    <row r="33" spans="2:9" ht="15.75" thickBot="1" x14ac:dyDescent="0.3">
      <c r="B33" s="2" t="s">
        <v>44</v>
      </c>
      <c r="C33" s="30">
        <v>841.54717818486688</v>
      </c>
      <c r="D33" s="2">
        <v>29750</v>
      </c>
      <c r="F33" s="37"/>
      <c r="G33" s="47" t="s">
        <v>75</v>
      </c>
      <c r="H33" s="47">
        <v>15</v>
      </c>
      <c r="I33" s="47">
        <v>28</v>
      </c>
    </row>
    <row r="34" spans="2:9" x14ac:dyDescent="0.25">
      <c r="B34" s="2" t="s">
        <v>45</v>
      </c>
      <c r="C34" s="30">
        <v>517.01257649503168</v>
      </c>
      <c r="D34" s="2">
        <v>25652.231</v>
      </c>
      <c r="F34" s="37"/>
    </row>
    <row r="35" spans="2:9" x14ac:dyDescent="0.25">
      <c r="B35" s="2" t="s">
        <v>46</v>
      </c>
      <c r="C35" s="30">
        <v>730.93408495644712</v>
      </c>
      <c r="D35" s="2">
        <v>7553.2150000000001</v>
      </c>
      <c r="F35" s="37"/>
      <c r="G35" s="22"/>
      <c r="H35" s="31"/>
    </row>
    <row r="36" spans="2:9" x14ac:dyDescent="0.25">
      <c r="F36" s="22"/>
      <c r="G36" s="22"/>
      <c r="H36" s="22"/>
    </row>
    <row r="37" spans="2:9" x14ac:dyDescent="0.25">
      <c r="B37" s="35" t="s">
        <v>54</v>
      </c>
    </row>
    <row r="38" spans="2:9" x14ac:dyDescent="0.25">
      <c r="B38" s="36" t="s">
        <v>55</v>
      </c>
    </row>
    <row r="39" spans="2:9" x14ac:dyDescent="0.25">
      <c r="B39" s="56" t="s">
        <v>76</v>
      </c>
    </row>
    <row r="41" spans="2:9" x14ac:dyDescent="0.25">
      <c r="B41" s="36" t="s">
        <v>77</v>
      </c>
      <c r="C41" s="5"/>
    </row>
    <row r="42" spans="2:9" x14ac:dyDescent="0.25">
      <c r="B42" s="56" t="s">
        <v>76</v>
      </c>
      <c r="D42" s="5"/>
    </row>
    <row r="44" spans="2:9" x14ac:dyDescent="0.25">
      <c r="B44" s="36" t="s">
        <v>78</v>
      </c>
    </row>
    <row r="45" spans="2:9" x14ac:dyDescent="0.25">
      <c r="B45" s="57"/>
    </row>
    <row r="46" spans="2:9" x14ac:dyDescent="0.25">
      <c r="B46" s="57"/>
    </row>
    <row r="47" spans="2:9" x14ac:dyDescent="0.25">
      <c r="B47" s="57"/>
    </row>
    <row r="48" spans="2:9" x14ac:dyDescent="0.25">
      <c r="B48" s="57"/>
    </row>
    <row r="49" spans="2:2" x14ac:dyDescent="0.25">
      <c r="B49" s="57"/>
    </row>
    <row r="50" spans="2:2" x14ac:dyDescent="0.25">
      <c r="B50" s="57"/>
    </row>
    <row r="51" spans="2:2" x14ac:dyDescent="0.25">
      <c r="B51" s="57"/>
    </row>
    <row r="54" spans="2:2" x14ac:dyDescent="0.25">
      <c r="B54" s="35" t="s">
        <v>56</v>
      </c>
    </row>
    <row r="55" spans="2:2" x14ac:dyDescent="0.25">
      <c r="B55"/>
    </row>
    <row r="56" spans="2:2" x14ac:dyDescent="0.25">
      <c r="B56"/>
    </row>
  </sheetData>
  <mergeCells count="17">
    <mergeCell ref="D2:D4"/>
    <mergeCell ref="F2:F4"/>
    <mergeCell ref="B2:B4"/>
    <mergeCell ref="K2:K3"/>
    <mergeCell ref="O2:O4"/>
    <mergeCell ref="H2:H3"/>
    <mergeCell ref="L2:L3"/>
    <mergeCell ref="S28:T28"/>
    <mergeCell ref="Q2:Q4"/>
    <mergeCell ref="M2:M3"/>
    <mergeCell ref="E2:E3"/>
    <mergeCell ref="G2:G3"/>
    <mergeCell ref="N2:N3"/>
    <mergeCell ref="I2:I3"/>
    <mergeCell ref="J2:J3"/>
    <mergeCell ref="G24:G25"/>
    <mergeCell ref="H24:I24"/>
  </mergeCells>
  <phoneticPr fontId="2" type="noConversion"/>
  <pageMargins left="0.7" right="0.7" top="0.75" bottom="0.75" header="0.3" footer="0.3"/>
  <ignoredErrors>
    <ignoredError sqref="D6 D8:D9 D10 D13:D14 D15 F6 F8:F9 F10 F13:F14 F15 Q6 Q8:Q9 Q10 Q13:Q14 Q15 V5:V7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NDF</dc:creator>
  <cp:lastModifiedBy>NDF</cp:lastModifiedBy>
  <dcterms:created xsi:type="dcterms:W3CDTF">2023-10-23T02:52:04Z</dcterms:created>
  <dcterms:modified xsi:type="dcterms:W3CDTF">2024-05-27T15:27:37Z</dcterms:modified>
</cp:coreProperties>
</file>