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 tabRatio="637" firstSheet="3" activeTab="8"/>
  </bookViews>
  <sheets>
    <sheet name="DATA PERUSAHAAN 2019-2021" sheetId="1" r:id="rId1"/>
    <sheet name="POPULASI " sheetId="2" r:id="rId2"/>
    <sheet name="SAMPEL " sheetId="3" r:id="rId3"/>
    <sheet name="UKURAN PERUSAHAAN " sheetId="4" r:id="rId4"/>
    <sheet name="LEVERAGE" sheetId="5" r:id="rId5"/>
    <sheet name="DEWAN KOMISARIS " sheetId="6" r:id="rId6"/>
    <sheet name="PROFITABILITAS " sheetId="7" r:id="rId7"/>
    <sheet name="KINERJA KEUANGAN " sheetId="8" r:id="rId8"/>
    <sheet name="CSR " sheetId="9" r:id="rId9"/>
  </sheets>
  <calcPr calcId="125725"/>
</workbook>
</file>

<file path=xl/calcChain.xml><?xml version="1.0" encoding="utf-8"?>
<calcChain xmlns="http://schemas.openxmlformats.org/spreadsheetml/2006/main">
  <c r="P119" i="9"/>
  <c r="Q119"/>
  <c r="R119"/>
  <c r="S119"/>
  <c r="T119"/>
  <c r="U119"/>
  <c r="V119"/>
  <c r="W119"/>
  <c r="X119"/>
  <c r="Y119"/>
  <c r="Z119"/>
  <c r="AA119"/>
  <c r="AB119"/>
  <c r="P115"/>
  <c r="Q115"/>
  <c r="R115"/>
  <c r="S115"/>
  <c r="T115"/>
  <c r="U115"/>
  <c r="V115"/>
  <c r="W115"/>
  <c r="X115"/>
  <c r="Y115"/>
  <c r="Z115"/>
  <c r="AA115"/>
  <c r="AB115"/>
  <c r="P14"/>
  <c r="X50"/>
  <c r="AB106"/>
  <c r="AA106"/>
  <c r="Z106"/>
  <c r="Y106"/>
  <c r="X106"/>
  <c r="W106"/>
  <c r="V106"/>
  <c r="U106"/>
  <c r="T106"/>
  <c r="AB95"/>
  <c r="AA95"/>
  <c r="Z95"/>
  <c r="Y95"/>
  <c r="X95"/>
  <c r="W95"/>
  <c r="V95"/>
  <c r="U95"/>
  <c r="T95"/>
  <c r="AB82"/>
  <c r="AA82"/>
  <c r="Z82"/>
  <c r="Y82"/>
  <c r="X82"/>
  <c r="W82"/>
  <c r="V82"/>
  <c r="T82"/>
  <c r="AB68"/>
  <c r="AA68"/>
  <c r="Z68"/>
  <c r="Y68"/>
  <c r="X68"/>
  <c r="W68"/>
  <c r="V68"/>
  <c r="U68"/>
  <c r="T68"/>
  <c r="AB50"/>
  <c r="AA50"/>
  <c r="Z50"/>
  <c r="Y50"/>
  <c r="W50"/>
  <c r="V50"/>
  <c r="U50"/>
  <c r="T50"/>
  <c r="AB14"/>
  <c r="AA14"/>
  <c r="Z14"/>
  <c r="X14"/>
  <c r="Y14"/>
  <c r="W14"/>
  <c r="V14"/>
  <c r="U14"/>
  <c r="T14"/>
  <c r="S106"/>
  <c r="S95"/>
  <c r="S82"/>
  <c r="S68"/>
  <c r="S50"/>
  <c r="S14"/>
  <c r="R95"/>
  <c r="R106"/>
  <c r="R82"/>
  <c r="R68"/>
  <c r="R50"/>
  <c r="R14"/>
  <c r="Q106"/>
  <c r="Q95"/>
  <c r="Q82"/>
  <c r="Q68"/>
  <c r="Q50"/>
  <c r="Q14"/>
  <c r="P106"/>
  <c r="P95"/>
  <c r="P82"/>
  <c r="P68"/>
  <c r="P50"/>
  <c r="L119"/>
  <c r="O119"/>
  <c r="N119"/>
  <c r="M119"/>
  <c r="O115"/>
  <c r="N115"/>
  <c r="M115"/>
  <c r="L115"/>
  <c r="K115"/>
  <c r="J115"/>
  <c r="I115"/>
  <c r="H115"/>
  <c r="G115"/>
  <c r="F115"/>
  <c r="E115"/>
  <c r="D115"/>
  <c r="D119" s="1"/>
  <c r="H119"/>
  <c r="K119"/>
  <c r="I119"/>
  <c r="G119"/>
  <c r="E119"/>
  <c r="M106"/>
  <c r="D14"/>
  <c r="N14"/>
  <c r="N50"/>
  <c r="N68"/>
  <c r="N82"/>
  <c r="N95"/>
  <c r="N106"/>
  <c r="L106"/>
  <c r="K106"/>
  <c r="J106"/>
  <c r="I106"/>
  <c r="H106"/>
  <c r="G106"/>
  <c r="F106"/>
  <c r="E106"/>
  <c r="D106"/>
  <c r="M95"/>
  <c r="L95"/>
  <c r="K95"/>
  <c r="J95"/>
  <c r="I95"/>
  <c r="H95"/>
  <c r="G95"/>
  <c r="F95"/>
  <c r="E95"/>
  <c r="D95"/>
  <c r="M82"/>
  <c r="L82"/>
  <c r="K82"/>
  <c r="J82"/>
  <c r="I82"/>
  <c r="H82"/>
  <c r="G82"/>
  <c r="F82"/>
  <c r="E82"/>
  <c r="D82"/>
  <c r="M68"/>
  <c r="L68"/>
  <c r="K68"/>
  <c r="J68"/>
  <c r="I68"/>
  <c r="H68"/>
  <c r="G68"/>
  <c r="F68"/>
  <c r="E68"/>
  <c r="D68"/>
  <c r="O68"/>
  <c r="O50"/>
  <c r="O82"/>
  <c r="O106"/>
  <c r="O95"/>
  <c r="O14"/>
  <c r="M50"/>
  <c r="M14"/>
  <c r="J119"/>
  <c r="F119"/>
  <c r="L50"/>
  <c r="K50"/>
  <c r="J50"/>
  <c r="I50"/>
  <c r="H50"/>
  <c r="G50"/>
  <c r="F50"/>
  <c r="E50"/>
  <c r="D50"/>
  <c r="L14"/>
  <c r="K14"/>
  <c r="J14"/>
  <c r="I14"/>
  <c r="H14"/>
  <c r="G14"/>
  <c r="F14"/>
  <c r="E14"/>
  <c r="F57" i="8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56"/>
  <c r="F55"/>
  <c r="F54"/>
  <c r="F5" l="1"/>
  <c r="F6"/>
  <c r="F7"/>
  <c r="F8"/>
  <c r="F9"/>
  <c r="F10"/>
  <c r="F11"/>
  <c r="F12"/>
  <c r="F13"/>
  <c r="F14"/>
  <c r="F15"/>
  <c r="F16"/>
  <c r="F17"/>
  <c r="F18"/>
  <c r="F19"/>
  <c r="F20"/>
  <c r="F4"/>
  <c r="F3"/>
  <c r="F53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21"/>
  <c r="F60" i="5" l="1"/>
  <c r="F57"/>
  <c r="F58"/>
  <c r="F59"/>
  <c r="F61"/>
  <c r="F62"/>
  <c r="F63"/>
  <c r="F64"/>
  <c r="F65"/>
  <c r="F66"/>
  <c r="F67"/>
  <c r="F68"/>
  <c r="F69"/>
  <c r="F70"/>
  <c r="F71"/>
  <c r="F72"/>
  <c r="F73"/>
  <c r="F74"/>
  <c r="F75"/>
  <c r="F76"/>
  <c r="F77"/>
  <c r="F56"/>
  <c r="F55"/>
  <c r="F54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19"/>
  <c r="F20"/>
  <c r="F18"/>
  <c r="F16"/>
  <c r="F17"/>
  <c r="F15"/>
  <c r="F13" l="1"/>
  <c r="F14"/>
  <c r="F12"/>
  <c r="F9"/>
  <c r="F10"/>
  <c r="F11"/>
  <c r="F6"/>
  <c r="F7"/>
  <c r="F8"/>
  <c r="F4"/>
  <c r="F5"/>
  <c r="F3"/>
  <c r="E77" i="4" l="1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5"/>
  <c r="E56"/>
  <c r="E54"/>
  <c r="E52"/>
  <c r="E53"/>
  <c r="E51"/>
  <c r="E49"/>
  <c r="E50"/>
  <c r="E48"/>
  <c r="E47"/>
  <c r="E46"/>
  <c r="E45"/>
  <c r="E43"/>
  <c r="E44"/>
  <c r="E42"/>
  <c r="E41"/>
  <c r="E40"/>
  <c r="E39"/>
  <c r="E37"/>
  <c r="E38"/>
  <c r="E36"/>
  <c r="E35"/>
  <c r="E34"/>
  <c r="E33"/>
  <c r="E31"/>
  <c r="E32"/>
  <c r="E30"/>
  <c r="E29"/>
  <c r="E28"/>
  <c r="E27"/>
  <c r="E25"/>
  <c r="E26"/>
  <c r="E24"/>
  <c r="E20"/>
  <c r="E19"/>
  <c r="E18"/>
  <c r="E16"/>
  <c r="E17"/>
  <c r="E15"/>
  <c r="E14"/>
  <c r="E13"/>
  <c r="E12"/>
  <c r="E10"/>
  <c r="E11"/>
  <c r="E9"/>
  <c r="E6"/>
  <c r="E7"/>
  <c r="E8"/>
  <c r="E3"/>
  <c r="E5"/>
  <c r="E4"/>
  <c r="E23"/>
  <c r="E22"/>
  <c r="E21"/>
</calcChain>
</file>

<file path=xl/sharedStrings.xml><?xml version="1.0" encoding="utf-8"?>
<sst xmlns="http://schemas.openxmlformats.org/spreadsheetml/2006/main" count="843" uniqueCount="329">
  <si>
    <t xml:space="preserve">Nama Perusahaan </t>
  </si>
  <si>
    <t>PT Darya-Varia Laboratoria Tbk</t>
  </si>
  <si>
    <t>PT Indofarma Tbk</t>
  </si>
  <si>
    <t>PT Kimia Farma Tbk</t>
  </si>
  <si>
    <t>PT Kalbe Farma Tbk</t>
  </si>
  <si>
    <t>PT Merck Tbk</t>
  </si>
  <si>
    <t>PT Pyridam Farma Tbk</t>
  </si>
  <si>
    <t>PT Industri Jamu Jamu dan Farmasi Sido Muncul Tbk</t>
  </si>
  <si>
    <t>PT Taisho Pharmaceutical Indonesia Tbk</t>
  </si>
  <si>
    <t>PT Tempo Scan Pasific Tbk</t>
  </si>
  <si>
    <t>PT FKS Food Sejahtera Tbk</t>
  </si>
  <si>
    <t>PT Banyan Tirta Tbk</t>
  </si>
  <si>
    <t>PT Campina Ice Cream Industri Tbk</t>
  </si>
  <si>
    <t>PT Wilmar Cahaya Indonesia Tbk</t>
  </si>
  <si>
    <t>PT Sariguna Primatirta Tbk</t>
  </si>
  <si>
    <t>PT Delta Djakarta Tbk</t>
  </si>
  <si>
    <t>PT Buyung Poetra Sembada Tbk</t>
  </si>
  <si>
    <t>PT Indofood CBP Sukses Makmur Tbk</t>
  </si>
  <si>
    <t>PT Indofood Sukses Makmur Tbk</t>
  </si>
  <si>
    <t>PT Multi Bintang Indonesia Tbk</t>
  </si>
  <si>
    <t>PT Mayora Indah Tbk</t>
  </si>
  <si>
    <t>PT Prima Cakrawala Abadi Tbk</t>
  </si>
  <si>
    <t>PT Prasidha Aneka Niaga Tbk</t>
  </si>
  <si>
    <t>PT Nippon Indosari Carpindo Tbk</t>
  </si>
  <si>
    <t>PT Sekar Bumi Tbk</t>
  </si>
  <si>
    <t>PT Ultra Jaya Milk Industry &amp; trading Company Tbk</t>
  </si>
  <si>
    <t>PT Aksha Wira International Tbk</t>
  </si>
  <si>
    <t>PT Kino Indonesia Tbk</t>
  </si>
  <si>
    <t>PT Martino Berto Tbk</t>
  </si>
  <si>
    <t>PT Mustika Ratu Tbk</t>
  </si>
  <si>
    <t>PT Mandom Indonesia Tbk</t>
  </si>
  <si>
    <t>PT Unilever Indonesia Tbk</t>
  </si>
  <si>
    <t>PT Chitose Internasional Tbk</t>
  </si>
  <si>
    <t>PT Kedawung Setia Industrial Tbk</t>
  </si>
  <si>
    <t>PT Kedaung Indah Can Tbk</t>
  </si>
  <si>
    <t xml:space="preserve">PT Langgeng Makmur Industri Tbk </t>
  </si>
  <si>
    <t>PT Integra Indocabinet</t>
  </si>
  <si>
    <t>PT Gudang Garam Tbk</t>
  </si>
  <si>
    <t>PT Hanjaya Mandala Sampoerna Tbk</t>
  </si>
  <si>
    <t>PT Bantoel Iternational Investama Tbk</t>
  </si>
  <si>
    <t>PT Wismilak Inti Makmur Tbk</t>
  </si>
  <si>
    <t>PT Phapros Tbk</t>
  </si>
  <si>
    <t>PT Wahana Interfood Nusantara Tbk</t>
  </si>
  <si>
    <t>PT Sentra Food Indonesia Tbk</t>
  </si>
  <si>
    <t>PT Garuda Putra Putri Jaya Tbk</t>
  </si>
  <si>
    <t>PT Pratama Abadi Nusa Industri Tbk</t>
  </si>
  <si>
    <t>PT Sekar Laut Tbk</t>
  </si>
  <si>
    <t>PT Siantar Top Tbk</t>
  </si>
  <si>
    <t>PT Diamond Food Indonesia Tbk</t>
  </si>
  <si>
    <t>PT Era Mandiri Cemerlang</t>
  </si>
  <si>
    <t>PT Mulia Boga Raya Tbk</t>
  </si>
  <si>
    <t>PT Palmasari Serasih Tbk</t>
  </si>
  <si>
    <t>PT Cottonindo Ariesta Tbk</t>
  </si>
  <si>
    <t>PT Indonesia Tobacco Tbk</t>
  </si>
  <si>
    <t>No</t>
  </si>
  <si>
    <t>Kode</t>
  </si>
  <si>
    <t>DVLA</t>
  </si>
  <si>
    <t>INAF</t>
  </si>
  <si>
    <t>KAEF</t>
  </si>
  <si>
    <t>KLBF</t>
  </si>
  <si>
    <t>MERK</t>
  </si>
  <si>
    <t>PYFA</t>
  </si>
  <si>
    <t>SIDO</t>
  </si>
  <si>
    <t>SQBB</t>
  </si>
  <si>
    <t>TSPC</t>
  </si>
  <si>
    <t>AISA</t>
  </si>
  <si>
    <t>ALTO</t>
  </si>
  <si>
    <t>CAMP</t>
  </si>
  <si>
    <t>CEKA</t>
  </si>
  <si>
    <t>CLEO</t>
  </si>
  <si>
    <t>DLTA</t>
  </si>
  <si>
    <t>HOKI</t>
  </si>
  <si>
    <t>ICBP</t>
  </si>
  <si>
    <t>INDF</t>
  </si>
  <si>
    <t>MLBI</t>
  </si>
  <si>
    <t>MYOR</t>
  </si>
  <si>
    <t>PCAR</t>
  </si>
  <si>
    <t>PSDN</t>
  </si>
  <si>
    <t>ROTI</t>
  </si>
  <si>
    <t>SKBM</t>
  </si>
  <si>
    <t>ULTJ</t>
  </si>
  <si>
    <t>ADES</t>
  </si>
  <si>
    <t>KINO</t>
  </si>
  <si>
    <t>MBTO</t>
  </si>
  <si>
    <t>MRAT</t>
  </si>
  <si>
    <t>TCID</t>
  </si>
  <si>
    <t>UNVR</t>
  </si>
  <si>
    <t>CINT</t>
  </si>
  <si>
    <t>KDSI</t>
  </si>
  <si>
    <t>KICI</t>
  </si>
  <si>
    <t>LMPI</t>
  </si>
  <si>
    <t>WOOD</t>
  </si>
  <si>
    <t>GGRM</t>
  </si>
  <si>
    <t>HMSP</t>
  </si>
  <si>
    <t>RMBA</t>
  </si>
  <si>
    <t>WIIM</t>
  </si>
  <si>
    <t>PEHA</t>
  </si>
  <si>
    <t>COCO</t>
  </si>
  <si>
    <t xml:space="preserve">FOOD </t>
  </si>
  <si>
    <t>GOOD</t>
  </si>
  <si>
    <t>PANI</t>
  </si>
  <si>
    <t>SKLT</t>
  </si>
  <si>
    <t>STTP</t>
  </si>
  <si>
    <t>DMND</t>
  </si>
  <si>
    <t>IKAN</t>
  </si>
  <si>
    <t>KEJU</t>
  </si>
  <si>
    <t>PSGO</t>
  </si>
  <si>
    <t>KPAS</t>
  </si>
  <si>
    <t>ITIC</t>
  </si>
  <si>
    <t>ANNUAL</t>
  </si>
  <si>
    <t>RP</t>
  </si>
  <si>
    <t>LABA-RUGI</t>
  </si>
  <si>
    <t xml:space="preserve">Rugi </t>
  </si>
  <si>
    <t>Annual Report</t>
  </si>
  <si>
    <t>Tahun</t>
  </si>
  <si>
    <t xml:space="preserve">LN </t>
  </si>
  <si>
    <t xml:space="preserve">Total Aktiva  </t>
  </si>
  <si>
    <t xml:space="preserve">Liabilitas </t>
  </si>
  <si>
    <t xml:space="preserve">Ekuitas </t>
  </si>
  <si>
    <t xml:space="preserve">DER </t>
  </si>
  <si>
    <t xml:space="preserve">Laba Bersih </t>
  </si>
  <si>
    <t xml:space="preserve">Total Asset </t>
  </si>
  <si>
    <t xml:space="preserve">Laba Bersih Setelah Pajak </t>
  </si>
  <si>
    <t xml:space="preserve">Modal Sendiri </t>
  </si>
  <si>
    <t xml:space="preserve">ROE </t>
  </si>
  <si>
    <t xml:space="preserve">ROA </t>
  </si>
  <si>
    <t>Index</t>
  </si>
  <si>
    <t>Economic (EC)</t>
  </si>
  <si>
    <t>EC1</t>
  </si>
  <si>
    <t>EC2</t>
  </si>
  <si>
    <t>EC3</t>
  </si>
  <si>
    <t>EC4</t>
  </si>
  <si>
    <t>EC5</t>
  </si>
  <si>
    <t>EC6</t>
  </si>
  <si>
    <t>EC7</t>
  </si>
  <si>
    <t>EC8</t>
  </si>
  <si>
    <t>EC9</t>
  </si>
  <si>
    <t>Total EC</t>
  </si>
  <si>
    <t>Lingkungan (EN)</t>
  </si>
  <si>
    <t>EN1</t>
  </si>
  <si>
    <t>EN2</t>
  </si>
  <si>
    <t>EN3</t>
  </si>
  <si>
    <t>EN4</t>
  </si>
  <si>
    <t>EN5</t>
  </si>
  <si>
    <t>EN6</t>
  </si>
  <si>
    <t>EN7</t>
  </si>
  <si>
    <t>EN8</t>
  </si>
  <si>
    <t>EN9</t>
  </si>
  <si>
    <t>EN10</t>
  </si>
  <si>
    <t>EN11</t>
  </si>
  <si>
    <t>EN12</t>
  </si>
  <si>
    <t>EN13</t>
  </si>
  <si>
    <t>EN14</t>
  </si>
  <si>
    <t>EN15</t>
  </si>
  <si>
    <t>EN16</t>
  </si>
  <si>
    <t>EN17</t>
  </si>
  <si>
    <t>EN18</t>
  </si>
  <si>
    <t>EN19</t>
  </si>
  <si>
    <t>EN20</t>
  </si>
  <si>
    <t>EN21</t>
  </si>
  <si>
    <t>EN22</t>
  </si>
  <si>
    <t>EN23</t>
  </si>
  <si>
    <t>EN24</t>
  </si>
  <si>
    <t>EN25</t>
  </si>
  <si>
    <t>EN26</t>
  </si>
  <si>
    <t>EN27</t>
  </si>
  <si>
    <t>EN28</t>
  </si>
  <si>
    <t>EN29</t>
  </si>
  <si>
    <t>EN30</t>
  </si>
  <si>
    <t>EN31</t>
  </si>
  <si>
    <t>EN32</t>
  </si>
  <si>
    <t>EN33</t>
  </si>
  <si>
    <t>EN34</t>
  </si>
  <si>
    <t>Total EN</t>
  </si>
  <si>
    <t>Sosial (LA)</t>
  </si>
  <si>
    <t>LA1</t>
  </si>
  <si>
    <t>LA2</t>
  </si>
  <si>
    <t>LA3</t>
  </si>
  <si>
    <t>LA4</t>
  </si>
  <si>
    <t>LA5</t>
  </si>
  <si>
    <t>LA6</t>
  </si>
  <si>
    <t>LA7</t>
  </si>
  <si>
    <t>LA8</t>
  </si>
  <si>
    <t>LA9</t>
  </si>
  <si>
    <t>LA10</t>
  </si>
  <si>
    <t>LA11</t>
  </si>
  <si>
    <t>LA12</t>
  </si>
  <si>
    <t>LA13</t>
  </si>
  <si>
    <t>LA14</t>
  </si>
  <si>
    <t>LA15</t>
  </si>
  <si>
    <t>LA16</t>
  </si>
  <si>
    <t>HR1</t>
  </si>
  <si>
    <t>HR2</t>
  </si>
  <si>
    <t>HR3</t>
  </si>
  <si>
    <t>HR4</t>
  </si>
  <si>
    <t>HR5</t>
  </si>
  <si>
    <t>HR6</t>
  </si>
  <si>
    <t>HR7</t>
  </si>
  <si>
    <t>HR8</t>
  </si>
  <si>
    <t>HR9</t>
  </si>
  <si>
    <t>HR10</t>
  </si>
  <si>
    <t>HR11</t>
  </si>
  <si>
    <t>HR12</t>
  </si>
  <si>
    <t>SO1</t>
  </si>
  <si>
    <t>SO2</t>
  </si>
  <si>
    <t>SO3</t>
  </si>
  <si>
    <t>SO4</t>
  </si>
  <si>
    <t>SO5</t>
  </si>
  <si>
    <t>SO6</t>
  </si>
  <si>
    <t>SO7</t>
  </si>
  <si>
    <t>SO8</t>
  </si>
  <si>
    <t>SO9</t>
  </si>
  <si>
    <t>SO10</t>
  </si>
  <si>
    <t>SO11</t>
  </si>
  <si>
    <t>PR1</t>
  </si>
  <si>
    <t>PR2</t>
  </si>
  <si>
    <t>PR3</t>
  </si>
  <si>
    <t>PR4</t>
  </si>
  <si>
    <t>PR5</t>
  </si>
  <si>
    <t>PR6</t>
  </si>
  <si>
    <t>PR7</t>
  </si>
  <si>
    <t>PR8</t>
  </si>
  <si>
    <t>PR9</t>
  </si>
  <si>
    <t>Total SO</t>
  </si>
  <si>
    <t>Data Total</t>
  </si>
  <si>
    <t>CSR GRI</t>
  </si>
  <si>
    <t>DATA HASIL CSR</t>
  </si>
  <si>
    <t xml:space="preserve">HOKI </t>
  </si>
  <si>
    <t>Indikator Pengungkapan</t>
  </si>
  <si>
    <t>Perolehan dan distribusi nilai ekonomi</t>
  </si>
  <si>
    <t>Implikasi finansial akibat perubahan iklim</t>
  </si>
  <si>
    <t>Dana pensiun karyawan</t>
  </si>
  <si>
    <t>Bantuan finansial dari pemerintah</t>
  </si>
  <si>
    <t>Standar upah minimum</t>
  </si>
  <si>
    <t>Rasio pemasok lokal</t>
  </si>
  <si>
    <t>Rasio karyawan lokal</t>
  </si>
  <si>
    <t>Pengaruh pembangunan infrastruktur dan jasa</t>
  </si>
  <si>
    <t>Dampak pengaruh ekonomi tidak langsung</t>
  </si>
  <si>
    <t>Pemakaian material</t>
  </si>
  <si>
    <t>Pemakaian material daur ulang</t>
  </si>
  <si>
    <t>Pemakaian energi langsung</t>
  </si>
  <si>
    <t>Pemakaian energi tidak langsung</t>
  </si>
  <si>
    <t>Penghematan energi</t>
  </si>
  <si>
    <t>Inisiatif penyediaan energi terbarukan</t>
  </si>
  <si>
    <t>Inisiatif mengurangi energi tidak langsung</t>
  </si>
  <si>
    <t>Pemakaian air</t>
  </si>
  <si>
    <t>Sumber air yang terkena dampak</t>
  </si>
  <si>
    <t>Jumlah air daur ulang</t>
  </si>
  <si>
    <t>Kuasa tanah di hutan lindung</t>
  </si>
  <si>
    <t>Perlindungan keanekaragaman hayati</t>
  </si>
  <si>
    <t>Pemulihan habitat</t>
  </si>
  <si>
    <t>Strategi menjaga keanekaragaman hayati</t>
  </si>
  <si>
    <t>Spesies yang dilindungi</t>
  </si>
  <si>
    <t>Total gas rumah kaca</t>
  </si>
  <si>
    <t>Total gas tidak langsung yang berhubungan dengan gas rumah kaca</t>
  </si>
  <si>
    <t>Inisiatif pengurangan efek gas rumah kaca</t>
  </si>
  <si>
    <t>Pengurangan emisi ozon</t>
  </si>
  <si>
    <t>Jenis-jenis emisi udara</t>
  </si>
  <si>
    <t>Kualitas pembuangan air dan lokasinya</t>
  </si>
  <si>
    <t>Klasifikasi limbah dan metode pembuangan</t>
  </si>
  <si>
    <t>Total biaya dan jumlah yang tumpah</t>
  </si>
  <si>
    <t>Limbah berbahaya yang ditransportasikan</t>
  </si>
  <si>
    <t>Keanekaragaman hayati</t>
  </si>
  <si>
    <t>Inisiatif mengurangi dampak buruk pada lingkungan</t>
  </si>
  <si>
    <t>Persentase produk yang terjual dan materi kemasan dikembalikan berdasarkan kategori</t>
  </si>
  <si>
    <t>Nilai moneter akibat pelanggaran peraturan dan hukum lingkungan hidup</t>
  </si>
  <si>
    <t>Dampak signifikan terhadap lingkungan akibat transportasi produk</t>
  </si>
  <si>
    <t>Biaya dan investasi perlindungan lingkungan</t>
  </si>
  <si>
    <t>Jumlah karyawan</t>
  </si>
  <si>
    <t>Tingkat perputaran karyawan</t>
  </si>
  <si>
    <t>Total pengeluaran dan investasi perlindungan lingkungan berdasarkan jenis</t>
  </si>
  <si>
    <t>Presentase penapisan pemasok baru mengggunakan kiteria lingkungan</t>
  </si>
  <si>
    <t>Jumlah pengaduan tentang dampak lingkungan yang diajukan, ditangani, dan diselesaikan melalui mekanisme pengaduan resmi</t>
  </si>
  <si>
    <t>Kompensasi bagi karyawan tetap</t>
  </si>
  <si>
    <t>Pemberitahuan minimum tentang perubahan operasional</t>
  </si>
  <si>
    <t>Majelis kesehatan dan keselamatan kerja</t>
  </si>
  <si>
    <t>Tingkat kecelakaan kerja</t>
  </si>
  <si>
    <t>Program pendidikan, pelatihan, dan penyuluhan</t>
  </si>
  <si>
    <t>Kesepakatan kesehatan dan keselamatan kerja</t>
  </si>
  <si>
    <t>Rata-rata jam pelatihan</t>
  </si>
  <si>
    <t>Program persiapan pensiun</t>
  </si>
  <si>
    <t>Penilaian kinerja dan pengembangan karir</t>
  </si>
  <si>
    <t>Keanekaragaman karyawan</t>
  </si>
  <si>
    <t>Rasio gaji dasar pria terhadap wanita</t>
  </si>
  <si>
    <t>Dampak negatif aktual dan potensial yang signifikan terhadap praktik ketenaga kerjaan dalam rantai pemasok dan tindakan yang diambil</t>
  </si>
  <si>
    <t>Jumlah pengaduan tentang praktik ketenaga kerjaan yang diajukan, ditangani, dan diselesaikan melalui pengaduan resmi</t>
  </si>
  <si>
    <t xml:space="preserve">Total LA </t>
  </si>
  <si>
    <t>Hak Asasi Manusia (HR)</t>
  </si>
  <si>
    <t>Perjanjian dan investasi menyangkut HAM</t>
  </si>
  <si>
    <t>Persentase pemasok dan kontraktor menyangkut HAM</t>
  </si>
  <si>
    <t>Pelatihan karyawan tentang HAM</t>
  </si>
  <si>
    <t>Kasus diskriminasi</t>
  </si>
  <si>
    <t>Hak berserikat</t>
  </si>
  <si>
    <t>Pekerja di bawah umur</t>
  </si>
  <si>
    <t>Pekerja paksa</t>
  </si>
  <si>
    <t>Tenaga keamanan terlatih HAM</t>
  </si>
  <si>
    <t>Pelanggaran hak penduduk asli</t>
  </si>
  <si>
    <t>Jumlah pengaduan tentang dampak terhadap HAM yang diajukan, ditangani, dan diselesaikan melalui mekanisme pengaduan formal</t>
  </si>
  <si>
    <t>Total HR</t>
  </si>
  <si>
    <t>Dampak program pada komunitas</t>
  </si>
  <si>
    <t>Hubungan bisnis dan risiko korupsi</t>
  </si>
  <si>
    <t>Pelatihan anti korupsi</t>
  </si>
  <si>
    <t>Pencegahan tindakan korupsi</t>
  </si>
  <si>
    <t>Partisipasi dalam pembuatan kebijakan publik</t>
  </si>
  <si>
    <t>Sumbangan untuk partai politik maupun institusi</t>
  </si>
  <si>
    <t>Tindakan hukum yang dilakukan terhadap pelanggaran hukum</t>
  </si>
  <si>
    <t>Hukuman atau denda pelanggaran peraturan perundangan</t>
  </si>
  <si>
    <t>Persentase penapisan pemasok baru menggunakan kriteria untuk dampak terhadap masyarakat</t>
  </si>
  <si>
    <t>Dampak negatif aktual dan potensial yang signifikan terhadap masyarakat dalam rantai pasokan dan tindakan yang diambil</t>
  </si>
  <si>
    <t>Jumlah pengaduan tentang dampak terhadap masyarakat yang diajukan, ditangani, dan diselesaikan melalui mekanisme pengaduan resmi</t>
  </si>
  <si>
    <t>Total PR</t>
  </si>
  <si>
    <t>Perputaran dan keamanan produk</t>
  </si>
  <si>
    <t>Pelanggaran peraturan dampak produk</t>
  </si>
  <si>
    <t>Informasi kandungan produk</t>
  </si>
  <si>
    <t>Pelanggaran penyediaan info produk</t>
  </si>
  <si>
    <t>Tingkat kepuasan pelanggan</t>
  </si>
  <si>
    <t>Kelayakan komunikasi pemasaran</t>
  </si>
  <si>
    <t>Pengaduan tentang pelanggaran privatisasi Pelanggan</t>
  </si>
  <si>
    <t>Denda pelanggaran pengadaan dan penggunaan produk</t>
  </si>
  <si>
    <t>Pelanggaran komunikasi pemasaran</t>
  </si>
  <si>
    <t>Produk (PR)</t>
  </si>
  <si>
    <t>Tota LA</t>
  </si>
  <si>
    <t>Tota HR</t>
  </si>
  <si>
    <t>Dampak lingkungan negatif signifikan aktual dan potensial dalam rantai pasokan dan tindakan yang diambil</t>
  </si>
  <si>
    <t>Perjanjian kerja sama</t>
  </si>
  <si>
    <t>Presentase penapisan pemasok baru menggunakana kriteria hak asasi manusia</t>
  </si>
  <si>
    <t>Dampak negatif aktual dan potensial yang signifikan terhadap HAM dalam rantai pemasok dan tindakan yang diambil</t>
  </si>
  <si>
    <t>MERCK</t>
  </si>
  <si>
    <t xml:space="preserve">Dewan Komisaris </t>
  </si>
</sst>
</file>

<file path=xl/styles.xml><?xml version="1.0" encoding="utf-8"?>
<styleSheet xmlns="http://schemas.openxmlformats.org/spreadsheetml/2006/main">
  <numFmts count="2">
    <numFmt numFmtId="42" formatCode="_(&quot;Rp&quot;* #,##0_);_(&quot;Rp&quot;* \(#,##0\);_(&quot;Rp&quot;* &quot;-&quot;_);_(@_)"/>
    <numFmt numFmtId="164" formatCode="_-&quot;Rp&quot;* #,##0_-;\-&quot;Rp&quot;* #,##0_-;_-&quot;Rp&quot;* &quot;-&quot;_-;_-@_-"/>
  </numFmts>
  <fonts count="10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sz val="12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left"/>
    </xf>
    <xf numFmtId="0" fontId="2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0" fillId="4" borderId="1" xfId="0" applyFill="1" applyBorder="1"/>
    <xf numFmtId="0" fontId="5" fillId="0" borderId="1" xfId="0" applyFont="1" applyBorder="1"/>
    <xf numFmtId="0" fontId="0" fillId="5" borderId="1" xfId="0" applyFill="1" applyBorder="1"/>
    <xf numFmtId="0" fontId="2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/>
    </xf>
    <xf numFmtId="0" fontId="4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Border="1"/>
    <xf numFmtId="0" fontId="3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0" fillId="0" borderId="2" xfId="0" applyBorder="1"/>
    <xf numFmtId="42" fontId="2" fillId="0" borderId="0" xfId="0" applyNumberFormat="1" applyFont="1"/>
    <xf numFmtId="42" fontId="3" fillId="0" borderId="1" xfId="1" applyNumberFormat="1" applyFont="1" applyFill="1" applyBorder="1" applyAlignment="1">
      <alignment horizontal="center" vertical="center"/>
    </xf>
    <xf numFmtId="42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6" xfId="1" applyFont="1" applyBorder="1"/>
    <xf numFmtId="4" fontId="2" fillId="0" borderId="0" xfId="0" applyNumberFormat="1" applyFont="1"/>
    <xf numFmtId="4" fontId="2" fillId="0" borderId="0" xfId="0" applyNumberFormat="1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164" fontId="2" fillId="0" borderId="1" xfId="0" applyNumberFormat="1" applyFont="1" applyBorder="1"/>
    <xf numFmtId="0" fontId="8" fillId="0" borderId="0" xfId="0" applyFont="1"/>
    <xf numFmtId="0" fontId="4" fillId="0" borderId="0" xfId="0" applyFont="1"/>
    <xf numFmtId="0" fontId="4" fillId="0" borderId="0" xfId="0" applyFont="1" applyFill="1"/>
    <xf numFmtId="0" fontId="0" fillId="0" borderId="0" xfId="0" applyFill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2" xfId="1" applyFont="1" applyFill="1" applyBorder="1" applyAlignment="1">
      <alignment horizontal="center" vertical="center"/>
    </xf>
    <xf numFmtId="42" fontId="2" fillId="0" borderId="1" xfId="0" applyNumberFormat="1" applyFont="1" applyBorder="1"/>
    <xf numFmtId="1" fontId="2" fillId="0" borderId="1" xfId="0" applyNumberFormat="1" applyFont="1" applyBorder="1"/>
    <xf numFmtId="42" fontId="2" fillId="0" borderId="1" xfId="0" applyNumberFormat="1" applyFont="1" applyFill="1" applyBorder="1"/>
    <xf numFmtId="42" fontId="2" fillId="0" borderId="1" xfId="0" applyNumberFormat="1" applyFont="1" applyBorder="1" applyAlignment="1">
      <alignment horizontal="center" vertical="center"/>
    </xf>
    <xf numFmtId="42" fontId="2" fillId="0" borderId="1" xfId="0" applyNumberFormat="1" applyFont="1" applyBorder="1" applyAlignment="1">
      <alignment horizontal="center"/>
    </xf>
    <xf numFmtId="42" fontId="6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42" fontId="6" fillId="0" borderId="1" xfId="0" applyNumberFormat="1" applyFont="1" applyBorder="1"/>
    <xf numFmtId="42" fontId="7" fillId="0" borderId="1" xfId="0" applyNumberFormat="1" applyFont="1" applyBorder="1"/>
    <xf numFmtId="2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/>
    <xf numFmtId="0" fontId="3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4" fillId="0" borderId="1" xfId="0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8" fillId="0" borderId="6" xfId="0" applyFont="1" applyBorder="1" applyAlignment="1"/>
    <xf numFmtId="0" fontId="8" fillId="0" borderId="8" xfId="0" applyFont="1" applyBorder="1" applyAlignment="1"/>
    <xf numFmtId="0" fontId="9" fillId="0" borderId="1" xfId="0" applyFont="1" applyBorder="1"/>
    <xf numFmtId="0" fontId="8" fillId="0" borderId="1" xfId="0" applyFont="1" applyBorder="1" applyAlignment="1"/>
    <xf numFmtId="0" fontId="8" fillId="0" borderId="9" xfId="0" applyFont="1" applyBorder="1" applyAlignment="1"/>
    <xf numFmtId="0" fontId="4" fillId="0" borderId="1" xfId="0" applyFont="1" applyFill="1" applyBorder="1"/>
    <xf numFmtId="0" fontId="8" fillId="0" borderId="1" xfId="0" applyFont="1" applyFill="1" applyBorder="1"/>
    <xf numFmtId="0" fontId="8" fillId="6" borderId="1" xfId="0" applyFont="1" applyFill="1" applyBorder="1"/>
    <xf numFmtId="0" fontId="9" fillId="6" borderId="1" xfId="0" applyFont="1" applyFill="1" applyBorder="1"/>
    <xf numFmtId="0" fontId="4" fillId="4" borderId="1" xfId="0" applyFont="1" applyFill="1" applyBorder="1"/>
    <xf numFmtId="0" fontId="8" fillId="7" borderId="1" xfId="0" applyFont="1" applyFill="1" applyBorder="1"/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8" fillId="4" borderId="6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7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4"/>
  <sheetViews>
    <sheetView workbookViewId="0">
      <selection activeCell="L5" sqref="L5"/>
    </sheetView>
  </sheetViews>
  <sheetFormatPr defaultRowHeight="15"/>
  <cols>
    <col min="1" max="1" width="5" customWidth="1"/>
    <col min="2" max="2" width="14.5703125" customWidth="1"/>
    <col min="3" max="3" width="52.140625" customWidth="1"/>
  </cols>
  <sheetData>
    <row r="1" spans="1:3" ht="15.75">
      <c r="A1" s="2" t="s">
        <v>54</v>
      </c>
      <c r="B1" s="3" t="s">
        <v>55</v>
      </c>
      <c r="C1" s="2" t="s">
        <v>0</v>
      </c>
    </row>
    <row r="2" spans="1:3" ht="15.75">
      <c r="A2" s="4">
        <v>1</v>
      </c>
      <c r="B2" s="5" t="s">
        <v>56</v>
      </c>
      <c r="C2" s="1" t="s">
        <v>1</v>
      </c>
    </row>
    <row r="3" spans="1:3" ht="15.75">
      <c r="A3" s="4">
        <v>2</v>
      </c>
      <c r="B3" s="5" t="s">
        <v>57</v>
      </c>
      <c r="C3" s="6" t="s">
        <v>2</v>
      </c>
    </row>
    <row r="4" spans="1:3" ht="15.75">
      <c r="A4" s="4">
        <v>3</v>
      </c>
      <c r="B4" s="5" t="s">
        <v>58</v>
      </c>
      <c r="C4" s="6" t="s">
        <v>3</v>
      </c>
    </row>
    <row r="5" spans="1:3" ht="15.75">
      <c r="A5" s="4">
        <v>4</v>
      </c>
      <c r="B5" s="5" t="s">
        <v>59</v>
      </c>
      <c r="C5" s="6" t="s">
        <v>4</v>
      </c>
    </row>
    <row r="6" spans="1:3" ht="15.75">
      <c r="A6" s="4">
        <v>5</v>
      </c>
      <c r="B6" s="5" t="s">
        <v>60</v>
      </c>
      <c r="C6" s="6" t="s">
        <v>5</v>
      </c>
    </row>
    <row r="7" spans="1:3" ht="15.75">
      <c r="A7" s="4">
        <v>6</v>
      </c>
      <c r="B7" s="5" t="s">
        <v>61</v>
      </c>
      <c r="C7" s="6" t="s">
        <v>6</v>
      </c>
    </row>
    <row r="8" spans="1:3" ht="15.75">
      <c r="A8" s="4">
        <v>7</v>
      </c>
      <c r="B8" s="5" t="s">
        <v>62</v>
      </c>
      <c r="C8" s="6" t="s">
        <v>7</v>
      </c>
    </row>
    <row r="9" spans="1:3" ht="15.75">
      <c r="A9" s="4">
        <v>8</v>
      </c>
      <c r="B9" s="5" t="s">
        <v>63</v>
      </c>
      <c r="C9" s="6" t="s">
        <v>8</v>
      </c>
    </row>
    <row r="10" spans="1:3" ht="15.75">
      <c r="A10" s="4">
        <v>9</v>
      </c>
      <c r="B10" s="5" t="s">
        <v>64</v>
      </c>
      <c r="C10" s="6" t="s">
        <v>9</v>
      </c>
    </row>
    <row r="11" spans="1:3" ht="15.75">
      <c r="A11" s="4">
        <v>10</v>
      </c>
      <c r="B11" s="5" t="s">
        <v>65</v>
      </c>
      <c r="C11" s="6" t="s">
        <v>10</v>
      </c>
    </row>
    <row r="12" spans="1:3" ht="15.75">
      <c r="A12" s="4">
        <v>11</v>
      </c>
      <c r="B12" s="5" t="s">
        <v>66</v>
      </c>
      <c r="C12" s="6" t="s">
        <v>11</v>
      </c>
    </row>
    <row r="13" spans="1:3" ht="15.75">
      <c r="A13" s="4">
        <v>12</v>
      </c>
      <c r="B13" s="5" t="s">
        <v>67</v>
      </c>
      <c r="C13" s="6" t="s">
        <v>12</v>
      </c>
    </row>
    <row r="14" spans="1:3" ht="15.75">
      <c r="A14" s="4">
        <v>13</v>
      </c>
      <c r="B14" s="5" t="s">
        <v>68</v>
      </c>
      <c r="C14" s="6" t="s">
        <v>13</v>
      </c>
    </row>
    <row r="15" spans="1:3" ht="15.75">
      <c r="A15" s="4">
        <v>14</v>
      </c>
      <c r="B15" s="5" t="s">
        <v>69</v>
      </c>
      <c r="C15" s="6" t="s">
        <v>14</v>
      </c>
    </row>
    <row r="16" spans="1:3" ht="15.75">
      <c r="A16" s="4">
        <v>15</v>
      </c>
      <c r="B16" s="5" t="s">
        <v>70</v>
      </c>
      <c r="C16" s="6" t="s">
        <v>15</v>
      </c>
    </row>
    <row r="17" spans="1:3" ht="15.75">
      <c r="A17" s="4">
        <v>16</v>
      </c>
      <c r="B17" s="5" t="s">
        <v>71</v>
      </c>
      <c r="C17" s="6" t="s">
        <v>16</v>
      </c>
    </row>
    <row r="18" spans="1:3" ht="15.75">
      <c r="A18" s="4">
        <v>17</v>
      </c>
      <c r="B18" s="5" t="s">
        <v>72</v>
      </c>
      <c r="C18" s="6" t="s">
        <v>17</v>
      </c>
    </row>
    <row r="19" spans="1:3" ht="15.75">
      <c r="A19" s="4">
        <v>18</v>
      </c>
      <c r="B19" s="5" t="s">
        <v>73</v>
      </c>
      <c r="C19" s="6" t="s">
        <v>18</v>
      </c>
    </row>
    <row r="20" spans="1:3" ht="15.75">
      <c r="A20" s="4">
        <v>19</v>
      </c>
      <c r="B20" s="5" t="s">
        <v>74</v>
      </c>
      <c r="C20" s="6" t="s">
        <v>19</v>
      </c>
    </row>
    <row r="21" spans="1:3" ht="15.75">
      <c r="A21" s="4">
        <v>20</v>
      </c>
      <c r="B21" s="5" t="s">
        <v>75</v>
      </c>
      <c r="C21" s="6" t="s">
        <v>20</v>
      </c>
    </row>
    <row r="22" spans="1:3" ht="15.75">
      <c r="A22" s="4">
        <v>21</v>
      </c>
      <c r="B22" s="5" t="s">
        <v>76</v>
      </c>
      <c r="C22" s="6" t="s">
        <v>21</v>
      </c>
    </row>
    <row r="23" spans="1:3" ht="15.75">
      <c r="A23" s="4">
        <v>22</v>
      </c>
      <c r="B23" s="5" t="s">
        <v>77</v>
      </c>
      <c r="C23" s="6" t="s">
        <v>22</v>
      </c>
    </row>
    <row r="24" spans="1:3" ht="15.75">
      <c r="A24" s="4">
        <v>23</v>
      </c>
      <c r="B24" s="5" t="s">
        <v>78</v>
      </c>
      <c r="C24" s="6" t="s">
        <v>23</v>
      </c>
    </row>
    <row r="25" spans="1:3" ht="15.75">
      <c r="A25" s="4">
        <v>24</v>
      </c>
      <c r="B25" s="5" t="s">
        <v>79</v>
      </c>
      <c r="C25" s="6" t="s">
        <v>24</v>
      </c>
    </row>
    <row r="26" spans="1:3" ht="15.75">
      <c r="A26" s="4">
        <v>25</v>
      </c>
      <c r="B26" s="5" t="s">
        <v>80</v>
      </c>
      <c r="C26" s="6" t="s">
        <v>25</v>
      </c>
    </row>
    <row r="27" spans="1:3" ht="15.75">
      <c r="A27" s="4">
        <v>26</v>
      </c>
      <c r="B27" s="5" t="s">
        <v>81</v>
      </c>
      <c r="C27" s="6" t="s">
        <v>26</v>
      </c>
    </row>
    <row r="28" spans="1:3" ht="15.75">
      <c r="A28" s="4">
        <v>27</v>
      </c>
      <c r="B28" s="5" t="s">
        <v>82</v>
      </c>
      <c r="C28" s="6" t="s">
        <v>27</v>
      </c>
    </row>
    <row r="29" spans="1:3" ht="15.75">
      <c r="A29" s="4">
        <v>28</v>
      </c>
      <c r="B29" s="5" t="s">
        <v>83</v>
      </c>
      <c r="C29" s="6" t="s">
        <v>28</v>
      </c>
    </row>
    <row r="30" spans="1:3" ht="15.75">
      <c r="A30" s="4">
        <v>29</v>
      </c>
      <c r="B30" s="5" t="s">
        <v>84</v>
      </c>
      <c r="C30" s="6" t="s">
        <v>29</v>
      </c>
    </row>
    <row r="31" spans="1:3" ht="15.75">
      <c r="A31" s="4">
        <v>30</v>
      </c>
      <c r="B31" s="5" t="s">
        <v>85</v>
      </c>
      <c r="C31" s="6" t="s">
        <v>30</v>
      </c>
    </row>
    <row r="32" spans="1:3" ht="15.75">
      <c r="A32" s="4">
        <v>31</v>
      </c>
      <c r="B32" s="5" t="s">
        <v>86</v>
      </c>
      <c r="C32" s="6" t="s">
        <v>31</v>
      </c>
    </row>
    <row r="33" spans="1:3" ht="15.75">
      <c r="A33" s="4">
        <v>32</v>
      </c>
      <c r="B33" s="5" t="s">
        <v>87</v>
      </c>
      <c r="C33" s="6" t="s">
        <v>32</v>
      </c>
    </row>
    <row r="34" spans="1:3" ht="15.75">
      <c r="A34" s="4">
        <v>33</v>
      </c>
      <c r="B34" s="5" t="s">
        <v>88</v>
      </c>
      <c r="C34" s="6" t="s">
        <v>33</v>
      </c>
    </row>
    <row r="35" spans="1:3" ht="15.75">
      <c r="A35" s="4">
        <v>34</v>
      </c>
      <c r="B35" s="5" t="s">
        <v>89</v>
      </c>
      <c r="C35" s="6" t="s">
        <v>34</v>
      </c>
    </row>
    <row r="36" spans="1:3" ht="15.75">
      <c r="A36" s="4">
        <v>35</v>
      </c>
      <c r="B36" s="5" t="s">
        <v>90</v>
      </c>
      <c r="C36" s="6" t="s">
        <v>35</v>
      </c>
    </row>
    <row r="37" spans="1:3" ht="15.75">
      <c r="A37" s="4">
        <v>36</v>
      </c>
      <c r="B37" s="5" t="s">
        <v>91</v>
      </c>
      <c r="C37" s="6" t="s">
        <v>36</v>
      </c>
    </row>
    <row r="38" spans="1:3" ht="15.75">
      <c r="A38" s="4">
        <v>37</v>
      </c>
      <c r="B38" s="5" t="s">
        <v>92</v>
      </c>
      <c r="C38" s="6" t="s">
        <v>37</v>
      </c>
    </row>
    <row r="39" spans="1:3" ht="15.75">
      <c r="A39" s="4">
        <v>38</v>
      </c>
      <c r="B39" s="5" t="s">
        <v>93</v>
      </c>
      <c r="C39" s="6" t="s">
        <v>38</v>
      </c>
    </row>
    <row r="40" spans="1:3" ht="15.75">
      <c r="A40" s="4">
        <v>39</v>
      </c>
      <c r="B40" s="5" t="s">
        <v>94</v>
      </c>
      <c r="C40" s="6" t="s">
        <v>39</v>
      </c>
    </row>
    <row r="41" spans="1:3" ht="15.75">
      <c r="A41" s="4">
        <v>40</v>
      </c>
      <c r="B41" s="5" t="s">
        <v>95</v>
      </c>
      <c r="C41" s="6" t="s">
        <v>40</v>
      </c>
    </row>
    <row r="42" spans="1:3" ht="15.75">
      <c r="A42" s="4">
        <v>41</v>
      </c>
      <c r="B42" s="5" t="s">
        <v>96</v>
      </c>
      <c r="C42" s="6" t="s">
        <v>41</v>
      </c>
    </row>
    <row r="43" spans="1:3" ht="15.75">
      <c r="A43" s="4">
        <v>42</v>
      </c>
      <c r="B43" s="5" t="s">
        <v>97</v>
      </c>
      <c r="C43" s="6" t="s">
        <v>42</v>
      </c>
    </row>
    <row r="44" spans="1:3" ht="15.75">
      <c r="A44" s="4">
        <v>43</v>
      </c>
      <c r="B44" s="5" t="s">
        <v>98</v>
      </c>
      <c r="C44" s="6" t="s">
        <v>43</v>
      </c>
    </row>
    <row r="45" spans="1:3" ht="15.75">
      <c r="A45" s="4">
        <v>44</v>
      </c>
      <c r="B45" s="5" t="s">
        <v>99</v>
      </c>
      <c r="C45" s="6" t="s">
        <v>44</v>
      </c>
    </row>
    <row r="46" spans="1:3" ht="15.75">
      <c r="A46" s="4">
        <v>45</v>
      </c>
      <c r="B46" s="5" t="s">
        <v>100</v>
      </c>
      <c r="C46" s="6" t="s">
        <v>45</v>
      </c>
    </row>
    <row r="47" spans="1:3" ht="15.75">
      <c r="A47" s="4">
        <v>46</v>
      </c>
      <c r="B47" s="5" t="s">
        <v>101</v>
      </c>
      <c r="C47" s="6" t="s">
        <v>46</v>
      </c>
    </row>
    <row r="48" spans="1:3" ht="15.75">
      <c r="A48" s="4">
        <v>47</v>
      </c>
      <c r="B48" s="5" t="s">
        <v>102</v>
      </c>
      <c r="C48" s="6" t="s">
        <v>47</v>
      </c>
    </row>
    <row r="49" spans="1:3" ht="15.75">
      <c r="A49" s="4">
        <v>48</v>
      </c>
      <c r="B49" s="5" t="s">
        <v>103</v>
      </c>
      <c r="C49" s="6" t="s">
        <v>48</v>
      </c>
    </row>
    <row r="50" spans="1:3" ht="15.75">
      <c r="A50" s="4">
        <v>49</v>
      </c>
      <c r="B50" s="5" t="s">
        <v>104</v>
      </c>
      <c r="C50" s="6" t="s">
        <v>49</v>
      </c>
    </row>
    <row r="51" spans="1:3" ht="15.75">
      <c r="A51" s="4">
        <v>50</v>
      </c>
      <c r="B51" s="5" t="s">
        <v>105</v>
      </c>
      <c r="C51" s="6" t="s">
        <v>50</v>
      </c>
    </row>
    <row r="52" spans="1:3" ht="15.75">
      <c r="A52" s="4">
        <v>51</v>
      </c>
      <c r="B52" s="5" t="s">
        <v>106</v>
      </c>
      <c r="C52" s="6" t="s">
        <v>51</v>
      </c>
    </row>
    <row r="53" spans="1:3" ht="15.75">
      <c r="A53" s="4">
        <v>52</v>
      </c>
      <c r="B53" s="5" t="s">
        <v>107</v>
      </c>
      <c r="C53" s="6" t="s">
        <v>52</v>
      </c>
    </row>
    <row r="54" spans="1:3" ht="15.75">
      <c r="A54" s="4">
        <v>53</v>
      </c>
      <c r="B54" s="5" t="s">
        <v>108</v>
      </c>
      <c r="C54" s="6" t="s">
        <v>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4"/>
  <sheetViews>
    <sheetView topLeftCell="A31" workbookViewId="0">
      <selection activeCell="K11" sqref="K11"/>
    </sheetView>
  </sheetViews>
  <sheetFormatPr defaultRowHeight="15"/>
  <cols>
    <col min="1" max="1" width="4.5703125" customWidth="1"/>
    <col min="2" max="2" width="14.85546875" customWidth="1"/>
    <col min="3" max="3" width="50.140625" customWidth="1"/>
  </cols>
  <sheetData>
    <row r="1" spans="1:3" ht="15.75">
      <c r="A1" s="8" t="s">
        <v>54</v>
      </c>
      <c r="B1" s="9" t="s">
        <v>55</v>
      </c>
      <c r="C1" s="8" t="s">
        <v>0</v>
      </c>
    </row>
    <row r="2" spans="1:3" ht="15.75">
      <c r="A2" s="10">
        <v>1</v>
      </c>
      <c r="B2" s="11" t="s">
        <v>56</v>
      </c>
      <c r="C2" s="7" t="s">
        <v>1</v>
      </c>
    </row>
    <row r="3" spans="1:3" ht="15.75">
      <c r="A3" s="10">
        <v>2</v>
      </c>
      <c r="B3" s="11" t="s">
        <v>57</v>
      </c>
      <c r="C3" s="12" t="s">
        <v>2</v>
      </c>
    </row>
    <row r="4" spans="1:3" ht="15.75">
      <c r="A4" s="10">
        <v>3</v>
      </c>
      <c r="B4" s="11" t="s">
        <v>58</v>
      </c>
      <c r="C4" s="12" t="s">
        <v>3</v>
      </c>
    </row>
    <row r="5" spans="1:3" ht="15.75">
      <c r="A5" s="10">
        <v>4</v>
      </c>
      <c r="B5" s="11" t="s">
        <v>59</v>
      </c>
      <c r="C5" s="12" t="s">
        <v>4</v>
      </c>
    </row>
    <row r="6" spans="1:3" ht="15.75">
      <c r="A6" s="10">
        <v>5</v>
      </c>
      <c r="B6" s="11" t="s">
        <v>60</v>
      </c>
      <c r="C6" s="12" t="s">
        <v>5</v>
      </c>
    </row>
    <row r="7" spans="1:3" ht="15.75">
      <c r="A7" s="10">
        <v>6</v>
      </c>
      <c r="B7" s="11" t="s">
        <v>61</v>
      </c>
      <c r="C7" s="12" t="s">
        <v>6</v>
      </c>
    </row>
    <row r="8" spans="1:3" ht="15.75">
      <c r="A8" s="10">
        <v>7</v>
      </c>
      <c r="B8" s="11" t="s">
        <v>62</v>
      </c>
      <c r="C8" s="12" t="s">
        <v>7</v>
      </c>
    </row>
    <row r="9" spans="1:3" ht="15.75">
      <c r="A9" s="10">
        <v>8</v>
      </c>
      <c r="B9" s="11" t="s">
        <v>63</v>
      </c>
      <c r="C9" s="12" t="s">
        <v>8</v>
      </c>
    </row>
    <row r="10" spans="1:3" ht="15.75">
      <c r="A10" s="10">
        <v>9</v>
      </c>
      <c r="B10" s="11" t="s">
        <v>64</v>
      </c>
      <c r="C10" s="12" t="s">
        <v>9</v>
      </c>
    </row>
    <row r="11" spans="1:3" ht="15.75">
      <c r="A11" s="10">
        <v>10</v>
      </c>
      <c r="B11" s="11" t="s">
        <v>65</v>
      </c>
      <c r="C11" s="12" t="s">
        <v>10</v>
      </c>
    </row>
    <row r="12" spans="1:3" ht="15.75">
      <c r="A12" s="10">
        <v>11</v>
      </c>
      <c r="B12" s="11" t="s">
        <v>66</v>
      </c>
      <c r="C12" s="12" t="s">
        <v>11</v>
      </c>
    </row>
    <row r="13" spans="1:3" ht="15.75">
      <c r="A13" s="10">
        <v>12</v>
      </c>
      <c r="B13" s="11" t="s">
        <v>67</v>
      </c>
      <c r="C13" s="12" t="s">
        <v>12</v>
      </c>
    </row>
    <row r="14" spans="1:3" ht="15.75">
      <c r="A14" s="10">
        <v>13</v>
      </c>
      <c r="B14" s="11" t="s">
        <v>68</v>
      </c>
      <c r="C14" s="12" t="s">
        <v>13</v>
      </c>
    </row>
    <row r="15" spans="1:3" ht="15.75">
      <c r="A15" s="10">
        <v>14</v>
      </c>
      <c r="B15" s="11" t="s">
        <v>69</v>
      </c>
      <c r="C15" s="12" t="s">
        <v>14</v>
      </c>
    </row>
    <row r="16" spans="1:3" ht="15.75">
      <c r="A16" s="10">
        <v>15</v>
      </c>
      <c r="B16" s="11" t="s">
        <v>70</v>
      </c>
      <c r="C16" s="12" t="s">
        <v>15</v>
      </c>
    </row>
    <row r="17" spans="1:3" ht="15.75">
      <c r="A17" s="10">
        <v>16</v>
      </c>
      <c r="B17" s="11" t="s">
        <v>71</v>
      </c>
      <c r="C17" s="12" t="s">
        <v>16</v>
      </c>
    </row>
    <row r="18" spans="1:3" ht="15.75">
      <c r="A18" s="10">
        <v>17</v>
      </c>
      <c r="B18" s="11" t="s">
        <v>72</v>
      </c>
      <c r="C18" s="12" t="s">
        <v>17</v>
      </c>
    </row>
    <row r="19" spans="1:3" ht="15.75">
      <c r="A19" s="10">
        <v>18</v>
      </c>
      <c r="B19" s="11" t="s">
        <v>73</v>
      </c>
      <c r="C19" s="12" t="s">
        <v>18</v>
      </c>
    </row>
    <row r="20" spans="1:3" ht="15.75">
      <c r="A20" s="10">
        <v>19</v>
      </c>
      <c r="B20" s="11" t="s">
        <v>74</v>
      </c>
      <c r="C20" s="12" t="s">
        <v>19</v>
      </c>
    </row>
    <row r="21" spans="1:3" ht="15.75">
      <c r="A21" s="10">
        <v>20</v>
      </c>
      <c r="B21" s="11" t="s">
        <v>75</v>
      </c>
      <c r="C21" s="12" t="s">
        <v>20</v>
      </c>
    </row>
    <row r="22" spans="1:3" ht="15.75">
      <c r="A22" s="10">
        <v>21</v>
      </c>
      <c r="B22" s="11" t="s">
        <v>76</v>
      </c>
      <c r="C22" s="12" t="s">
        <v>21</v>
      </c>
    </row>
    <row r="23" spans="1:3" ht="15.75">
      <c r="A23" s="10">
        <v>22</v>
      </c>
      <c r="B23" s="11" t="s">
        <v>77</v>
      </c>
      <c r="C23" s="12" t="s">
        <v>22</v>
      </c>
    </row>
    <row r="24" spans="1:3" ht="15.75">
      <c r="A24" s="10">
        <v>23</v>
      </c>
      <c r="B24" s="11" t="s">
        <v>78</v>
      </c>
      <c r="C24" s="12" t="s">
        <v>23</v>
      </c>
    </row>
    <row r="25" spans="1:3" ht="15.75">
      <c r="A25" s="10">
        <v>24</v>
      </c>
      <c r="B25" s="11" t="s">
        <v>79</v>
      </c>
      <c r="C25" s="12" t="s">
        <v>24</v>
      </c>
    </row>
    <row r="26" spans="1:3" ht="15.75">
      <c r="A26" s="10">
        <v>25</v>
      </c>
      <c r="B26" s="11" t="s">
        <v>80</v>
      </c>
      <c r="C26" s="12" t="s">
        <v>25</v>
      </c>
    </row>
    <row r="27" spans="1:3" ht="15.75">
      <c r="A27" s="10">
        <v>26</v>
      </c>
      <c r="B27" s="11" t="s">
        <v>81</v>
      </c>
      <c r="C27" s="12" t="s">
        <v>26</v>
      </c>
    </row>
    <row r="28" spans="1:3" ht="15.75">
      <c r="A28" s="10">
        <v>27</v>
      </c>
      <c r="B28" s="11" t="s">
        <v>82</v>
      </c>
      <c r="C28" s="12" t="s">
        <v>27</v>
      </c>
    </row>
    <row r="29" spans="1:3" ht="15.75">
      <c r="A29" s="10">
        <v>28</v>
      </c>
      <c r="B29" s="11" t="s">
        <v>83</v>
      </c>
      <c r="C29" s="12" t="s">
        <v>28</v>
      </c>
    </row>
    <row r="30" spans="1:3" ht="15.75">
      <c r="A30" s="10">
        <v>29</v>
      </c>
      <c r="B30" s="11" t="s">
        <v>84</v>
      </c>
      <c r="C30" s="12" t="s">
        <v>29</v>
      </c>
    </row>
    <row r="31" spans="1:3" ht="15.75">
      <c r="A31" s="10">
        <v>30</v>
      </c>
      <c r="B31" s="11" t="s">
        <v>85</v>
      </c>
      <c r="C31" s="12" t="s">
        <v>30</v>
      </c>
    </row>
    <row r="32" spans="1:3" ht="15.75">
      <c r="A32" s="10">
        <v>31</v>
      </c>
      <c r="B32" s="11" t="s">
        <v>86</v>
      </c>
      <c r="C32" s="12" t="s">
        <v>31</v>
      </c>
    </row>
    <row r="33" spans="1:3" ht="15.75">
      <c r="A33" s="10">
        <v>32</v>
      </c>
      <c r="B33" s="11" t="s">
        <v>87</v>
      </c>
      <c r="C33" s="12" t="s">
        <v>32</v>
      </c>
    </row>
    <row r="34" spans="1:3" ht="15.75">
      <c r="A34" s="10">
        <v>33</v>
      </c>
      <c r="B34" s="11" t="s">
        <v>88</v>
      </c>
      <c r="C34" s="12" t="s">
        <v>33</v>
      </c>
    </row>
    <row r="35" spans="1:3" ht="15.75">
      <c r="A35" s="10">
        <v>34</v>
      </c>
      <c r="B35" s="11" t="s">
        <v>89</v>
      </c>
      <c r="C35" s="12" t="s">
        <v>34</v>
      </c>
    </row>
    <row r="36" spans="1:3" ht="15.75">
      <c r="A36" s="10">
        <v>35</v>
      </c>
      <c r="B36" s="11" t="s">
        <v>90</v>
      </c>
      <c r="C36" s="12" t="s">
        <v>35</v>
      </c>
    </row>
    <row r="37" spans="1:3" ht="15.75">
      <c r="A37" s="10">
        <v>36</v>
      </c>
      <c r="B37" s="11" t="s">
        <v>91</v>
      </c>
      <c r="C37" s="12" t="s">
        <v>36</v>
      </c>
    </row>
    <row r="38" spans="1:3" ht="15.75">
      <c r="A38" s="10">
        <v>37</v>
      </c>
      <c r="B38" s="11" t="s">
        <v>92</v>
      </c>
      <c r="C38" s="12" t="s">
        <v>37</v>
      </c>
    </row>
    <row r="39" spans="1:3" ht="15.75">
      <c r="A39" s="10">
        <v>38</v>
      </c>
      <c r="B39" s="11" t="s">
        <v>93</v>
      </c>
      <c r="C39" s="12" t="s">
        <v>38</v>
      </c>
    </row>
    <row r="40" spans="1:3" ht="15.75">
      <c r="A40" s="10">
        <v>39</v>
      </c>
      <c r="B40" s="11" t="s">
        <v>94</v>
      </c>
      <c r="C40" s="12" t="s">
        <v>39</v>
      </c>
    </row>
    <row r="41" spans="1:3" ht="15.75">
      <c r="A41" s="10">
        <v>40</v>
      </c>
      <c r="B41" s="11" t="s">
        <v>95</v>
      </c>
      <c r="C41" s="12" t="s">
        <v>40</v>
      </c>
    </row>
    <row r="42" spans="1:3" ht="15.75">
      <c r="A42" s="10">
        <v>41</v>
      </c>
      <c r="B42" s="11" t="s">
        <v>96</v>
      </c>
      <c r="C42" s="12" t="s">
        <v>41</v>
      </c>
    </row>
    <row r="43" spans="1:3" ht="15.75">
      <c r="A43" s="10">
        <v>42</v>
      </c>
      <c r="B43" s="11" t="s">
        <v>97</v>
      </c>
      <c r="C43" s="12" t="s">
        <v>42</v>
      </c>
    </row>
    <row r="44" spans="1:3" ht="15.75">
      <c r="A44" s="10">
        <v>43</v>
      </c>
      <c r="B44" s="11" t="s">
        <v>98</v>
      </c>
      <c r="C44" s="12" t="s">
        <v>43</v>
      </c>
    </row>
    <row r="45" spans="1:3" ht="15.75">
      <c r="A45" s="10">
        <v>44</v>
      </c>
      <c r="B45" s="11" t="s">
        <v>99</v>
      </c>
      <c r="C45" s="12" t="s">
        <v>44</v>
      </c>
    </row>
    <row r="46" spans="1:3" ht="15.75">
      <c r="A46" s="10">
        <v>45</v>
      </c>
      <c r="B46" s="11" t="s">
        <v>100</v>
      </c>
      <c r="C46" s="12" t="s">
        <v>45</v>
      </c>
    </row>
    <row r="47" spans="1:3" ht="15.75">
      <c r="A47" s="10">
        <v>46</v>
      </c>
      <c r="B47" s="11" t="s">
        <v>101</v>
      </c>
      <c r="C47" s="12" t="s">
        <v>46</v>
      </c>
    </row>
    <row r="48" spans="1:3" ht="15.75">
      <c r="A48" s="10">
        <v>47</v>
      </c>
      <c r="B48" s="11" t="s">
        <v>102</v>
      </c>
      <c r="C48" s="12" t="s">
        <v>47</v>
      </c>
    </row>
    <row r="49" spans="1:3" ht="15.75">
      <c r="A49" s="10">
        <v>48</v>
      </c>
      <c r="B49" s="11" t="s">
        <v>103</v>
      </c>
      <c r="C49" s="12" t="s">
        <v>48</v>
      </c>
    </row>
    <row r="50" spans="1:3" ht="15.75">
      <c r="A50" s="10">
        <v>49</v>
      </c>
      <c r="B50" s="11" t="s">
        <v>104</v>
      </c>
      <c r="C50" s="12" t="s">
        <v>49</v>
      </c>
    </row>
    <row r="51" spans="1:3" ht="15.75">
      <c r="A51" s="10">
        <v>50</v>
      </c>
      <c r="B51" s="11" t="s">
        <v>105</v>
      </c>
      <c r="C51" s="12" t="s">
        <v>50</v>
      </c>
    </row>
    <row r="52" spans="1:3" ht="15.75">
      <c r="A52" s="10">
        <v>51</v>
      </c>
      <c r="B52" s="11" t="s">
        <v>106</v>
      </c>
      <c r="C52" s="12" t="s">
        <v>51</v>
      </c>
    </row>
    <row r="53" spans="1:3" ht="15.75">
      <c r="A53" s="10">
        <v>52</v>
      </c>
      <c r="B53" s="11" t="s">
        <v>107</v>
      </c>
      <c r="C53" s="12" t="s">
        <v>52</v>
      </c>
    </row>
    <row r="54" spans="1:3" ht="15.75">
      <c r="A54" s="10">
        <v>53</v>
      </c>
      <c r="B54" s="11" t="s">
        <v>108</v>
      </c>
      <c r="C54" s="12" t="s">
        <v>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4"/>
  <sheetViews>
    <sheetView workbookViewId="0">
      <selection activeCell="K28" sqref="K28"/>
    </sheetView>
  </sheetViews>
  <sheetFormatPr defaultRowHeight="15"/>
  <cols>
    <col min="1" max="1" width="6.7109375" customWidth="1"/>
    <col min="2" max="2" width="13.140625" customWidth="1"/>
    <col min="3" max="3" width="11" customWidth="1"/>
    <col min="4" max="4" width="16.140625" customWidth="1"/>
    <col min="7" max="7" width="14.28515625" customWidth="1"/>
    <col min="11" max="11" width="50.28515625" customWidth="1"/>
  </cols>
  <sheetData>
    <row r="1" spans="1:11" ht="15.75">
      <c r="A1" s="14" t="s">
        <v>54</v>
      </c>
      <c r="B1" s="14" t="s">
        <v>109</v>
      </c>
      <c r="C1" s="14" t="s">
        <v>110</v>
      </c>
      <c r="D1" s="14" t="s">
        <v>111</v>
      </c>
      <c r="I1" s="24" t="s">
        <v>54</v>
      </c>
      <c r="J1" s="24" t="s">
        <v>55</v>
      </c>
      <c r="K1" s="22" t="s">
        <v>0</v>
      </c>
    </row>
    <row r="2" spans="1:11" ht="15.75">
      <c r="A2" s="13">
        <v>1</v>
      </c>
      <c r="B2" s="15" t="s">
        <v>56</v>
      </c>
      <c r="C2" s="15" t="s">
        <v>56</v>
      </c>
      <c r="D2" s="15" t="s">
        <v>56</v>
      </c>
      <c r="I2" s="25">
        <v>1</v>
      </c>
      <c r="J2" s="26" t="s">
        <v>56</v>
      </c>
      <c r="K2" s="21" t="s">
        <v>1</v>
      </c>
    </row>
    <row r="3" spans="1:11" ht="15.75">
      <c r="A3" s="13">
        <v>2</v>
      </c>
      <c r="B3" s="15" t="s">
        <v>57</v>
      </c>
      <c r="C3" s="15" t="s">
        <v>57</v>
      </c>
      <c r="D3" s="16" t="s">
        <v>57</v>
      </c>
      <c r="F3" s="18"/>
      <c r="G3" s="19" t="s">
        <v>112</v>
      </c>
      <c r="I3" s="25">
        <v>2</v>
      </c>
      <c r="J3" s="26" t="s">
        <v>59</v>
      </c>
      <c r="K3" s="23" t="s">
        <v>4</v>
      </c>
    </row>
    <row r="4" spans="1:11" ht="15.75">
      <c r="A4" s="13">
        <v>3</v>
      </c>
      <c r="B4" s="15" t="s">
        <v>58</v>
      </c>
      <c r="C4" s="15" t="s">
        <v>58</v>
      </c>
      <c r="D4" s="16" t="s">
        <v>58</v>
      </c>
      <c r="F4" s="20"/>
      <c r="G4" s="19" t="s">
        <v>113</v>
      </c>
      <c r="I4" s="25">
        <v>3</v>
      </c>
      <c r="J4" s="26" t="s">
        <v>60</v>
      </c>
      <c r="K4" s="23" t="s">
        <v>5</v>
      </c>
    </row>
    <row r="5" spans="1:11" ht="15.75">
      <c r="A5" s="13">
        <v>4</v>
      </c>
      <c r="B5" s="15" t="s">
        <v>59</v>
      </c>
      <c r="C5" s="15" t="s">
        <v>59</v>
      </c>
      <c r="D5" s="15" t="s">
        <v>59</v>
      </c>
      <c r="I5" s="25">
        <v>4</v>
      </c>
      <c r="J5" s="26" t="s">
        <v>61</v>
      </c>
      <c r="K5" s="23" t="s">
        <v>6</v>
      </c>
    </row>
    <row r="6" spans="1:11" ht="15.75">
      <c r="A6" s="13">
        <v>5</v>
      </c>
      <c r="B6" s="15" t="s">
        <v>60</v>
      </c>
      <c r="C6" s="15" t="s">
        <v>60</v>
      </c>
      <c r="D6" s="15" t="s">
        <v>60</v>
      </c>
      <c r="I6" s="25">
        <v>5</v>
      </c>
      <c r="J6" s="26" t="s">
        <v>62</v>
      </c>
      <c r="K6" s="23" t="s">
        <v>7</v>
      </c>
    </row>
    <row r="7" spans="1:11" ht="15.75">
      <c r="A7" s="13">
        <v>6</v>
      </c>
      <c r="B7" s="15" t="s">
        <v>61</v>
      </c>
      <c r="C7" s="15" t="s">
        <v>61</v>
      </c>
      <c r="D7" s="15" t="s">
        <v>61</v>
      </c>
      <c r="I7" s="25">
        <v>6</v>
      </c>
      <c r="J7" s="26" t="s">
        <v>64</v>
      </c>
      <c r="K7" s="23" t="s">
        <v>9</v>
      </c>
    </row>
    <row r="8" spans="1:11" ht="15.75">
      <c r="A8" s="13">
        <v>7</v>
      </c>
      <c r="B8" s="15" t="s">
        <v>62</v>
      </c>
      <c r="C8" s="15" t="s">
        <v>62</v>
      </c>
      <c r="D8" s="15" t="s">
        <v>62</v>
      </c>
      <c r="I8" s="25">
        <v>7</v>
      </c>
      <c r="J8" s="26" t="s">
        <v>67</v>
      </c>
      <c r="K8" s="23" t="s">
        <v>12</v>
      </c>
    </row>
    <row r="9" spans="1:11" ht="15.75">
      <c r="A9" s="13">
        <v>8</v>
      </c>
      <c r="B9" s="17" t="s">
        <v>63</v>
      </c>
      <c r="C9" s="17" t="s">
        <v>63</v>
      </c>
      <c r="D9" s="17" t="s">
        <v>63</v>
      </c>
      <c r="I9" s="25">
        <v>8</v>
      </c>
      <c r="J9" s="26" t="s">
        <v>68</v>
      </c>
      <c r="K9" s="23" t="s">
        <v>13</v>
      </c>
    </row>
    <row r="10" spans="1:11" ht="15.75">
      <c r="A10" s="13">
        <v>9</v>
      </c>
      <c r="B10" s="15" t="s">
        <v>64</v>
      </c>
      <c r="C10" s="15" t="s">
        <v>64</v>
      </c>
      <c r="D10" s="15" t="s">
        <v>64</v>
      </c>
      <c r="I10" s="25">
        <v>9</v>
      </c>
      <c r="J10" s="26" t="s">
        <v>69</v>
      </c>
      <c r="K10" s="23" t="s">
        <v>14</v>
      </c>
    </row>
    <row r="11" spans="1:11" ht="15.75">
      <c r="A11" s="13">
        <v>10</v>
      </c>
      <c r="B11" s="15" t="s">
        <v>65</v>
      </c>
      <c r="C11" s="15" t="s">
        <v>65</v>
      </c>
      <c r="D11" s="16" t="s">
        <v>65</v>
      </c>
      <c r="I11" s="25">
        <v>10</v>
      </c>
      <c r="J11" s="26" t="s">
        <v>70</v>
      </c>
      <c r="K11" s="23" t="s">
        <v>15</v>
      </c>
    </row>
    <row r="12" spans="1:11" ht="15.75">
      <c r="A12" s="13">
        <v>11</v>
      </c>
      <c r="B12" s="15" t="s">
        <v>66</v>
      </c>
      <c r="C12" s="15" t="s">
        <v>66</v>
      </c>
      <c r="D12" s="16" t="s">
        <v>66</v>
      </c>
      <c r="I12" s="25">
        <v>11</v>
      </c>
      <c r="J12" s="26" t="s">
        <v>71</v>
      </c>
      <c r="K12" s="23" t="s">
        <v>16</v>
      </c>
    </row>
    <row r="13" spans="1:11" ht="15.75">
      <c r="A13" s="13">
        <v>12</v>
      </c>
      <c r="B13" s="15" t="s">
        <v>67</v>
      </c>
      <c r="C13" s="15" t="s">
        <v>67</v>
      </c>
      <c r="D13" s="15" t="s">
        <v>67</v>
      </c>
      <c r="I13" s="25">
        <v>12</v>
      </c>
      <c r="J13" s="26" t="s">
        <v>72</v>
      </c>
      <c r="K13" s="23" t="s">
        <v>17</v>
      </c>
    </row>
    <row r="14" spans="1:11" ht="15.75">
      <c r="A14" s="13">
        <v>13</v>
      </c>
      <c r="B14" s="15" t="s">
        <v>68</v>
      </c>
      <c r="C14" s="15" t="s">
        <v>68</v>
      </c>
      <c r="D14" s="15" t="s">
        <v>68</v>
      </c>
      <c r="I14" s="25">
        <v>13</v>
      </c>
      <c r="J14" s="26" t="s">
        <v>73</v>
      </c>
      <c r="K14" s="23" t="s">
        <v>18</v>
      </c>
    </row>
    <row r="15" spans="1:11" ht="15.75">
      <c r="A15" s="13">
        <v>14</v>
      </c>
      <c r="B15" s="15" t="s">
        <v>69</v>
      </c>
      <c r="C15" s="15" t="s">
        <v>69</v>
      </c>
      <c r="D15" s="15" t="s">
        <v>69</v>
      </c>
      <c r="I15" s="25">
        <v>14</v>
      </c>
      <c r="J15" s="26" t="s">
        <v>74</v>
      </c>
      <c r="K15" s="23" t="s">
        <v>19</v>
      </c>
    </row>
    <row r="16" spans="1:11" ht="15.75">
      <c r="A16" s="13">
        <v>15</v>
      </c>
      <c r="B16" s="15" t="s">
        <v>70</v>
      </c>
      <c r="C16" s="15" t="s">
        <v>70</v>
      </c>
      <c r="D16" s="15" t="s">
        <v>70</v>
      </c>
      <c r="I16" s="25">
        <v>15</v>
      </c>
      <c r="J16" s="26" t="s">
        <v>75</v>
      </c>
      <c r="K16" s="23" t="s">
        <v>20</v>
      </c>
    </row>
    <row r="17" spans="1:11" ht="15.75">
      <c r="A17" s="13">
        <v>16</v>
      </c>
      <c r="B17" s="15" t="s">
        <v>71</v>
      </c>
      <c r="C17" s="15" t="s">
        <v>71</v>
      </c>
      <c r="D17" s="15" t="s">
        <v>71</v>
      </c>
      <c r="I17" s="25">
        <v>16</v>
      </c>
      <c r="J17" s="26" t="s">
        <v>78</v>
      </c>
      <c r="K17" s="23" t="s">
        <v>23</v>
      </c>
    </row>
    <row r="18" spans="1:11" ht="15.75">
      <c r="A18" s="13">
        <v>17</v>
      </c>
      <c r="B18" s="15" t="s">
        <v>72</v>
      </c>
      <c r="C18" s="15" t="s">
        <v>72</v>
      </c>
      <c r="D18" s="15" t="s">
        <v>72</v>
      </c>
      <c r="I18" s="25">
        <v>17</v>
      </c>
      <c r="J18" s="26" t="s">
        <v>80</v>
      </c>
      <c r="K18" s="23" t="s">
        <v>25</v>
      </c>
    </row>
    <row r="19" spans="1:11" ht="15.75">
      <c r="A19" s="13">
        <v>18</v>
      </c>
      <c r="B19" s="15" t="s">
        <v>73</v>
      </c>
      <c r="C19" s="15" t="s">
        <v>73</v>
      </c>
      <c r="D19" s="15" t="s">
        <v>73</v>
      </c>
      <c r="I19" s="25">
        <v>18</v>
      </c>
      <c r="J19" s="26" t="s">
        <v>81</v>
      </c>
      <c r="K19" s="23" t="s">
        <v>26</v>
      </c>
    </row>
    <row r="20" spans="1:11" ht="15.75">
      <c r="A20" s="13">
        <v>19</v>
      </c>
      <c r="B20" s="15" t="s">
        <v>74</v>
      </c>
      <c r="C20" s="15" t="s">
        <v>74</v>
      </c>
      <c r="D20" s="15" t="s">
        <v>74</v>
      </c>
      <c r="I20" s="25">
        <v>19</v>
      </c>
      <c r="J20" s="26" t="s">
        <v>82</v>
      </c>
      <c r="K20" s="23" t="s">
        <v>27</v>
      </c>
    </row>
    <row r="21" spans="1:11" ht="15.75">
      <c r="A21" s="13">
        <v>20</v>
      </c>
      <c r="B21" s="15" t="s">
        <v>75</v>
      </c>
      <c r="C21" s="15" t="s">
        <v>75</v>
      </c>
      <c r="D21" s="15" t="s">
        <v>75</v>
      </c>
      <c r="I21" s="25">
        <v>20</v>
      </c>
      <c r="J21" s="26" t="s">
        <v>86</v>
      </c>
      <c r="K21" s="23" t="s">
        <v>31</v>
      </c>
    </row>
    <row r="22" spans="1:11" ht="15.75">
      <c r="A22" s="13">
        <v>21</v>
      </c>
      <c r="B22" s="15" t="s">
        <v>76</v>
      </c>
      <c r="C22" s="15" t="s">
        <v>76</v>
      </c>
      <c r="D22" s="16" t="s">
        <v>76</v>
      </c>
      <c r="I22" s="25">
        <v>21</v>
      </c>
      <c r="J22" s="26" t="s">
        <v>88</v>
      </c>
      <c r="K22" s="23" t="s">
        <v>33</v>
      </c>
    </row>
    <row r="23" spans="1:11" ht="15.75">
      <c r="A23" s="13">
        <v>22</v>
      </c>
      <c r="B23" s="15" t="s">
        <v>77</v>
      </c>
      <c r="C23" s="15" t="s">
        <v>77</v>
      </c>
      <c r="D23" s="16" t="s">
        <v>77</v>
      </c>
      <c r="I23" s="25">
        <v>22</v>
      </c>
      <c r="J23" s="26" t="s">
        <v>91</v>
      </c>
      <c r="K23" s="23" t="s">
        <v>36</v>
      </c>
    </row>
    <row r="24" spans="1:11" ht="15.75">
      <c r="A24" s="13">
        <v>23</v>
      </c>
      <c r="B24" s="15" t="s">
        <v>78</v>
      </c>
      <c r="C24" s="15" t="s">
        <v>78</v>
      </c>
      <c r="D24" s="15" t="s">
        <v>78</v>
      </c>
      <c r="I24" s="25">
        <v>23</v>
      </c>
      <c r="J24" s="26" t="s">
        <v>92</v>
      </c>
      <c r="K24" s="23" t="s">
        <v>37</v>
      </c>
    </row>
    <row r="25" spans="1:11" ht="15.75">
      <c r="A25" s="13">
        <v>24</v>
      </c>
      <c r="B25" s="17" t="s">
        <v>79</v>
      </c>
      <c r="C25" s="17" t="s">
        <v>79</v>
      </c>
      <c r="D25" s="17" t="s">
        <v>79</v>
      </c>
      <c r="I25" s="25">
        <v>24</v>
      </c>
      <c r="J25" s="26" t="s">
        <v>93</v>
      </c>
      <c r="K25" s="23" t="s">
        <v>38</v>
      </c>
    </row>
    <row r="26" spans="1:11" ht="15.75">
      <c r="A26" s="13">
        <v>25</v>
      </c>
      <c r="B26" s="15" t="s">
        <v>80</v>
      </c>
      <c r="C26" s="15" t="s">
        <v>80</v>
      </c>
      <c r="D26" s="15" t="s">
        <v>80</v>
      </c>
      <c r="I26" s="25">
        <v>25</v>
      </c>
      <c r="J26" s="27" t="s">
        <v>95</v>
      </c>
      <c r="K26" s="23" t="s">
        <v>40</v>
      </c>
    </row>
    <row r="27" spans="1:11" ht="15.75">
      <c r="A27" s="13">
        <v>26</v>
      </c>
      <c r="B27" s="15" t="s">
        <v>81</v>
      </c>
      <c r="C27" s="15" t="s">
        <v>81</v>
      </c>
      <c r="D27" s="15" t="s">
        <v>81</v>
      </c>
    </row>
    <row r="28" spans="1:11" ht="15.75">
      <c r="A28" s="13">
        <v>27</v>
      </c>
      <c r="B28" s="15" t="s">
        <v>82</v>
      </c>
      <c r="C28" s="15" t="s">
        <v>82</v>
      </c>
      <c r="D28" s="15" t="s">
        <v>82</v>
      </c>
    </row>
    <row r="29" spans="1:11" ht="15.75">
      <c r="A29" s="13">
        <v>28</v>
      </c>
      <c r="B29" s="15" t="s">
        <v>83</v>
      </c>
      <c r="C29" s="15" t="s">
        <v>83</v>
      </c>
      <c r="D29" s="16" t="s">
        <v>83</v>
      </c>
    </row>
    <row r="30" spans="1:11" ht="15.75">
      <c r="A30" s="13">
        <v>29</v>
      </c>
      <c r="B30" s="15" t="s">
        <v>84</v>
      </c>
      <c r="C30" s="15" t="s">
        <v>84</v>
      </c>
      <c r="D30" s="16" t="s">
        <v>84</v>
      </c>
    </row>
    <row r="31" spans="1:11" ht="15.75">
      <c r="A31" s="13">
        <v>30</v>
      </c>
      <c r="B31" s="15" t="s">
        <v>85</v>
      </c>
      <c r="C31" s="15" t="s">
        <v>85</v>
      </c>
      <c r="D31" s="16" t="s">
        <v>85</v>
      </c>
    </row>
    <row r="32" spans="1:11" ht="15.75">
      <c r="A32" s="13">
        <v>31</v>
      </c>
      <c r="B32" s="15" t="s">
        <v>86</v>
      </c>
      <c r="C32" s="15" t="s">
        <v>86</v>
      </c>
      <c r="D32" s="15" t="s">
        <v>86</v>
      </c>
    </row>
    <row r="33" spans="1:4" ht="15.75">
      <c r="A33" s="13">
        <v>32</v>
      </c>
      <c r="B33" s="15" t="s">
        <v>87</v>
      </c>
      <c r="C33" s="15" t="s">
        <v>87</v>
      </c>
      <c r="D33" s="16" t="s">
        <v>87</v>
      </c>
    </row>
    <row r="34" spans="1:4" ht="15.75">
      <c r="A34" s="13">
        <v>33</v>
      </c>
      <c r="B34" s="15" t="s">
        <v>88</v>
      </c>
      <c r="C34" s="15" t="s">
        <v>88</v>
      </c>
      <c r="D34" s="15" t="s">
        <v>88</v>
      </c>
    </row>
    <row r="35" spans="1:4" ht="15.75">
      <c r="A35" s="13">
        <v>34</v>
      </c>
      <c r="B35" s="15" t="s">
        <v>89</v>
      </c>
      <c r="C35" s="15" t="s">
        <v>89</v>
      </c>
      <c r="D35" s="16" t="s">
        <v>89</v>
      </c>
    </row>
    <row r="36" spans="1:4" ht="15.75">
      <c r="A36" s="13">
        <v>35</v>
      </c>
      <c r="B36" s="15" t="s">
        <v>90</v>
      </c>
      <c r="C36" s="15" t="s">
        <v>90</v>
      </c>
      <c r="D36" s="16" t="s">
        <v>90</v>
      </c>
    </row>
    <row r="37" spans="1:4" ht="15.75">
      <c r="A37" s="13">
        <v>36</v>
      </c>
      <c r="B37" s="15" t="s">
        <v>91</v>
      </c>
      <c r="C37" s="15" t="s">
        <v>91</v>
      </c>
      <c r="D37" s="15" t="s">
        <v>91</v>
      </c>
    </row>
    <row r="38" spans="1:4" ht="15.75">
      <c r="A38" s="13">
        <v>37</v>
      </c>
      <c r="B38" s="15" t="s">
        <v>92</v>
      </c>
      <c r="C38" s="15" t="s">
        <v>92</v>
      </c>
      <c r="D38" s="15" t="s">
        <v>92</v>
      </c>
    </row>
    <row r="39" spans="1:4" ht="15.75">
      <c r="A39" s="13">
        <v>38</v>
      </c>
      <c r="B39" s="15" t="s">
        <v>93</v>
      </c>
      <c r="C39" s="15" t="s">
        <v>93</v>
      </c>
      <c r="D39" s="15" t="s">
        <v>93</v>
      </c>
    </row>
    <row r="40" spans="1:4" ht="15.75">
      <c r="A40" s="13">
        <v>39</v>
      </c>
      <c r="B40" s="15" t="s">
        <v>94</v>
      </c>
      <c r="C40" s="15" t="s">
        <v>94</v>
      </c>
      <c r="D40" s="16" t="s">
        <v>94</v>
      </c>
    </row>
    <row r="41" spans="1:4" ht="15.75">
      <c r="A41" s="13">
        <v>40</v>
      </c>
      <c r="B41" s="15" t="s">
        <v>95</v>
      </c>
      <c r="C41" s="15" t="s">
        <v>95</v>
      </c>
      <c r="D41" s="15" t="s">
        <v>95</v>
      </c>
    </row>
    <row r="42" spans="1:4" ht="15.75">
      <c r="A42" s="13">
        <v>41</v>
      </c>
      <c r="B42" s="17" t="s">
        <v>96</v>
      </c>
      <c r="C42" s="17" t="s">
        <v>96</v>
      </c>
      <c r="D42" s="17" t="s">
        <v>96</v>
      </c>
    </row>
    <row r="43" spans="1:4" ht="15.75">
      <c r="A43" s="13">
        <v>42</v>
      </c>
      <c r="B43" s="17" t="s">
        <v>97</v>
      </c>
      <c r="C43" s="17" t="s">
        <v>97</v>
      </c>
      <c r="D43" s="17" t="s">
        <v>97</v>
      </c>
    </row>
    <row r="44" spans="1:4" ht="15.75">
      <c r="A44" s="13">
        <v>43</v>
      </c>
      <c r="B44" s="17" t="s">
        <v>98</v>
      </c>
      <c r="C44" s="17" t="s">
        <v>98</v>
      </c>
      <c r="D44" s="17" t="s">
        <v>98</v>
      </c>
    </row>
    <row r="45" spans="1:4" ht="15.75">
      <c r="A45" s="13">
        <v>44</v>
      </c>
      <c r="B45" s="17" t="s">
        <v>99</v>
      </c>
      <c r="C45" s="17" t="s">
        <v>99</v>
      </c>
      <c r="D45" s="17" t="s">
        <v>99</v>
      </c>
    </row>
    <row r="46" spans="1:4" ht="15.75">
      <c r="A46" s="13">
        <v>45</v>
      </c>
      <c r="B46" s="17" t="s">
        <v>100</v>
      </c>
      <c r="C46" s="17" t="s">
        <v>100</v>
      </c>
      <c r="D46" s="17" t="s">
        <v>100</v>
      </c>
    </row>
    <row r="47" spans="1:4" ht="15.75">
      <c r="A47" s="13">
        <v>46</v>
      </c>
      <c r="B47" s="17" t="s">
        <v>101</v>
      </c>
      <c r="C47" s="17" t="s">
        <v>101</v>
      </c>
      <c r="D47" s="17" t="s">
        <v>101</v>
      </c>
    </row>
    <row r="48" spans="1:4" ht="15.75">
      <c r="A48" s="13">
        <v>47</v>
      </c>
      <c r="B48" s="17" t="s">
        <v>102</v>
      </c>
      <c r="C48" s="17" t="s">
        <v>102</v>
      </c>
      <c r="D48" s="17" t="s">
        <v>102</v>
      </c>
    </row>
    <row r="49" spans="1:4" ht="15.75">
      <c r="A49" s="13">
        <v>48</v>
      </c>
      <c r="B49" s="17" t="s">
        <v>103</v>
      </c>
      <c r="C49" s="17" t="s">
        <v>103</v>
      </c>
      <c r="D49" s="17" t="s">
        <v>103</v>
      </c>
    </row>
    <row r="50" spans="1:4" ht="15.75">
      <c r="A50" s="13">
        <v>49</v>
      </c>
      <c r="B50" s="17" t="s">
        <v>104</v>
      </c>
      <c r="C50" s="17" t="s">
        <v>104</v>
      </c>
      <c r="D50" s="17" t="s">
        <v>104</v>
      </c>
    </row>
    <row r="51" spans="1:4" ht="15.75">
      <c r="A51" s="13">
        <v>50</v>
      </c>
      <c r="B51" s="17" t="s">
        <v>105</v>
      </c>
      <c r="C51" s="17" t="s">
        <v>105</v>
      </c>
      <c r="D51" s="17" t="s">
        <v>105</v>
      </c>
    </row>
    <row r="52" spans="1:4" ht="15.75">
      <c r="A52" s="13">
        <v>51</v>
      </c>
      <c r="B52" s="17" t="s">
        <v>106</v>
      </c>
      <c r="C52" s="17" t="s">
        <v>106</v>
      </c>
      <c r="D52" s="17" t="s">
        <v>106</v>
      </c>
    </row>
    <row r="53" spans="1:4" ht="15.75">
      <c r="A53" s="13">
        <v>52</v>
      </c>
      <c r="B53" s="17" t="s">
        <v>107</v>
      </c>
      <c r="C53" s="17" t="s">
        <v>107</v>
      </c>
      <c r="D53" s="17" t="s">
        <v>107</v>
      </c>
    </row>
    <row r="54" spans="1:4" ht="15.75">
      <c r="A54" s="13">
        <v>53</v>
      </c>
      <c r="B54" s="17" t="s">
        <v>108</v>
      </c>
      <c r="C54" s="17" t="s">
        <v>108</v>
      </c>
      <c r="D54" s="17" t="s">
        <v>108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E77"/>
  <sheetViews>
    <sheetView topLeftCell="A50" workbookViewId="0">
      <selection activeCell="E3" sqref="E3:E77"/>
    </sheetView>
  </sheetViews>
  <sheetFormatPr defaultRowHeight="15.75"/>
  <cols>
    <col min="1" max="3" width="9.140625" style="35"/>
    <col min="4" max="4" width="25" style="35" customWidth="1"/>
    <col min="5" max="5" width="13.5703125" style="35" customWidth="1"/>
  </cols>
  <sheetData>
    <row r="2" spans="1:5">
      <c r="A2" s="29" t="s">
        <v>54</v>
      </c>
      <c r="B2" s="29" t="s">
        <v>55</v>
      </c>
      <c r="C2" s="29" t="s">
        <v>114</v>
      </c>
      <c r="D2" s="30" t="s">
        <v>116</v>
      </c>
      <c r="E2" s="30" t="s">
        <v>115</v>
      </c>
    </row>
    <row r="3" spans="1:5">
      <c r="A3" s="79">
        <v>1</v>
      </c>
      <c r="B3" s="82" t="s">
        <v>56</v>
      </c>
      <c r="C3" s="28">
        <v>2019</v>
      </c>
      <c r="D3" s="50">
        <v>1829960714</v>
      </c>
      <c r="E3" s="51">
        <f t="shared" ref="E3:E9" si="0">LN(D3)</f>
        <v>21.327560335809743</v>
      </c>
    </row>
    <row r="4" spans="1:5">
      <c r="A4" s="80"/>
      <c r="B4" s="83"/>
      <c r="C4" s="28">
        <v>2020</v>
      </c>
      <c r="D4" s="50">
        <v>1986711872</v>
      </c>
      <c r="E4" s="51">
        <f t="shared" si="0"/>
        <v>21.409746783459099</v>
      </c>
    </row>
    <row r="5" spans="1:5">
      <c r="A5" s="81"/>
      <c r="B5" s="84"/>
      <c r="C5" s="28">
        <v>2021</v>
      </c>
      <c r="D5" s="50">
        <v>2085904980</v>
      </c>
      <c r="E5" s="51">
        <f t="shared" si="0"/>
        <v>21.458468641193157</v>
      </c>
    </row>
    <row r="6" spans="1:5">
      <c r="A6" s="79">
        <v>2</v>
      </c>
      <c r="B6" s="82" t="s">
        <v>59</v>
      </c>
      <c r="C6" s="28">
        <v>2019</v>
      </c>
      <c r="D6" s="52">
        <v>20264726862584</v>
      </c>
      <c r="E6" s="51">
        <f t="shared" si="0"/>
        <v>30.639902897634443</v>
      </c>
    </row>
    <row r="7" spans="1:5">
      <c r="A7" s="80"/>
      <c r="B7" s="83"/>
      <c r="C7" s="28">
        <v>2020</v>
      </c>
      <c r="D7" s="52">
        <v>22564300317374</v>
      </c>
      <c r="E7" s="51">
        <f t="shared" si="0"/>
        <v>30.747390141298187</v>
      </c>
    </row>
    <row r="8" spans="1:5">
      <c r="A8" s="81"/>
      <c r="B8" s="84"/>
      <c r="C8" s="28">
        <v>2021</v>
      </c>
      <c r="D8" s="52">
        <v>25666635156271</v>
      </c>
      <c r="E8" s="51">
        <f t="shared" si="0"/>
        <v>30.876213021435614</v>
      </c>
    </row>
    <row r="9" spans="1:5">
      <c r="A9" s="79">
        <v>3</v>
      </c>
      <c r="B9" s="82" t="s">
        <v>60</v>
      </c>
      <c r="C9" s="28">
        <v>2019</v>
      </c>
      <c r="D9" s="50">
        <v>901060986</v>
      </c>
      <c r="E9" s="51">
        <f t="shared" si="0"/>
        <v>20.619083500296377</v>
      </c>
    </row>
    <row r="10" spans="1:5">
      <c r="A10" s="80"/>
      <c r="B10" s="83"/>
      <c r="C10" s="28">
        <v>2020</v>
      </c>
      <c r="D10" s="50">
        <v>929901046</v>
      </c>
      <c r="E10" s="51">
        <f t="shared" ref="E10:E20" si="1">LN(D10)</f>
        <v>20.650588736299927</v>
      </c>
    </row>
    <row r="11" spans="1:5">
      <c r="A11" s="81"/>
      <c r="B11" s="84"/>
      <c r="C11" s="28">
        <v>2021</v>
      </c>
      <c r="D11" s="50">
        <v>1026266866</v>
      </c>
      <c r="E11" s="51">
        <f t="shared" si="1"/>
        <v>20.749193653187827</v>
      </c>
    </row>
    <row r="12" spans="1:5">
      <c r="A12" s="79">
        <v>4</v>
      </c>
      <c r="B12" s="82" t="s">
        <v>61</v>
      </c>
      <c r="C12" s="28">
        <v>2019</v>
      </c>
      <c r="D12" s="50">
        <v>190786208250</v>
      </c>
      <c r="E12" s="51">
        <f t="shared" si="1"/>
        <v>25.974419309542967</v>
      </c>
    </row>
    <row r="13" spans="1:5">
      <c r="A13" s="80"/>
      <c r="B13" s="83"/>
      <c r="C13" s="28">
        <v>2020</v>
      </c>
      <c r="D13" s="50">
        <v>228575380856</v>
      </c>
      <c r="E13" s="51">
        <f t="shared" si="1"/>
        <v>26.155131887214477</v>
      </c>
    </row>
    <row r="14" spans="1:5">
      <c r="A14" s="81"/>
      <c r="B14" s="84"/>
      <c r="C14" s="28">
        <v>2021</v>
      </c>
      <c r="D14" s="50">
        <v>806221575272</v>
      </c>
      <c r="E14" s="51">
        <f t="shared" si="1"/>
        <v>27.415624448958315</v>
      </c>
    </row>
    <row r="15" spans="1:5">
      <c r="A15" s="79">
        <v>5</v>
      </c>
      <c r="B15" s="82" t="s">
        <v>62</v>
      </c>
      <c r="C15" s="28">
        <v>2019</v>
      </c>
      <c r="D15" s="50">
        <v>3536898</v>
      </c>
      <c r="E15" s="51">
        <f t="shared" si="1"/>
        <v>15.078760629773491</v>
      </c>
    </row>
    <row r="16" spans="1:5">
      <c r="A16" s="80"/>
      <c r="B16" s="83"/>
      <c r="C16" s="28">
        <v>2020</v>
      </c>
      <c r="D16" s="50">
        <v>3849516</v>
      </c>
      <c r="E16" s="51">
        <f t="shared" si="1"/>
        <v>15.163457984075549</v>
      </c>
    </row>
    <row r="17" spans="1:5">
      <c r="A17" s="81"/>
      <c r="B17" s="84"/>
      <c r="C17" s="28">
        <v>2021</v>
      </c>
      <c r="D17" s="50">
        <v>4068970</v>
      </c>
      <c r="E17" s="51">
        <f t="shared" si="1"/>
        <v>15.218900454137772</v>
      </c>
    </row>
    <row r="18" spans="1:5">
      <c r="A18" s="79">
        <v>6</v>
      </c>
      <c r="B18" s="82" t="s">
        <v>64</v>
      </c>
      <c r="C18" s="28">
        <v>2019</v>
      </c>
      <c r="D18" s="50">
        <v>8372769580743</v>
      </c>
      <c r="E18" s="51">
        <f t="shared" si="1"/>
        <v>29.756005839453298</v>
      </c>
    </row>
    <row r="19" spans="1:5">
      <c r="A19" s="80"/>
      <c r="B19" s="83"/>
      <c r="C19" s="28">
        <v>2020</v>
      </c>
      <c r="D19" s="50">
        <v>9104657533366</v>
      </c>
      <c r="E19" s="51">
        <f t="shared" si="1"/>
        <v>29.839807215371188</v>
      </c>
    </row>
    <row r="20" spans="1:5">
      <c r="A20" s="81"/>
      <c r="B20" s="84"/>
      <c r="C20" s="28">
        <v>2021</v>
      </c>
      <c r="D20" s="50">
        <v>9644326662784</v>
      </c>
      <c r="E20" s="51">
        <f t="shared" si="1"/>
        <v>29.897390947799913</v>
      </c>
    </row>
    <row r="21" spans="1:5">
      <c r="A21" s="79">
        <v>7</v>
      </c>
      <c r="B21" s="82" t="s">
        <v>67</v>
      </c>
      <c r="C21" s="28">
        <v>2019</v>
      </c>
      <c r="D21" s="50">
        <v>1057529235985</v>
      </c>
      <c r="E21" s="51">
        <f>LN(D21)</f>
        <v>27.686956393806206</v>
      </c>
    </row>
    <row r="22" spans="1:5">
      <c r="A22" s="80"/>
      <c r="B22" s="83"/>
      <c r="C22" s="28">
        <v>2020</v>
      </c>
      <c r="D22" s="50">
        <v>1086873666641</v>
      </c>
      <c r="E22" s="51">
        <f>LN(D22)</f>
        <v>27.714326495271916</v>
      </c>
    </row>
    <row r="23" spans="1:5">
      <c r="A23" s="81"/>
      <c r="B23" s="84"/>
      <c r="C23" s="28">
        <v>2021</v>
      </c>
      <c r="D23" s="50">
        <v>1147260611703</v>
      </c>
      <c r="E23" s="51">
        <f>LN(D23)</f>
        <v>27.768398139865219</v>
      </c>
    </row>
    <row r="24" spans="1:5">
      <c r="A24" s="79">
        <v>8</v>
      </c>
      <c r="B24" s="82" t="s">
        <v>68</v>
      </c>
      <c r="C24" s="28">
        <v>2019</v>
      </c>
      <c r="D24" s="50">
        <v>1393079542074</v>
      </c>
      <c r="E24" s="51">
        <f>LN(D24)</f>
        <v>27.962537910369512</v>
      </c>
    </row>
    <row r="25" spans="1:5">
      <c r="A25" s="80"/>
      <c r="B25" s="83"/>
      <c r="C25" s="28">
        <v>2020</v>
      </c>
      <c r="D25" s="50">
        <v>1566673828068</v>
      </c>
      <c r="E25" s="51">
        <f t="shared" ref="E25:E53" si="2">LN(D25)</f>
        <v>28.079975907073237</v>
      </c>
    </row>
    <row r="26" spans="1:5">
      <c r="A26" s="81"/>
      <c r="B26" s="84"/>
      <c r="C26" s="28">
        <v>2021</v>
      </c>
      <c r="D26" s="50">
        <v>1697387196209</v>
      </c>
      <c r="E26" s="51">
        <f t="shared" si="2"/>
        <v>28.160111241275146</v>
      </c>
    </row>
    <row r="27" spans="1:5">
      <c r="A27" s="79">
        <v>9</v>
      </c>
      <c r="B27" s="82" t="s">
        <v>69</v>
      </c>
      <c r="C27" s="28">
        <v>2019</v>
      </c>
      <c r="D27" s="50">
        <v>1245144303719</v>
      </c>
      <c r="E27" s="51">
        <f t="shared" si="2"/>
        <v>27.850272545730174</v>
      </c>
    </row>
    <row r="28" spans="1:5">
      <c r="A28" s="80"/>
      <c r="B28" s="83"/>
      <c r="C28" s="28">
        <v>2020</v>
      </c>
      <c r="D28" s="50">
        <v>1310940121622</v>
      </c>
      <c r="E28" s="51">
        <f t="shared" si="2"/>
        <v>27.901765645847046</v>
      </c>
    </row>
    <row r="29" spans="1:5">
      <c r="A29" s="81"/>
      <c r="B29" s="84"/>
      <c r="C29" s="28">
        <v>2021</v>
      </c>
      <c r="D29" s="50">
        <v>134181576913</v>
      </c>
      <c r="E29" s="51">
        <f t="shared" si="2"/>
        <v>25.622459771232993</v>
      </c>
    </row>
    <row r="30" spans="1:5">
      <c r="A30" s="79">
        <v>10</v>
      </c>
      <c r="B30" s="82" t="s">
        <v>70</v>
      </c>
      <c r="C30" s="28">
        <v>2019</v>
      </c>
      <c r="D30" s="50">
        <v>1425983722</v>
      </c>
      <c r="E30" s="51">
        <f t="shared" si="2"/>
        <v>21.078127743726096</v>
      </c>
    </row>
    <row r="31" spans="1:5">
      <c r="A31" s="80"/>
      <c r="B31" s="83"/>
      <c r="C31" s="28">
        <v>2020</v>
      </c>
      <c r="D31" s="50">
        <v>1225580913</v>
      </c>
      <c r="E31" s="51">
        <f t="shared" si="2"/>
        <v>20.926680783232726</v>
      </c>
    </row>
    <row r="32" spans="1:5">
      <c r="A32" s="81"/>
      <c r="B32" s="84"/>
      <c r="C32" s="28">
        <v>2021</v>
      </c>
      <c r="D32" s="50">
        <v>1308722065</v>
      </c>
      <c r="E32" s="51">
        <f t="shared" si="2"/>
        <v>20.992316975126567</v>
      </c>
    </row>
    <row r="33" spans="1:5">
      <c r="A33" s="79">
        <v>11</v>
      </c>
      <c r="B33" s="82" t="s">
        <v>71</v>
      </c>
      <c r="C33" s="28">
        <v>2019</v>
      </c>
      <c r="D33" s="50">
        <v>848676035300</v>
      </c>
      <c r="E33" s="51">
        <f t="shared" si="2"/>
        <v>27.466943366572742</v>
      </c>
    </row>
    <row r="34" spans="1:5">
      <c r="A34" s="80"/>
      <c r="B34" s="83"/>
      <c r="C34" s="28">
        <v>2020</v>
      </c>
      <c r="D34" s="50">
        <v>906924214166</v>
      </c>
      <c r="E34" s="51">
        <f t="shared" si="2"/>
        <v>27.533324726972925</v>
      </c>
    </row>
    <row r="35" spans="1:5">
      <c r="A35" s="81"/>
      <c r="B35" s="84"/>
      <c r="C35" s="28">
        <v>2021</v>
      </c>
      <c r="D35" s="50">
        <v>989119315334</v>
      </c>
      <c r="E35" s="51">
        <f t="shared" si="2"/>
        <v>27.620080803692819</v>
      </c>
    </row>
    <row r="36" spans="1:5">
      <c r="A36" s="79">
        <v>12</v>
      </c>
      <c r="B36" s="82" t="s">
        <v>72</v>
      </c>
      <c r="C36" s="28">
        <v>2019</v>
      </c>
      <c r="D36" s="50">
        <v>38709314</v>
      </c>
      <c r="E36" s="51">
        <f t="shared" si="2"/>
        <v>17.471590800877816</v>
      </c>
    </row>
    <row r="37" spans="1:5">
      <c r="A37" s="80"/>
      <c r="B37" s="83"/>
      <c r="C37" s="28">
        <v>2020</v>
      </c>
      <c r="D37" s="50">
        <v>103588325</v>
      </c>
      <c r="E37" s="51">
        <f t="shared" si="2"/>
        <v>18.455935188389123</v>
      </c>
    </row>
    <row r="38" spans="1:5">
      <c r="A38" s="81"/>
      <c r="B38" s="84"/>
      <c r="C38" s="28">
        <v>2021</v>
      </c>
      <c r="D38" s="50">
        <v>118066628</v>
      </c>
      <c r="E38" s="51">
        <f t="shared" si="2"/>
        <v>18.586759667146257</v>
      </c>
    </row>
    <row r="39" spans="1:5">
      <c r="A39" s="79">
        <v>13</v>
      </c>
      <c r="B39" s="82" t="s">
        <v>73</v>
      </c>
      <c r="C39" s="28">
        <v>2019</v>
      </c>
      <c r="D39" s="50">
        <v>96198559</v>
      </c>
      <c r="E39" s="51">
        <f t="shared" si="2"/>
        <v>18.381924936313766</v>
      </c>
    </row>
    <row r="40" spans="1:5">
      <c r="A40" s="80"/>
      <c r="B40" s="83"/>
      <c r="C40" s="28">
        <v>2020</v>
      </c>
      <c r="D40" s="50">
        <v>163136516</v>
      </c>
      <c r="E40" s="51">
        <f t="shared" si="2"/>
        <v>18.910097929718024</v>
      </c>
    </row>
    <row r="41" spans="1:5">
      <c r="A41" s="81"/>
      <c r="B41" s="84"/>
      <c r="C41" s="28">
        <v>2021</v>
      </c>
      <c r="D41" s="50">
        <v>179356193</v>
      </c>
      <c r="E41" s="51">
        <f t="shared" si="2"/>
        <v>19.004884291594529</v>
      </c>
    </row>
    <row r="42" spans="1:5">
      <c r="A42" s="79">
        <v>14</v>
      </c>
      <c r="B42" s="82" t="s">
        <v>74</v>
      </c>
      <c r="C42" s="28">
        <v>2019</v>
      </c>
      <c r="D42" s="50">
        <v>2896950</v>
      </c>
      <c r="E42" s="51">
        <f t="shared" si="2"/>
        <v>14.879169017368856</v>
      </c>
    </row>
    <row r="43" spans="1:5">
      <c r="A43" s="80"/>
      <c r="B43" s="83"/>
      <c r="C43" s="28">
        <v>2020</v>
      </c>
      <c r="D43" s="50">
        <v>2907425</v>
      </c>
      <c r="E43" s="51">
        <f t="shared" si="2"/>
        <v>14.882778367685415</v>
      </c>
    </row>
    <row r="44" spans="1:5">
      <c r="A44" s="81"/>
      <c r="B44" s="84"/>
      <c r="C44" s="28">
        <v>2021</v>
      </c>
      <c r="D44" s="50">
        <v>2922017</v>
      </c>
      <c r="E44" s="51">
        <f t="shared" si="2"/>
        <v>14.887784689208781</v>
      </c>
    </row>
    <row r="45" spans="1:5">
      <c r="A45" s="79">
        <v>15</v>
      </c>
      <c r="B45" s="82" t="s">
        <v>75</v>
      </c>
      <c r="C45" s="28">
        <v>2019</v>
      </c>
      <c r="D45" s="50">
        <v>19037918806473</v>
      </c>
      <c r="E45" s="51">
        <f t="shared" si="2"/>
        <v>30.577453832934669</v>
      </c>
    </row>
    <row r="46" spans="1:5">
      <c r="A46" s="80"/>
      <c r="B46" s="83"/>
      <c r="C46" s="28">
        <v>2020</v>
      </c>
      <c r="D46" s="50">
        <v>19777500514550</v>
      </c>
      <c r="E46" s="51">
        <f t="shared" si="2"/>
        <v>30.6155660698589</v>
      </c>
    </row>
    <row r="47" spans="1:5">
      <c r="A47" s="81"/>
      <c r="B47" s="84"/>
      <c r="C47" s="28">
        <v>2021</v>
      </c>
      <c r="D47" s="50">
        <v>19917653265528</v>
      </c>
      <c r="E47" s="51">
        <f t="shared" si="2"/>
        <v>30.622627553189677</v>
      </c>
    </row>
    <row r="48" spans="1:5">
      <c r="A48" s="79">
        <v>16</v>
      </c>
      <c r="B48" s="82" t="s">
        <v>78</v>
      </c>
      <c r="C48" s="28">
        <v>2019</v>
      </c>
      <c r="D48" s="50">
        <v>4682083844951</v>
      </c>
      <c r="E48" s="51">
        <f t="shared" si="2"/>
        <v>29.174764392771777</v>
      </c>
    </row>
    <row r="49" spans="1:5">
      <c r="A49" s="80"/>
      <c r="B49" s="83"/>
      <c r="C49" s="28">
        <v>2020</v>
      </c>
      <c r="D49" s="50">
        <v>4452166671985</v>
      </c>
      <c r="E49" s="51">
        <f t="shared" si="2"/>
        <v>29.124411986193863</v>
      </c>
    </row>
    <row r="50" spans="1:5">
      <c r="A50" s="81"/>
      <c r="B50" s="84"/>
      <c r="C50" s="28">
        <v>2021</v>
      </c>
      <c r="D50" s="50">
        <v>4191284422677</v>
      </c>
      <c r="E50" s="51">
        <f t="shared" si="2"/>
        <v>29.064028347678988</v>
      </c>
    </row>
    <row r="51" spans="1:5">
      <c r="A51" s="79">
        <v>17</v>
      </c>
      <c r="B51" s="82" t="s">
        <v>80</v>
      </c>
      <c r="C51" s="28">
        <v>2019</v>
      </c>
      <c r="D51" s="50">
        <v>6608422</v>
      </c>
      <c r="E51" s="51">
        <f t="shared" si="2"/>
        <v>15.703855454129334</v>
      </c>
    </row>
    <row r="52" spans="1:5">
      <c r="A52" s="80"/>
      <c r="B52" s="83"/>
      <c r="C52" s="28">
        <v>2020</v>
      </c>
      <c r="D52" s="50">
        <v>8754116</v>
      </c>
      <c r="E52" s="51">
        <f t="shared" si="2"/>
        <v>15.9850345477304</v>
      </c>
    </row>
    <row r="53" spans="1:5">
      <c r="A53" s="81"/>
      <c r="B53" s="84"/>
      <c r="C53" s="28">
        <v>2021</v>
      </c>
      <c r="D53" s="50">
        <v>7406856</v>
      </c>
      <c r="E53" s="51">
        <f t="shared" si="2"/>
        <v>15.817916615737188</v>
      </c>
    </row>
    <row r="54" spans="1:5">
      <c r="A54" s="79">
        <v>18</v>
      </c>
      <c r="B54" s="82" t="s">
        <v>81</v>
      </c>
      <c r="C54" s="28">
        <v>2019</v>
      </c>
      <c r="D54" s="50">
        <v>822375</v>
      </c>
      <c r="E54" s="51">
        <f>LN(D54)</f>
        <v>13.6199517743883</v>
      </c>
    </row>
    <row r="55" spans="1:5">
      <c r="A55" s="80"/>
      <c r="B55" s="83"/>
      <c r="C55" s="28">
        <v>2020</v>
      </c>
      <c r="D55" s="50">
        <v>958791</v>
      </c>
      <c r="E55" s="51">
        <f t="shared" ref="E55:E77" si="3">LN(D55)</f>
        <v>13.773428394764894</v>
      </c>
    </row>
    <row r="56" spans="1:5">
      <c r="A56" s="81"/>
      <c r="B56" s="84"/>
      <c r="C56" s="28">
        <v>2021</v>
      </c>
      <c r="D56" s="50">
        <v>1304108</v>
      </c>
      <c r="E56" s="51">
        <f t="shared" si="3"/>
        <v>14.081029840125066</v>
      </c>
    </row>
    <row r="57" spans="1:5">
      <c r="A57" s="79">
        <v>19</v>
      </c>
      <c r="B57" s="82" t="s">
        <v>82</v>
      </c>
      <c r="C57" s="28">
        <v>2019</v>
      </c>
      <c r="D57" s="50">
        <v>4695764958883</v>
      </c>
      <c r="E57" s="51">
        <f t="shared" si="3"/>
        <v>29.177682145856547</v>
      </c>
    </row>
    <row r="58" spans="1:5">
      <c r="A58" s="80"/>
      <c r="B58" s="83"/>
      <c r="C58" s="28">
        <v>2020</v>
      </c>
      <c r="D58" s="50">
        <v>5255359155031</v>
      </c>
      <c r="E58" s="51">
        <f t="shared" si="3"/>
        <v>29.290269463313269</v>
      </c>
    </row>
    <row r="59" spans="1:5">
      <c r="A59" s="81"/>
      <c r="B59" s="84"/>
      <c r="C59" s="28">
        <v>2021</v>
      </c>
      <c r="D59" s="50">
        <v>5346800159052</v>
      </c>
      <c r="E59" s="51">
        <f t="shared" si="3"/>
        <v>29.307519396790866</v>
      </c>
    </row>
    <row r="60" spans="1:5">
      <c r="A60" s="79">
        <v>20</v>
      </c>
      <c r="B60" s="82" t="s">
        <v>86</v>
      </c>
      <c r="C60" s="28">
        <v>2019</v>
      </c>
      <c r="D60" s="50">
        <v>20649371</v>
      </c>
      <c r="E60" s="51">
        <f t="shared" si="3"/>
        <v>16.843195416858972</v>
      </c>
    </row>
    <row r="61" spans="1:5">
      <c r="A61" s="80"/>
      <c r="B61" s="83"/>
      <c r="C61" s="28">
        <v>2020</v>
      </c>
      <c r="D61" s="50">
        <v>20534632</v>
      </c>
      <c r="E61" s="51">
        <f t="shared" si="3"/>
        <v>16.837623384588895</v>
      </c>
    </row>
    <row r="62" spans="1:5">
      <c r="A62" s="81"/>
      <c r="B62" s="84"/>
      <c r="C62" s="28">
        <v>2021</v>
      </c>
      <c r="D62" s="50">
        <v>19068532</v>
      </c>
      <c r="E62" s="51">
        <f t="shared" si="3"/>
        <v>16.763549995064494</v>
      </c>
    </row>
    <row r="63" spans="1:5">
      <c r="A63" s="79">
        <v>21</v>
      </c>
      <c r="B63" s="82" t="s">
        <v>88</v>
      </c>
      <c r="C63" s="28">
        <v>2019</v>
      </c>
      <c r="D63" s="50">
        <v>1253650408375</v>
      </c>
      <c r="E63" s="51">
        <f t="shared" si="3"/>
        <v>27.857080738072415</v>
      </c>
    </row>
    <row r="64" spans="1:5">
      <c r="A64" s="80"/>
      <c r="B64" s="83"/>
      <c r="C64" s="28">
        <v>2020</v>
      </c>
      <c r="D64" s="50">
        <v>1245707236962</v>
      </c>
      <c r="E64" s="51">
        <f t="shared" si="3"/>
        <v>27.85072454637605</v>
      </c>
    </row>
    <row r="65" spans="1:5">
      <c r="A65" s="81"/>
      <c r="B65" s="84"/>
      <c r="C65" s="28">
        <v>2021</v>
      </c>
      <c r="D65" s="50">
        <v>1348730229275</v>
      </c>
      <c r="E65" s="51">
        <f t="shared" si="3"/>
        <v>27.9301846948571</v>
      </c>
    </row>
    <row r="66" spans="1:5">
      <c r="A66" s="79">
        <v>22</v>
      </c>
      <c r="B66" s="82" t="s">
        <v>91</v>
      </c>
      <c r="C66" s="28">
        <v>2019</v>
      </c>
      <c r="D66" s="50">
        <v>5515384761490</v>
      </c>
      <c r="E66" s="51">
        <f t="shared" si="3"/>
        <v>29.338562532563103</v>
      </c>
    </row>
    <row r="67" spans="1:5">
      <c r="A67" s="80"/>
      <c r="B67" s="83"/>
      <c r="C67" s="28">
        <v>2020</v>
      </c>
      <c r="D67" s="50">
        <v>5856758922140</v>
      </c>
      <c r="E67" s="51">
        <f t="shared" si="3"/>
        <v>29.39861748155052</v>
      </c>
    </row>
    <row r="68" spans="1:5">
      <c r="A68" s="81"/>
      <c r="B68" s="84"/>
      <c r="C68" s="28">
        <v>2021</v>
      </c>
      <c r="D68" s="50">
        <v>6801034778630</v>
      </c>
      <c r="E68" s="51">
        <f t="shared" si="3"/>
        <v>29.548095889861365</v>
      </c>
    </row>
    <row r="69" spans="1:5">
      <c r="A69" s="79">
        <v>23</v>
      </c>
      <c r="B69" s="82" t="s">
        <v>92</v>
      </c>
      <c r="C69" s="28">
        <v>2019</v>
      </c>
      <c r="D69" s="50">
        <v>78647274</v>
      </c>
      <c r="E69" s="51">
        <f t="shared" si="3"/>
        <v>18.180483526982325</v>
      </c>
    </row>
    <row r="70" spans="1:5">
      <c r="A70" s="80"/>
      <c r="B70" s="83"/>
      <c r="C70" s="28">
        <v>2020</v>
      </c>
      <c r="D70" s="50">
        <v>78191409</v>
      </c>
      <c r="E70" s="51">
        <f t="shared" si="3"/>
        <v>18.174670340145521</v>
      </c>
    </row>
    <row r="71" spans="1:5">
      <c r="A71" s="81"/>
      <c r="B71" s="84"/>
      <c r="C71" s="28">
        <v>2021</v>
      </c>
      <c r="D71" s="50">
        <v>89964369</v>
      </c>
      <c r="E71" s="51">
        <f t="shared" si="3"/>
        <v>18.314924249905445</v>
      </c>
    </row>
    <row r="72" spans="1:5">
      <c r="A72" s="79">
        <v>24</v>
      </c>
      <c r="B72" s="82" t="s">
        <v>93</v>
      </c>
      <c r="C72" s="28">
        <v>2019</v>
      </c>
      <c r="D72" s="50">
        <v>50902806</v>
      </c>
      <c r="E72" s="51">
        <f t="shared" si="3"/>
        <v>17.74542860770265</v>
      </c>
    </row>
    <row r="73" spans="1:5">
      <c r="A73" s="80"/>
      <c r="B73" s="83"/>
      <c r="C73" s="28">
        <v>2020</v>
      </c>
      <c r="D73" s="50">
        <v>49674030</v>
      </c>
      <c r="E73" s="51">
        <f t="shared" si="3"/>
        <v>17.72099281928649</v>
      </c>
    </row>
    <row r="74" spans="1:5">
      <c r="A74" s="81"/>
      <c r="B74" s="84"/>
      <c r="C74" s="28">
        <v>2021</v>
      </c>
      <c r="D74" s="50">
        <v>53090428</v>
      </c>
      <c r="E74" s="51">
        <f t="shared" si="3"/>
        <v>17.78750720630924</v>
      </c>
    </row>
    <row r="75" spans="1:5">
      <c r="A75" s="79">
        <v>25</v>
      </c>
      <c r="B75" s="82" t="s">
        <v>95</v>
      </c>
      <c r="C75" s="28">
        <v>2019</v>
      </c>
      <c r="D75" s="50">
        <v>1299521608556</v>
      </c>
      <c r="E75" s="51">
        <f t="shared" si="3"/>
        <v>27.893017319251385</v>
      </c>
    </row>
    <row r="76" spans="1:5">
      <c r="A76" s="80"/>
      <c r="B76" s="83"/>
      <c r="C76" s="28">
        <v>2020</v>
      </c>
      <c r="D76" s="50">
        <v>1614442007528</v>
      </c>
      <c r="E76" s="51">
        <f t="shared" si="3"/>
        <v>28.110010506727544</v>
      </c>
    </row>
    <row r="77" spans="1:5">
      <c r="A77" s="81"/>
      <c r="B77" s="84"/>
      <c r="C77" s="28">
        <v>2021</v>
      </c>
      <c r="D77" s="50">
        <v>1891169731202</v>
      </c>
      <c r="E77" s="51">
        <f t="shared" si="3"/>
        <v>28.268216658955023</v>
      </c>
    </row>
  </sheetData>
  <mergeCells count="50">
    <mergeCell ref="B3:B5"/>
    <mergeCell ref="A3:A5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B63:B65"/>
    <mergeCell ref="A72:A74"/>
    <mergeCell ref="B72:B74"/>
    <mergeCell ref="A75:A77"/>
    <mergeCell ref="B75:B77"/>
    <mergeCell ref="A66:A68"/>
    <mergeCell ref="B66:B68"/>
    <mergeCell ref="A69:A71"/>
    <mergeCell ref="B69:B7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77"/>
  <sheetViews>
    <sheetView topLeftCell="B1" workbookViewId="0">
      <selection activeCell="F2" sqref="F2:F77"/>
    </sheetView>
  </sheetViews>
  <sheetFormatPr defaultRowHeight="15.75"/>
  <cols>
    <col min="4" max="4" width="26.85546875" style="34" customWidth="1"/>
    <col min="5" max="5" width="26.5703125" style="32" customWidth="1"/>
    <col min="6" max="6" width="9.7109375" style="35" customWidth="1"/>
    <col min="8" max="8" width="7.28515625" style="37" customWidth="1"/>
  </cols>
  <sheetData>
    <row r="2" spans="1:8">
      <c r="A2" s="29" t="s">
        <v>54</v>
      </c>
      <c r="B2" s="29" t="s">
        <v>55</v>
      </c>
      <c r="C2" s="29" t="s">
        <v>114</v>
      </c>
      <c r="D2" s="33" t="s">
        <v>117</v>
      </c>
      <c r="E2" s="33" t="s">
        <v>118</v>
      </c>
      <c r="F2" s="30" t="s">
        <v>119</v>
      </c>
    </row>
    <row r="3" spans="1:8">
      <c r="A3" s="79">
        <v>1</v>
      </c>
      <c r="B3" s="82" t="s">
        <v>56</v>
      </c>
      <c r="C3" s="28">
        <v>2019</v>
      </c>
      <c r="D3" s="53">
        <v>523881726</v>
      </c>
      <c r="E3" s="54">
        <v>1306078988</v>
      </c>
      <c r="F3" s="56">
        <f t="shared" ref="F3:F34" si="0">D3/E3</f>
        <v>0.40111029333855264</v>
      </c>
      <c r="H3" s="38">
        <v>0.40111029333855264</v>
      </c>
    </row>
    <row r="4" spans="1:8">
      <c r="A4" s="80"/>
      <c r="B4" s="83"/>
      <c r="C4" s="28">
        <v>2020</v>
      </c>
      <c r="D4" s="53">
        <v>660424729</v>
      </c>
      <c r="E4" s="54">
        <v>1326287143</v>
      </c>
      <c r="F4" s="56">
        <f t="shared" si="0"/>
        <v>0.49795003479122169</v>
      </c>
      <c r="H4" s="38">
        <v>0.49795003479122169</v>
      </c>
    </row>
    <row r="5" spans="1:8">
      <c r="A5" s="81"/>
      <c r="B5" s="84"/>
      <c r="C5" s="28">
        <v>2021</v>
      </c>
      <c r="D5" s="53">
        <v>705106719</v>
      </c>
      <c r="E5" s="54">
        <v>1380798261</v>
      </c>
      <c r="F5" s="56">
        <f t="shared" si="0"/>
        <v>0.51065151145928334</v>
      </c>
      <c r="H5" s="38">
        <v>0.51065151145928334</v>
      </c>
    </row>
    <row r="6" spans="1:8">
      <c r="A6" s="79">
        <v>2</v>
      </c>
      <c r="B6" s="82" t="s">
        <v>59</v>
      </c>
      <c r="C6" s="28">
        <v>2019</v>
      </c>
      <c r="D6" s="53">
        <v>3559144386553</v>
      </c>
      <c r="E6" s="54">
        <v>16705582476031</v>
      </c>
      <c r="F6" s="56">
        <f t="shared" si="0"/>
        <v>0.21305119960106894</v>
      </c>
      <c r="H6" s="38">
        <v>0.21305119960106894</v>
      </c>
    </row>
    <row r="7" spans="1:8">
      <c r="A7" s="80"/>
      <c r="B7" s="83"/>
      <c r="C7" s="28">
        <v>2020</v>
      </c>
      <c r="D7" s="53">
        <v>4288218173294</v>
      </c>
      <c r="E7" s="54">
        <v>18276082144080</v>
      </c>
      <c r="F7" s="56">
        <f t="shared" si="0"/>
        <v>0.23463552743349003</v>
      </c>
      <c r="H7" s="38">
        <v>0.23463552743349003</v>
      </c>
    </row>
    <row r="8" spans="1:8">
      <c r="A8" s="81"/>
      <c r="B8" s="84"/>
      <c r="C8" s="28">
        <v>2021</v>
      </c>
      <c r="D8" s="53">
        <v>4400757363148</v>
      </c>
      <c r="E8" s="54">
        <v>21265877793123</v>
      </c>
      <c r="F8" s="56">
        <f t="shared" si="0"/>
        <v>0.20693984071379951</v>
      </c>
      <c r="H8" s="38">
        <v>0.20693984071379951</v>
      </c>
    </row>
    <row r="9" spans="1:8">
      <c r="A9" s="79">
        <v>3</v>
      </c>
      <c r="B9" s="82" t="s">
        <v>60</v>
      </c>
      <c r="C9" s="28">
        <v>2019</v>
      </c>
      <c r="D9" s="53">
        <v>307049328</v>
      </c>
      <c r="E9" s="54">
        <v>594011658</v>
      </c>
      <c r="F9" s="56">
        <f t="shared" si="0"/>
        <v>0.51690791563555472</v>
      </c>
      <c r="H9" s="38">
        <v>0.51690791563555472</v>
      </c>
    </row>
    <row r="10" spans="1:8">
      <c r="A10" s="80"/>
      <c r="B10" s="83"/>
      <c r="C10" s="28">
        <v>2020</v>
      </c>
      <c r="D10" s="53">
        <v>317218021</v>
      </c>
      <c r="E10" s="54">
        <v>612683025</v>
      </c>
      <c r="F10" s="56">
        <f t="shared" si="0"/>
        <v>0.51775226023276877</v>
      </c>
      <c r="H10" s="38">
        <v>0.51775226023276877</v>
      </c>
    </row>
    <row r="11" spans="1:8">
      <c r="A11" s="81"/>
      <c r="B11" s="84"/>
      <c r="C11" s="28">
        <v>2021</v>
      </c>
      <c r="D11" s="53">
        <v>342223078</v>
      </c>
      <c r="E11" s="54">
        <v>1026266866</v>
      </c>
      <c r="F11" s="56">
        <f t="shared" si="0"/>
        <v>0.33346402318712293</v>
      </c>
      <c r="H11" s="38">
        <v>0.33346402318712293</v>
      </c>
    </row>
    <row r="12" spans="1:8">
      <c r="A12" s="79">
        <v>4</v>
      </c>
      <c r="B12" s="82" t="s">
        <v>61</v>
      </c>
      <c r="C12" s="28">
        <v>2019</v>
      </c>
      <c r="D12" s="53">
        <v>66060214687</v>
      </c>
      <c r="E12" s="54">
        <v>124725993563</v>
      </c>
      <c r="F12" s="56">
        <f t="shared" si="0"/>
        <v>0.52964272161626447</v>
      </c>
      <c r="H12" s="38">
        <v>0.52964272161626447</v>
      </c>
    </row>
    <row r="13" spans="1:8">
      <c r="A13" s="80"/>
      <c r="B13" s="83"/>
      <c r="C13" s="28">
        <v>2020</v>
      </c>
      <c r="D13" s="53">
        <v>70943630711</v>
      </c>
      <c r="E13" s="54">
        <v>157631750155</v>
      </c>
      <c r="F13" s="56">
        <f t="shared" si="0"/>
        <v>0.45005927195023093</v>
      </c>
      <c r="H13" s="38">
        <v>0.45005927195023093</v>
      </c>
    </row>
    <row r="14" spans="1:8">
      <c r="A14" s="81"/>
      <c r="B14" s="84"/>
      <c r="C14" s="28">
        <v>2021</v>
      </c>
      <c r="D14" s="53">
        <v>639121007816</v>
      </c>
      <c r="E14" s="54">
        <v>167100567456</v>
      </c>
      <c r="F14" s="56">
        <f t="shared" si="0"/>
        <v>3.8247686261406013</v>
      </c>
      <c r="H14" s="38">
        <v>3.8247686261406013</v>
      </c>
    </row>
    <row r="15" spans="1:8">
      <c r="A15" s="79">
        <v>5</v>
      </c>
      <c r="B15" s="82" t="s">
        <v>62</v>
      </c>
      <c r="C15" s="28">
        <v>2019</v>
      </c>
      <c r="D15" s="53">
        <v>464850000000</v>
      </c>
      <c r="E15" s="54">
        <v>3064707000000</v>
      </c>
      <c r="F15" s="56">
        <f t="shared" si="0"/>
        <v>0.15167844756448171</v>
      </c>
      <c r="H15" s="38">
        <v>0.15167844756448171</v>
      </c>
    </row>
    <row r="16" spans="1:8">
      <c r="A16" s="80"/>
      <c r="B16" s="83"/>
      <c r="C16" s="28">
        <v>2020</v>
      </c>
      <c r="D16" s="53">
        <v>627776000000</v>
      </c>
      <c r="E16" s="54">
        <v>3221740000000</v>
      </c>
      <c r="F16" s="56">
        <f t="shared" si="0"/>
        <v>0.19485619572032503</v>
      </c>
      <c r="H16" s="38">
        <v>0.19485619572032503</v>
      </c>
    </row>
    <row r="17" spans="1:8">
      <c r="A17" s="81"/>
      <c r="B17" s="84"/>
      <c r="C17" s="28">
        <v>2021</v>
      </c>
      <c r="D17" s="53">
        <v>597785000000</v>
      </c>
      <c r="E17" s="54">
        <v>3471185000000</v>
      </c>
      <c r="F17" s="56">
        <f t="shared" si="0"/>
        <v>0.1722135236237769</v>
      </c>
      <c r="H17" s="38">
        <v>0.1722135236237769</v>
      </c>
    </row>
    <row r="18" spans="1:8">
      <c r="A18" s="79">
        <v>6</v>
      </c>
      <c r="B18" s="82" t="s">
        <v>64</v>
      </c>
      <c r="C18" s="28">
        <v>2019</v>
      </c>
      <c r="D18" s="53">
        <v>2581733610850</v>
      </c>
      <c r="E18" s="54">
        <v>5791035969893</v>
      </c>
      <c r="F18" s="56">
        <f t="shared" si="0"/>
        <v>0.44581550248904811</v>
      </c>
      <c r="H18" s="38">
        <v>0.44581550248904811</v>
      </c>
    </row>
    <row r="19" spans="1:8">
      <c r="A19" s="80"/>
      <c r="B19" s="83"/>
      <c r="C19" s="28">
        <v>2020</v>
      </c>
      <c r="D19" s="53">
        <v>2727421825611</v>
      </c>
      <c r="E19" s="54">
        <v>6377235707755</v>
      </c>
      <c r="F19" s="56">
        <f t="shared" si="0"/>
        <v>0.42768088723682185</v>
      </c>
      <c r="H19" s="38">
        <v>0.42768088723682185</v>
      </c>
    </row>
    <row r="20" spans="1:8">
      <c r="A20" s="81"/>
      <c r="B20" s="84"/>
      <c r="C20" s="28">
        <v>2021</v>
      </c>
      <c r="D20" s="53">
        <v>2769022665619</v>
      </c>
      <c r="E20" s="54">
        <v>6875303997165</v>
      </c>
      <c r="F20" s="56">
        <f t="shared" si="0"/>
        <v>0.4027491245130097</v>
      </c>
      <c r="H20" s="38">
        <v>0.4027491245130097</v>
      </c>
    </row>
    <row r="21" spans="1:8">
      <c r="A21" s="79">
        <v>7</v>
      </c>
      <c r="B21" s="82" t="s">
        <v>67</v>
      </c>
      <c r="C21" s="36">
        <v>2019</v>
      </c>
      <c r="D21" s="53">
        <v>122136752135</v>
      </c>
      <c r="E21" s="54">
        <v>935392483850</v>
      </c>
      <c r="F21" s="56">
        <f t="shared" si="0"/>
        <v>0.1305727320282658</v>
      </c>
      <c r="H21" s="38">
        <v>0.1305727320282658</v>
      </c>
    </row>
    <row r="22" spans="1:8">
      <c r="A22" s="80"/>
      <c r="B22" s="83"/>
      <c r="C22" s="36">
        <v>2020</v>
      </c>
      <c r="D22" s="53">
        <v>125161736940</v>
      </c>
      <c r="E22" s="55">
        <v>961711929701</v>
      </c>
      <c r="F22" s="56">
        <f t="shared" si="0"/>
        <v>0.13014472741220259</v>
      </c>
      <c r="H22" s="38">
        <v>0.13014472741220259</v>
      </c>
    </row>
    <row r="23" spans="1:8">
      <c r="A23" s="81"/>
      <c r="B23" s="84"/>
      <c r="C23" s="36">
        <v>2021</v>
      </c>
      <c r="D23" s="53">
        <v>124445640572</v>
      </c>
      <c r="E23" s="55">
        <v>1022814971131</v>
      </c>
      <c r="F23" s="56">
        <f t="shared" si="0"/>
        <v>0.12166974876637904</v>
      </c>
      <c r="H23" s="38">
        <v>0.12166974876637904</v>
      </c>
    </row>
    <row r="24" spans="1:8">
      <c r="A24" s="79">
        <v>8</v>
      </c>
      <c r="B24" s="82" t="s">
        <v>68</v>
      </c>
      <c r="C24" s="36">
        <v>2019</v>
      </c>
      <c r="D24" s="53">
        <v>261784845240</v>
      </c>
      <c r="E24" s="54">
        <v>1131294696834</v>
      </c>
      <c r="F24" s="56">
        <f t="shared" si="0"/>
        <v>0.2314028749296019</v>
      </c>
      <c r="H24" s="38">
        <v>0.2314028749296019</v>
      </c>
    </row>
    <row r="25" spans="1:8">
      <c r="A25" s="80"/>
      <c r="B25" s="83"/>
      <c r="C25" s="36">
        <v>2020</v>
      </c>
      <c r="D25" s="53">
        <v>305958833204</v>
      </c>
      <c r="E25" s="54">
        <v>1260714994864</v>
      </c>
      <c r="F25" s="56">
        <f t="shared" si="0"/>
        <v>0.24268675668207262</v>
      </c>
      <c r="H25" s="38">
        <v>0.24268675668207262</v>
      </c>
    </row>
    <row r="26" spans="1:8">
      <c r="A26" s="81"/>
      <c r="B26" s="84"/>
      <c r="C26" s="36">
        <v>2021</v>
      </c>
      <c r="D26" s="53">
        <v>310020233374</v>
      </c>
      <c r="E26" s="54">
        <v>1387366962835</v>
      </c>
      <c r="F26" s="56">
        <f t="shared" si="0"/>
        <v>0.22345943191590242</v>
      </c>
      <c r="H26" s="38">
        <v>0.22345943191590242</v>
      </c>
    </row>
    <row r="27" spans="1:8">
      <c r="A27" s="79">
        <v>9</v>
      </c>
      <c r="B27" s="82" t="s">
        <v>69</v>
      </c>
      <c r="C27" s="36">
        <v>2019</v>
      </c>
      <c r="D27" s="53">
        <v>478844867693</v>
      </c>
      <c r="E27" s="54">
        <v>766299436026</v>
      </c>
      <c r="F27" s="56">
        <f t="shared" si="0"/>
        <v>0.62487957733111676</v>
      </c>
      <c r="H27" s="38">
        <v>0.62487957733111676</v>
      </c>
    </row>
    <row r="28" spans="1:8">
      <c r="A28" s="80"/>
      <c r="B28" s="83"/>
      <c r="C28" s="36">
        <v>2020</v>
      </c>
      <c r="D28" s="53">
        <v>416194010942</v>
      </c>
      <c r="E28" s="54">
        <v>894746110680</v>
      </c>
      <c r="F28" s="56">
        <f t="shared" si="0"/>
        <v>0.46515319370954944</v>
      </c>
      <c r="H28" s="38">
        <v>0.46515319370954944</v>
      </c>
    </row>
    <row r="29" spans="1:8">
      <c r="A29" s="81"/>
      <c r="B29" s="84"/>
      <c r="C29" s="36">
        <v>2021</v>
      </c>
      <c r="D29" s="53">
        <v>131148898505</v>
      </c>
      <c r="E29" s="54">
        <v>1001579893307</v>
      </c>
      <c r="F29" s="56">
        <f t="shared" si="0"/>
        <v>0.13094202407755484</v>
      </c>
      <c r="H29" s="38">
        <v>0.13094202407755484</v>
      </c>
    </row>
    <row r="30" spans="1:8">
      <c r="A30" s="79">
        <v>10</v>
      </c>
      <c r="B30" s="82" t="s">
        <v>70</v>
      </c>
      <c r="C30" s="36">
        <v>2019</v>
      </c>
      <c r="D30" s="53">
        <v>212420390</v>
      </c>
      <c r="E30" s="54">
        <v>1213563332</v>
      </c>
      <c r="F30" s="56">
        <f t="shared" si="0"/>
        <v>0.17503856980411797</v>
      </c>
      <c r="H30" s="38">
        <v>0.17503856980411797</v>
      </c>
    </row>
    <row r="31" spans="1:8">
      <c r="A31" s="80"/>
      <c r="B31" s="83"/>
      <c r="C31" s="36">
        <v>2020</v>
      </c>
      <c r="D31" s="53">
        <v>205681950</v>
      </c>
      <c r="E31" s="54">
        <v>1019898963</v>
      </c>
      <c r="F31" s="56">
        <f t="shared" si="0"/>
        <v>0.20166894708373187</v>
      </c>
      <c r="H31" s="38">
        <v>0.20166894708373187</v>
      </c>
    </row>
    <row r="32" spans="1:8">
      <c r="A32" s="81"/>
      <c r="B32" s="84"/>
      <c r="C32" s="36">
        <v>2021</v>
      </c>
      <c r="D32" s="53">
        <v>298548048</v>
      </c>
      <c r="E32" s="54">
        <v>1010174017</v>
      </c>
      <c r="F32" s="56">
        <f t="shared" si="0"/>
        <v>0.29554120673844259</v>
      </c>
      <c r="H32" s="38">
        <v>0.29554120673844259</v>
      </c>
    </row>
    <row r="33" spans="1:8">
      <c r="A33" s="79">
        <v>11</v>
      </c>
      <c r="B33" s="82" t="s">
        <v>71</v>
      </c>
      <c r="C33" s="36">
        <v>2019</v>
      </c>
      <c r="D33" s="53">
        <v>207108590481</v>
      </c>
      <c r="E33" s="54">
        <v>641567444819</v>
      </c>
      <c r="F33" s="56">
        <f t="shared" si="0"/>
        <v>0.32281655210767402</v>
      </c>
      <c r="H33" s="38">
        <v>0.32281655210767402</v>
      </c>
    </row>
    <row r="34" spans="1:8">
      <c r="A34" s="80"/>
      <c r="B34" s="83"/>
      <c r="C34" s="36">
        <v>2020</v>
      </c>
      <c r="D34" s="53">
        <v>244363297557</v>
      </c>
      <c r="E34" s="54">
        <v>662560916609</v>
      </c>
      <c r="F34" s="56">
        <f t="shared" si="0"/>
        <v>0.36881634794828561</v>
      </c>
      <c r="H34" s="38">
        <v>0.36881634794828561</v>
      </c>
    </row>
    <row r="35" spans="1:8">
      <c r="A35" s="81"/>
      <c r="B35" s="84"/>
      <c r="C35" s="36">
        <v>2021</v>
      </c>
      <c r="D35" s="53">
        <v>320458715888</v>
      </c>
      <c r="E35" s="54">
        <v>668660599446</v>
      </c>
      <c r="F35" s="56">
        <f t="shared" ref="F35:F66" si="1">D35/E35</f>
        <v>0.47925467143347028</v>
      </c>
      <c r="H35" s="38">
        <v>0.47925467143347028</v>
      </c>
    </row>
    <row r="36" spans="1:8">
      <c r="A36" s="79">
        <v>12</v>
      </c>
      <c r="B36" s="82" t="s">
        <v>72</v>
      </c>
      <c r="C36" s="36">
        <v>2019</v>
      </c>
      <c r="D36" s="53">
        <v>12038210</v>
      </c>
      <c r="E36" s="54">
        <v>26671104</v>
      </c>
      <c r="F36" s="56">
        <f t="shared" si="1"/>
        <v>0.45135776906722719</v>
      </c>
      <c r="H36" s="38">
        <v>0.45135776906722719</v>
      </c>
    </row>
    <row r="37" spans="1:8">
      <c r="A37" s="80"/>
      <c r="B37" s="83"/>
      <c r="C37" s="36">
        <v>2020</v>
      </c>
      <c r="D37" s="53">
        <v>53270272</v>
      </c>
      <c r="E37" s="54">
        <v>50318053</v>
      </c>
      <c r="F37" s="56">
        <f t="shared" si="1"/>
        <v>1.0586711691726227</v>
      </c>
      <c r="H37" s="38">
        <v>1.0586711691726227</v>
      </c>
    </row>
    <row r="38" spans="1:8">
      <c r="A38" s="81"/>
      <c r="B38" s="84"/>
      <c r="C38" s="36">
        <v>2021</v>
      </c>
      <c r="D38" s="53">
        <v>63342765</v>
      </c>
      <c r="E38" s="54">
        <v>54723863</v>
      </c>
      <c r="F38" s="56">
        <f t="shared" si="1"/>
        <v>1.1574980552816603</v>
      </c>
      <c r="H38" s="38">
        <v>1.1574980552816603</v>
      </c>
    </row>
    <row r="39" spans="1:8">
      <c r="A39" s="79">
        <v>13</v>
      </c>
      <c r="B39" s="82" t="s">
        <v>73</v>
      </c>
      <c r="C39" s="36">
        <v>2019</v>
      </c>
      <c r="D39" s="53">
        <v>41996071</v>
      </c>
      <c r="E39" s="54">
        <v>54202488</v>
      </c>
      <c r="F39" s="56">
        <f t="shared" si="1"/>
        <v>0.77479969185178366</v>
      </c>
      <c r="H39" s="38">
        <v>0.77479969185178366</v>
      </c>
    </row>
    <row r="40" spans="1:8">
      <c r="A40" s="80"/>
      <c r="B40" s="83"/>
      <c r="C40" s="36">
        <v>2020</v>
      </c>
      <c r="D40" s="53">
        <v>83998472</v>
      </c>
      <c r="E40" s="54">
        <v>79138044</v>
      </c>
      <c r="F40" s="56">
        <f t="shared" si="1"/>
        <v>1.0614170853148708</v>
      </c>
      <c r="H40" s="38">
        <v>1.0614170853148708</v>
      </c>
    </row>
    <row r="41" spans="1:8">
      <c r="A41" s="81"/>
      <c r="B41" s="84"/>
      <c r="C41" s="36">
        <v>2021</v>
      </c>
      <c r="D41" s="53">
        <v>92724082</v>
      </c>
      <c r="E41" s="54">
        <v>86632111</v>
      </c>
      <c r="F41" s="56">
        <f t="shared" si="1"/>
        <v>1.0703200110176236</v>
      </c>
      <c r="H41" s="38">
        <v>1.0703200110176236</v>
      </c>
    </row>
    <row r="42" spans="1:8">
      <c r="A42" s="79">
        <v>14</v>
      </c>
      <c r="B42" s="82" t="s">
        <v>74</v>
      </c>
      <c r="C42" s="36">
        <v>2019</v>
      </c>
      <c r="D42" s="53">
        <v>1750943</v>
      </c>
      <c r="E42" s="54">
        <v>1146007</v>
      </c>
      <c r="F42" s="56">
        <f t="shared" si="1"/>
        <v>1.5278641404459135</v>
      </c>
      <c r="H42" s="38">
        <v>1.5278641404459135</v>
      </c>
    </row>
    <row r="43" spans="1:8">
      <c r="A43" s="80"/>
      <c r="B43" s="83"/>
      <c r="C43" s="36">
        <v>2020</v>
      </c>
      <c r="D43" s="53">
        <v>1474019</v>
      </c>
      <c r="E43" s="54">
        <v>1433406</v>
      </c>
      <c r="F43" s="56">
        <f t="shared" si="1"/>
        <v>1.0283332147346949</v>
      </c>
      <c r="H43" s="38">
        <v>1.0283332147346949</v>
      </c>
    </row>
    <row r="44" spans="1:8">
      <c r="A44" s="81"/>
      <c r="B44" s="84"/>
      <c r="C44" s="36">
        <v>2021</v>
      </c>
      <c r="D44" s="53">
        <v>1822860</v>
      </c>
      <c r="E44" s="54">
        <v>1099157</v>
      </c>
      <c r="F44" s="56">
        <f t="shared" si="1"/>
        <v>1.6584164045718675</v>
      </c>
      <c r="H44" s="38">
        <v>1.6584164045718675</v>
      </c>
    </row>
    <row r="45" spans="1:8">
      <c r="A45" s="79">
        <v>15</v>
      </c>
      <c r="B45" s="82" t="s">
        <v>75</v>
      </c>
      <c r="C45" s="36">
        <v>2019</v>
      </c>
      <c r="D45" s="53">
        <v>9125978611155</v>
      </c>
      <c r="E45" s="54">
        <v>9911940195318</v>
      </c>
      <c r="F45" s="56">
        <f t="shared" si="1"/>
        <v>0.92070557643858097</v>
      </c>
      <c r="H45" s="38">
        <v>0.92070557643858097</v>
      </c>
    </row>
    <row r="46" spans="1:8">
      <c r="A46" s="80"/>
      <c r="B46" s="83"/>
      <c r="C46" s="36">
        <v>2020</v>
      </c>
      <c r="D46" s="53">
        <v>8506032464592</v>
      </c>
      <c r="E46" s="54">
        <v>11271458049958</v>
      </c>
      <c r="F46" s="56">
        <f t="shared" si="1"/>
        <v>0.75465236412991799</v>
      </c>
      <c r="H46" s="38">
        <v>0.75465236412991799</v>
      </c>
    </row>
    <row r="47" spans="1:8">
      <c r="A47" s="81"/>
      <c r="B47" s="84"/>
      <c r="C47" s="36">
        <v>2021</v>
      </c>
      <c r="D47" s="53">
        <v>8557621869393</v>
      </c>
      <c r="E47" s="54">
        <v>11360031396135</v>
      </c>
      <c r="F47" s="56">
        <f t="shared" si="1"/>
        <v>0.75330970232217331</v>
      </c>
      <c r="H47" s="38">
        <v>0.75330970232217331</v>
      </c>
    </row>
    <row r="48" spans="1:8">
      <c r="A48" s="79">
        <v>16</v>
      </c>
      <c r="B48" s="82" t="s">
        <v>78</v>
      </c>
      <c r="C48" s="36">
        <v>2019</v>
      </c>
      <c r="D48" s="53">
        <v>1589486465854</v>
      </c>
      <c r="E48" s="54">
        <v>3092597379097</v>
      </c>
      <c r="F48" s="56">
        <f t="shared" si="1"/>
        <v>0.51396488808967122</v>
      </c>
      <c r="H48" s="38">
        <v>0.51396488808967122</v>
      </c>
    </row>
    <row r="49" spans="1:8">
      <c r="A49" s="80"/>
      <c r="B49" s="83"/>
      <c r="C49" s="36">
        <v>2020</v>
      </c>
      <c r="D49" s="53">
        <v>1224495624254</v>
      </c>
      <c r="E49" s="54">
        <v>3227671047731</v>
      </c>
      <c r="F49" s="56">
        <f t="shared" si="1"/>
        <v>0.37937435573392786</v>
      </c>
      <c r="H49" s="38">
        <v>0.37937435573392786</v>
      </c>
    </row>
    <row r="50" spans="1:8">
      <c r="A50" s="81"/>
      <c r="B50" s="84"/>
      <c r="C50" s="36">
        <v>2021</v>
      </c>
      <c r="D50" s="53">
        <v>1341864891951</v>
      </c>
      <c r="E50" s="54">
        <v>2849419530726</v>
      </c>
      <c r="F50" s="56">
        <f t="shared" si="1"/>
        <v>0.47092570170216669</v>
      </c>
      <c r="H50" s="38">
        <v>0.47092570170216669</v>
      </c>
    </row>
    <row r="51" spans="1:8">
      <c r="A51" s="79">
        <v>17</v>
      </c>
      <c r="B51" s="82" t="s">
        <v>80</v>
      </c>
      <c r="C51" s="36">
        <v>2019</v>
      </c>
      <c r="D51" s="53">
        <v>953283000000</v>
      </c>
      <c r="E51" s="54">
        <v>5655139000000</v>
      </c>
      <c r="F51" s="56">
        <f t="shared" si="1"/>
        <v>0.16856933136391519</v>
      </c>
      <c r="H51" s="38">
        <v>0.16856933136391519</v>
      </c>
    </row>
    <row r="52" spans="1:8">
      <c r="A52" s="80"/>
      <c r="B52" s="83"/>
      <c r="C52" s="36">
        <v>2020</v>
      </c>
      <c r="D52" s="53">
        <v>3972379000000</v>
      </c>
      <c r="E52" s="54">
        <v>4781737000000</v>
      </c>
      <c r="F52" s="56">
        <f t="shared" si="1"/>
        <v>0.83073975001134526</v>
      </c>
      <c r="H52" s="38">
        <v>0.83073975001134526</v>
      </c>
    </row>
    <row r="53" spans="1:8">
      <c r="A53" s="81"/>
      <c r="B53" s="84"/>
      <c r="C53" s="36">
        <v>2021</v>
      </c>
      <c r="D53" s="53">
        <v>2268730000000</v>
      </c>
      <c r="E53" s="54">
        <v>5138126000000</v>
      </c>
      <c r="F53" s="56">
        <f t="shared" si="1"/>
        <v>0.44154814420666211</v>
      </c>
      <c r="H53" s="38">
        <v>0.44154814420666211</v>
      </c>
    </row>
    <row r="54" spans="1:8">
      <c r="A54" s="79">
        <v>18</v>
      </c>
      <c r="B54" s="82" t="s">
        <v>81</v>
      </c>
      <c r="C54" s="28">
        <v>2019</v>
      </c>
      <c r="D54" s="53">
        <v>254438000000</v>
      </c>
      <c r="E54" s="54">
        <v>567937000000</v>
      </c>
      <c r="F54" s="56">
        <f t="shared" si="1"/>
        <v>0.44800391592729477</v>
      </c>
      <c r="H54" s="38">
        <v>0.44800391592729477</v>
      </c>
    </row>
    <row r="55" spans="1:8">
      <c r="A55" s="80"/>
      <c r="B55" s="83"/>
      <c r="C55" s="28">
        <v>2020</v>
      </c>
      <c r="D55" s="53">
        <v>258283000000</v>
      </c>
      <c r="E55" s="54">
        <v>700508000000</v>
      </c>
      <c r="F55" s="56">
        <f t="shared" si="1"/>
        <v>0.3687081375230547</v>
      </c>
      <c r="H55" s="38">
        <v>0.3687081375230547</v>
      </c>
    </row>
    <row r="56" spans="1:8">
      <c r="A56" s="81"/>
      <c r="B56" s="84"/>
      <c r="C56" s="28">
        <v>2021</v>
      </c>
      <c r="D56" s="53">
        <v>334291000000</v>
      </c>
      <c r="E56" s="54">
        <v>969817000000</v>
      </c>
      <c r="F56" s="56">
        <f t="shared" si="1"/>
        <v>0.34469492698106963</v>
      </c>
      <c r="H56" s="38">
        <v>0.34469492698106963</v>
      </c>
    </row>
    <row r="57" spans="1:8">
      <c r="A57" s="79">
        <v>19</v>
      </c>
      <c r="B57" s="82" t="s">
        <v>82</v>
      </c>
      <c r="C57" s="28">
        <v>2019</v>
      </c>
      <c r="D57" s="53">
        <v>1992902779331</v>
      </c>
      <c r="E57" s="54">
        <v>4695764958883</v>
      </c>
      <c r="F57" s="56">
        <f t="shared" si="1"/>
        <v>0.42440428700781047</v>
      </c>
      <c r="H57" s="38">
        <v>0.42440428700781047</v>
      </c>
    </row>
    <row r="58" spans="1:8">
      <c r="A58" s="80"/>
      <c r="B58" s="83"/>
      <c r="C58" s="28">
        <v>2020</v>
      </c>
      <c r="D58" s="53">
        <v>2678123608810</v>
      </c>
      <c r="E58" s="54">
        <v>5255359155031</v>
      </c>
      <c r="F58" s="56">
        <f t="shared" si="1"/>
        <v>0.50959858875605291</v>
      </c>
      <c r="H58" s="38">
        <v>0.50959858875605291</v>
      </c>
    </row>
    <row r="59" spans="1:8">
      <c r="A59" s="81"/>
      <c r="B59" s="84"/>
      <c r="C59" s="28">
        <v>2021</v>
      </c>
      <c r="D59" s="53">
        <v>2683168655955</v>
      </c>
      <c r="E59" s="54">
        <v>5346800159052</v>
      </c>
      <c r="F59" s="56">
        <f t="shared" si="1"/>
        <v>0.50182699486392102</v>
      </c>
      <c r="H59" s="38">
        <v>0.50182699486392102</v>
      </c>
    </row>
    <row r="60" spans="1:8">
      <c r="A60" s="79">
        <v>20</v>
      </c>
      <c r="B60" s="82" t="s">
        <v>86</v>
      </c>
      <c r="C60" s="28">
        <v>2019</v>
      </c>
      <c r="D60" s="53">
        <v>15367509</v>
      </c>
      <c r="E60" s="54">
        <v>20649371</v>
      </c>
      <c r="F60" s="56">
        <f t="shared" si="1"/>
        <v>0.74421196655336375</v>
      </c>
      <c r="H60" s="38">
        <v>0.74421196655336375</v>
      </c>
    </row>
    <row r="61" spans="1:8">
      <c r="A61" s="80"/>
      <c r="B61" s="83"/>
      <c r="C61" s="28">
        <v>2020</v>
      </c>
      <c r="D61" s="53">
        <v>15597264</v>
      </c>
      <c r="E61" s="54">
        <v>20534632</v>
      </c>
      <c r="F61" s="56">
        <f t="shared" si="1"/>
        <v>0.75955897334804934</v>
      </c>
      <c r="H61" s="38">
        <v>0.75955897334804934</v>
      </c>
    </row>
    <row r="62" spans="1:8">
      <c r="A62" s="81"/>
      <c r="B62" s="84"/>
      <c r="C62" s="28">
        <v>2021</v>
      </c>
      <c r="D62" s="53">
        <v>14747263</v>
      </c>
      <c r="E62" s="54">
        <v>19068532</v>
      </c>
      <c r="F62" s="56">
        <f t="shared" si="1"/>
        <v>0.77338218799433534</v>
      </c>
      <c r="H62" s="38">
        <v>0.77338218799433534</v>
      </c>
    </row>
    <row r="63" spans="1:8">
      <c r="A63" s="79">
        <v>21</v>
      </c>
      <c r="B63" s="82" t="s">
        <v>88</v>
      </c>
      <c r="C63" s="28">
        <v>2019</v>
      </c>
      <c r="D63" s="53">
        <v>645444999358</v>
      </c>
      <c r="E63" s="54">
        <v>608205409017</v>
      </c>
      <c r="F63" s="56">
        <f t="shared" si="1"/>
        <v>1.0612286405035229</v>
      </c>
      <c r="H63" s="38">
        <v>1.0612286405035229</v>
      </c>
    </row>
    <row r="64" spans="1:8">
      <c r="A64" s="80"/>
      <c r="B64" s="83"/>
      <c r="C64" s="28">
        <v>2020</v>
      </c>
      <c r="D64" s="53">
        <v>582239031320</v>
      </c>
      <c r="E64" s="54">
        <v>663468205642</v>
      </c>
      <c r="F64" s="56">
        <f t="shared" si="1"/>
        <v>0.87756885163261256</v>
      </c>
      <c r="H64" s="38">
        <v>0.87756885163261256</v>
      </c>
    </row>
    <row r="65" spans="1:8">
      <c r="A65" s="81"/>
      <c r="B65" s="84"/>
      <c r="C65" s="28">
        <v>2021</v>
      </c>
      <c r="D65" s="53">
        <v>628998263092</v>
      </c>
      <c r="E65" s="54">
        <v>719731966183</v>
      </c>
      <c r="F65" s="56">
        <f t="shared" si="1"/>
        <v>0.87393403745536857</v>
      </c>
      <c r="H65" s="38">
        <v>0.87393403745536857</v>
      </c>
    </row>
    <row r="66" spans="1:8">
      <c r="A66" s="79">
        <v>22</v>
      </c>
      <c r="B66" s="82" t="s">
        <v>91</v>
      </c>
      <c r="C66" s="28">
        <v>2019</v>
      </c>
      <c r="D66" s="53">
        <v>2811776373408</v>
      </c>
      <c r="E66" s="54">
        <v>2703608388082</v>
      </c>
      <c r="F66" s="56">
        <f t="shared" si="1"/>
        <v>1.0400087474956892</v>
      </c>
      <c r="H66" s="38">
        <v>1.0400087474956892</v>
      </c>
    </row>
    <row r="67" spans="1:8">
      <c r="A67" s="80"/>
      <c r="B67" s="83"/>
      <c r="C67" s="28">
        <v>2020</v>
      </c>
      <c r="D67" s="53">
        <v>2896837453547</v>
      </c>
      <c r="E67" s="54">
        <v>2959921468593</v>
      </c>
      <c r="F67" s="56">
        <f t="shared" ref="F67:F77" si="2">D67/E67</f>
        <v>0.97868726730916045</v>
      </c>
      <c r="H67" s="38">
        <v>0.97868726730916045</v>
      </c>
    </row>
    <row r="68" spans="1:8">
      <c r="A68" s="81"/>
      <c r="B68" s="84"/>
      <c r="C68" s="28">
        <v>2021</v>
      </c>
      <c r="D68" s="53">
        <v>3158497024662</v>
      </c>
      <c r="E68" s="54">
        <v>3642537753968</v>
      </c>
      <c r="F68" s="56">
        <f t="shared" si="2"/>
        <v>0.8671144235145648</v>
      </c>
      <c r="H68" s="38">
        <v>0.8671144235145648</v>
      </c>
    </row>
    <row r="69" spans="1:8">
      <c r="A69" s="79">
        <v>23</v>
      </c>
      <c r="B69" s="82" t="s">
        <v>92</v>
      </c>
      <c r="C69" s="28">
        <v>2019</v>
      </c>
      <c r="D69" s="53">
        <v>27716516</v>
      </c>
      <c r="E69" s="54">
        <v>50930758</v>
      </c>
      <c r="F69" s="56">
        <f t="shared" si="2"/>
        <v>0.54419995084306427</v>
      </c>
      <c r="H69" s="38">
        <v>0.54419995084306427</v>
      </c>
    </row>
    <row r="70" spans="1:8">
      <c r="A70" s="80"/>
      <c r="B70" s="83"/>
      <c r="C70" s="28">
        <v>2020</v>
      </c>
      <c r="D70" s="53">
        <v>19668941</v>
      </c>
      <c r="E70" s="54">
        <v>58522468</v>
      </c>
      <c r="F70" s="56">
        <f t="shared" si="2"/>
        <v>0.33609213131612975</v>
      </c>
      <c r="H70" s="38">
        <v>0.33609213131612975</v>
      </c>
    </row>
    <row r="71" spans="1:8">
      <c r="A71" s="81"/>
      <c r="B71" s="84"/>
      <c r="C71" s="28">
        <v>2021</v>
      </c>
      <c r="D71" s="53">
        <v>30676095</v>
      </c>
      <c r="E71" s="54">
        <v>59288274</v>
      </c>
      <c r="F71" s="56">
        <f t="shared" si="2"/>
        <v>0.5174057689721242</v>
      </c>
      <c r="H71" s="38">
        <v>0.5174057689721242</v>
      </c>
    </row>
    <row r="72" spans="1:8">
      <c r="A72" s="79">
        <v>24</v>
      </c>
      <c r="B72" s="82" t="s">
        <v>93</v>
      </c>
      <c r="C72" s="28">
        <v>2019</v>
      </c>
      <c r="D72" s="53">
        <v>15223076</v>
      </c>
      <c r="E72" s="54">
        <v>35679730</v>
      </c>
      <c r="F72" s="56">
        <f t="shared" si="2"/>
        <v>0.42665894612991745</v>
      </c>
      <c r="H72" s="38">
        <v>0.42665894612991745</v>
      </c>
    </row>
    <row r="73" spans="1:8">
      <c r="A73" s="80"/>
      <c r="B73" s="83"/>
      <c r="C73" s="28">
        <v>2020</v>
      </c>
      <c r="D73" s="53">
        <v>19432604</v>
      </c>
      <c r="E73" s="54">
        <v>30241426</v>
      </c>
      <c r="F73" s="56">
        <f t="shared" si="2"/>
        <v>0.6425822644739041</v>
      </c>
      <c r="H73" s="38">
        <v>0.6425822644739041</v>
      </c>
    </row>
    <row r="74" spans="1:8">
      <c r="A74" s="81"/>
      <c r="B74" s="84"/>
      <c r="C74" s="28">
        <v>2021</v>
      </c>
      <c r="D74" s="53">
        <v>23899022</v>
      </c>
      <c r="E74" s="54">
        <v>29191406</v>
      </c>
      <c r="F74" s="56">
        <f t="shared" si="2"/>
        <v>0.81870061346137279</v>
      </c>
      <c r="H74" s="38">
        <v>0.81870061346137279</v>
      </c>
    </row>
    <row r="75" spans="1:8">
      <c r="A75" s="79">
        <v>25</v>
      </c>
      <c r="B75" s="82" t="s">
        <v>95</v>
      </c>
      <c r="C75" s="28">
        <v>2019</v>
      </c>
      <c r="D75" s="53">
        <v>266351031079</v>
      </c>
      <c r="E75" s="54">
        <v>1033170577477</v>
      </c>
      <c r="F75" s="56">
        <f t="shared" si="2"/>
        <v>0.25779966724316578</v>
      </c>
      <c r="H75" s="38">
        <v>0.25779966724316578</v>
      </c>
    </row>
    <row r="76" spans="1:8">
      <c r="A76" s="80"/>
      <c r="B76" s="83"/>
      <c r="C76" s="28">
        <v>2020</v>
      </c>
      <c r="D76" s="53">
        <v>428590166019</v>
      </c>
      <c r="E76" s="54">
        <v>1185851841509</v>
      </c>
      <c r="F76" s="56">
        <f t="shared" si="2"/>
        <v>0.36141965717540037</v>
      </c>
      <c r="H76" s="38">
        <v>0.36141965717540037</v>
      </c>
    </row>
    <row r="77" spans="1:8">
      <c r="A77" s="81"/>
      <c r="B77" s="84"/>
      <c r="C77" s="28">
        <v>2021</v>
      </c>
      <c r="D77" s="53">
        <v>572784572607</v>
      </c>
      <c r="E77" s="54">
        <v>1318385158595</v>
      </c>
      <c r="F77" s="56">
        <f t="shared" si="2"/>
        <v>0.43445920858015058</v>
      </c>
      <c r="H77" s="38">
        <v>0.43445920858015058</v>
      </c>
    </row>
  </sheetData>
  <mergeCells count="50">
    <mergeCell ref="A3:A5"/>
    <mergeCell ref="B3:B5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5"/>
    <mergeCell ref="B33:B35"/>
    <mergeCell ref="A36:A38"/>
    <mergeCell ref="B36:B38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B63:B65"/>
    <mergeCell ref="A75:A77"/>
    <mergeCell ref="B75:B77"/>
    <mergeCell ref="A66:A68"/>
    <mergeCell ref="B66:B68"/>
    <mergeCell ref="A69:A71"/>
    <mergeCell ref="B69:B71"/>
    <mergeCell ref="A72:A74"/>
    <mergeCell ref="B72:B7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76"/>
  <sheetViews>
    <sheetView workbookViewId="0">
      <selection activeCell="D1" sqref="D1:D76"/>
    </sheetView>
  </sheetViews>
  <sheetFormatPr defaultRowHeight="15"/>
  <cols>
    <col min="4" max="4" width="20.7109375" customWidth="1"/>
  </cols>
  <sheetData>
    <row r="1" spans="1:4" ht="15.75">
      <c r="A1" s="29" t="s">
        <v>54</v>
      </c>
      <c r="B1" s="29" t="s">
        <v>55</v>
      </c>
      <c r="C1" s="29" t="s">
        <v>114</v>
      </c>
      <c r="D1" s="49" t="s">
        <v>328</v>
      </c>
    </row>
    <row r="2" spans="1:4" ht="15.75">
      <c r="A2" s="79">
        <v>1</v>
      </c>
      <c r="B2" s="82" t="s">
        <v>56</v>
      </c>
      <c r="C2" s="28">
        <v>2019</v>
      </c>
      <c r="D2" s="48">
        <v>7</v>
      </c>
    </row>
    <row r="3" spans="1:4" ht="15.75">
      <c r="A3" s="80"/>
      <c r="B3" s="83"/>
      <c r="C3" s="28">
        <v>2020</v>
      </c>
      <c r="D3" s="48">
        <v>7</v>
      </c>
    </row>
    <row r="4" spans="1:4" ht="15.75">
      <c r="A4" s="81"/>
      <c r="B4" s="84"/>
      <c r="C4" s="28">
        <v>2021</v>
      </c>
      <c r="D4" s="48">
        <v>6</v>
      </c>
    </row>
    <row r="5" spans="1:4" ht="15.75">
      <c r="A5" s="79">
        <v>2</v>
      </c>
      <c r="B5" s="82" t="s">
        <v>59</v>
      </c>
      <c r="C5" s="28">
        <v>2019</v>
      </c>
      <c r="D5" s="48">
        <v>7</v>
      </c>
    </row>
    <row r="6" spans="1:4" ht="15.75">
      <c r="A6" s="80"/>
      <c r="B6" s="83"/>
      <c r="C6" s="28">
        <v>2020</v>
      </c>
      <c r="D6" s="48">
        <v>7</v>
      </c>
    </row>
    <row r="7" spans="1:4" ht="15.75">
      <c r="A7" s="81"/>
      <c r="B7" s="84"/>
      <c r="C7" s="28">
        <v>2021</v>
      </c>
      <c r="D7" s="48">
        <v>7</v>
      </c>
    </row>
    <row r="8" spans="1:4" ht="15.75">
      <c r="A8" s="79">
        <v>3</v>
      </c>
      <c r="B8" s="82" t="s">
        <v>60</v>
      </c>
      <c r="C8" s="28">
        <v>2019</v>
      </c>
      <c r="D8" s="48">
        <v>2</v>
      </c>
    </row>
    <row r="9" spans="1:4" ht="15.75">
      <c r="A9" s="80"/>
      <c r="B9" s="83"/>
      <c r="C9" s="28">
        <v>2020</v>
      </c>
      <c r="D9" s="48">
        <v>2</v>
      </c>
    </row>
    <row r="10" spans="1:4" ht="15.75">
      <c r="A10" s="81"/>
      <c r="B10" s="84"/>
      <c r="C10" s="28">
        <v>2021</v>
      </c>
      <c r="D10" s="48">
        <v>2</v>
      </c>
    </row>
    <row r="11" spans="1:4" ht="15.75">
      <c r="A11" s="79">
        <v>4</v>
      </c>
      <c r="B11" s="82" t="s">
        <v>61</v>
      </c>
      <c r="C11" s="28">
        <v>2019</v>
      </c>
      <c r="D11" s="48">
        <v>4</v>
      </c>
    </row>
    <row r="12" spans="1:4" ht="15.75">
      <c r="A12" s="80"/>
      <c r="B12" s="83"/>
      <c r="C12" s="28">
        <v>2020</v>
      </c>
      <c r="D12" s="48">
        <v>4</v>
      </c>
    </row>
    <row r="13" spans="1:4" ht="15.75">
      <c r="A13" s="81"/>
      <c r="B13" s="84"/>
      <c r="C13" s="28">
        <v>2021</v>
      </c>
      <c r="D13" s="48">
        <v>4</v>
      </c>
    </row>
    <row r="14" spans="1:4" ht="15.75">
      <c r="A14" s="79">
        <v>5</v>
      </c>
      <c r="B14" s="82" t="s">
        <v>62</v>
      </c>
      <c r="C14" s="28">
        <v>2019</v>
      </c>
      <c r="D14" s="48">
        <v>5</v>
      </c>
    </row>
    <row r="15" spans="1:4" ht="15.75">
      <c r="A15" s="80"/>
      <c r="B15" s="83"/>
      <c r="C15" s="28">
        <v>2020</v>
      </c>
      <c r="D15" s="48">
        <v>5</v>
      </c>
    </row>
    <row r="16" spans="1:4" ht="15.75">
      <c r="A16" s="81"/>
      <c r="B16" s="84"/>
      <c r="C16" s="28">
        <v>2021</v>
      </c>
      <c r="D16" s="48">
        <v>6</v>
      </c>
    </row>
    <row r="17" spans="1:4" ht="15.75">
      <c r="A17" s="79">
        <v>6</v>
      </c>
      <c r="B17" s="82" t="s">
        <v>64</v>
      </c>
      <c r="C17" s="28">
        <v>2019</v>
      </c>
      <c r="D17" s="48">
        <v>5</v>
      </c>
    </row>
    <row r="18" spans="1:4" ht="15.75">
      <c r="A18" s="80"/>
      <c r="B18" s="83"/>
      <c r="C18" s="28">
        <v>2020</v>
      </c>
      <c r="D18" s="48">
        <v>5</v>
      </c>
    </row>
    <row r="19" spans="1:4" ht="15.75">
      <c r="A19" s="81"/>
      <c r="B19" s="84"/>
      <c r="C19" s="28">
        <v>2021</v>
      </c>
      <c r="D19" s="48">
        <v>5</v>
      </c>
    </row>
    <row r="20" spans="1:4" ht="15.75">
      <c r="A20" s="79">
        <v>7</v>
      </c>
      <c r="B20" s="82" t="s">
        <v>67</v>
      </c>
      <c r="C20" s="36">
        <v>2019</v>
      </c>
      <c r="D20" s="48">
        <v>3</v>
      </c>
    </row>
    <row r="21" spans="1:4" ht="15.75">
      <c r="A21" s="80"/>
      <c r="B21" s="83"/>
      <c r="C21" s="36">
        <v>2020</v>
      </c>
      <c r="D21" s="48">
        <v>3</v>
      </c>
    </row>
    <row r="22" spans="1:4" ht="15.75">
      <c r="A22" s="81"/>
      <c r="B22" s="84"/>
      <c r="C22" s="36">
        <v>2021</v>
      </c>
      <c r="D22" s="48">
        <v>3</v>
      </c>
    </row>
    <row r="23" spans="1:4" ht="15.75">
      <c r="A23" s="79">
        <v>8</v>
      </c>
      <c r="B23" s="82" t="s">
        <v>68</v>
      </c>
      <c r="C23" s="36">
        <v>2019</v>
      </c>
      <c r="D23" s="48">
        <v>3</v>
      </c>
    </row>
    <row r="24" spans="1:4" ht="15.75">
      <c r="A24" s="80"/>
      <c r="B24" s="83"/>
      <c r="C24" s="36">
        <v>2020</v>
      </c>
      <c r="D24" s="48">
        <v>3</v>
      </c>
    </row>
    <row r="25" spans="1:4" ht="15.75">
      <c r="A25" s="81"/>
      <c r="B25" s="84"/>
      <c r="C25" s="36">
        <v>2021</v>
      </c>
      <c r="D25" s="48">
        <v>3</v>
      </c>
    </row>
    <row r="26" spans="1:4" ht="15.75">
      <c r="A26" s="79">
        <v>9</v>
      </c>
      <c r="B26" s="82" t="s">
        <v>69</v>
      </c>
      <c r="C26" s="36">
        <v>2019</v>
      </c>
      <c r="D26" s="48">
        <v>3</v>
      </c>
    </row>
    <row r="27" spans="1:4" ht="15.75">
      <c r="A27" s="80"/>
      <c r="B27" s="83"/>
      <c r="C27" s="36">
        <v>2020</v>
      </c>
      <c r="D27" s="48">
        <v>3</v>
      </c>
    </row>
    <row r="28" spans="1:4" ht="15.75">
      <c r="A28" s="81"/>
      <c r="B28" s="84"/>
      <c r="C28" s="36">
        <v>2021</v>
      </c>
      <c r="D28" s="48">
        <v>3</v>
      </c>
    </row>
    <row r="29" spans="1:4" ht="15.75">
      <c r="A29" s="79">
        <v>10</v>
      </c>
      <c r="B29" s="82" t="s">
        <v>70</v>
      </c>
      <c r="C29" s="36">
        <v>2019</v>
      </c>
      <c r="D29" s="48">
        <v>5</v>
      </c>
    </row>
    <row r="30" spans="1:4" ht="15.75">
      <c r="A30" s="80"/>
      <c r="B30" s="83"/>
      <c r="C30" s="36">
        <v>2020</v>
      </c>
      <c r="D30" s="48">
        <v>5</v>
      </c>
    </row>
    <row r="31" spans="1:4" ht="15.75">
      <c r="A31" s="81"/>
      <c r="B31" s="84"/>
      <c r="C31" s="36">
        <v>2021</v>
      </c>
      <c r="D31" s="48">
        <v>5</v>
      </c>
    </row>
    <row r="32" spans="1:4" ht="15.75">
      <c r="A32" s="79">
        <v>11</v>
      </c>
      <c r="B32" s="82" t="s">
        <v>71</v>
      </c>
      <c r="C32" s="36">
        <v>2019</v>
      </c>
      <c r="D32" s="48">
        <v>3</v>
      </c>
    </row>
    <row r="33" spans="1:4" ht="15.75">
      <c r="A33" s="80"/>
      <c r="B33" s="83"/>
      <c r="C33" s="36">
        <v>2020</v>
      </c>
      <c r="D33" s="48">
        <v>3</v>
      </c>
    </row>
    <row r="34" spans="1:4" ht="15.75">
      <c r="A34" s="81"/>
      <c r="B34" s="84"/>
      <c r="C34" s="36">
        <v>2021</v>
      </c>
      <c r="D34" s="48">
        <v>3</v>
      </c>
    </row>
    <row r="35" spans="1:4" ht="15.75">
      <c r="A35" s="79">
        <v>12</v>
      </c>
      <c r="B35" s="82" t="s">
        <v>72</v>
      </c>
      <c r="C35" s="36">
        <v>2019</v>
      </c>
      <c r="D35" s="48">
        <v>6</v>
      </c>
    </row>
    <row r="36" spans="1:4" ht="15.75">
      <c r="A36" s="80"/>
      <c r="B36" s="83"/>
      <c r="C36" s="36">
        <v>2020</v>
      </c>
      <c r="D36" s="48">
        <v>6</v>
      </c>
    </row>
    <row r="37" spans="1:4" ht="15.75">
      <c r="A37" s="81"/>
      <c r="B37" s="84"/>
      <c r="C37" s="36">
        <v>2021</v>
      </c>
      <c r="D37" s="48">
        <v>6</v>
      </c>
    </row>
    <row r="38" spans="1:4" ht="15.75">
      <c r="A38" s="79">
        <v>13</v>
      </c>
      <c r="B38" s="82" t="s">
        <v>73</v>
      </c>
      <c r="C38" s="36">
        <v>2019</v>
      </c>
      <c r="D38" s="48">
        <v>8</v>
      </c>
    </row>
    <row r="39" spans="1:4" ht="15.75">
      <c r="A39" s="80"/>
      <c r="B39" s="83"/>
      <c r="C39" s="36">
        <v>2020</v>
      </c>
      <c r="D39" s="48">
        <v>8</v>
      </c>
    </row>
    <row r="40" spans="1:4" ht="15.75">
      <c r="A40" s="81"/>
      <c r="B40" s="84"/>
      <c r="C40" s="36">
        <v>2021</v>
      </c>
      <c r="D40" s="48">
        <v>8</v>
      </c>
    </row>
    <row r="41" spans="1:4" ht="15.75">
      <c r="A41" s="79">
        <v>14</v>
      </c>
      <c r="B41" s="82" t="s">
        <v>74</v>
      </c>
      <c r="C41" s="36">
        <v>2019</v>
      </c>
      <c r="D41" s="48">
        <v>8</v>
      </c>
    </row>
    <row r="42" spans="1:4" ht="15.75">
      <c r="A42" s="80"/>
      <c r="B42" s="83"/>
      <c r="C42" s="36">
        <v>2020</v>
      </c>
      <c r="D42" s="48">
        <v>6</v>
      </c>
    </row>
    <row r="43" spans="1:4" ht="15.75">
      <c r="A43" s="81"/>
      <c r="B43" s="84"/>
      <c r="C43" s="36">
        <v>2021</v>
      </c>
      <c r="D43" s="48">
        <v>6</v>
      </c>
    </row>
    <row r="44" spans="1:4" ht="15.75">
      <c r="A44" s="79">
        <v>15</v>
      </c>
      <c r="B44" s="82" t="s">
        <v>75</v>
      </c>
      <c r="C44" s="36">
        <v>2019</v>
      </c>
      <c r="D44" s="48">
        <v>5</v>
      </c>
    </row>
    <row r="45" spans="1:4" ht="15.75">
      <c r="A45" s="80"/>
      <c r="B45" s="83"/>
      <c r="C45" s="36">
        <v>2020</v>
      </c>
      <c r="D45" s="48">
        <v>5</v>
      </c>
    </row>
    <row r="46" spans="1:4" ht="15.75">
      <c r="A46" s="81"/>
      <c r="B46" s="84"/>
      <c r="C46" s="36">
        <v>2021</v>
      </c>
      <c r="D46" s="48">
        <v>5</v>
      </c>
    </row>
    <row r="47" spans="1:4" ht="15.75">
      <c r="A47" s="79">
        <v>16</v>
      </c>
      <c r="B47" s="82" t="s">
        <v>78</v>
      </c>
      <c r="C47" s="36">
        <v>2019</v>
      </c>
      <c r="D47" s="48">
        <v>3</v>
      </c>
    </row>
    <row r="48" spans="1:4" ht="15.75">
      <c r="A48" s="80"/>
      <c r="B48" s="83"/>
      <c r="C48" s="36">
        <v>2020</v>
      </c>
      <c r="D48" s="48">
        <v>3</v>
      </c>
    </row>
    <row r="49" spans="1:4" ht="15.75">
      <c r="A49" s="81"/>
      <c r="B49" s="84"/>
      <c r="C49" s="36">
        <v>2021</v>
      </c>
      <c r="D49" s="48">
        <v>3</v>
      </c>
    </row>
    <row r="50" spans="1:4" ht="15.75">
      <c r="A50" s="79">
        <v>17</v>
      </c>
      <c r="B50" s="82" t="s">
        <v>80</v>
      </c>
      <c r="C50" s="36">
        <v>2019</v>
      </c>
      <c r="D50" s="48">
        <v>4</v>
      </c>
    </row>
    <row r="51" spans="1:4" ht="15.75">
      <c r="A51" s="80"/>
      <c r="B51" s="83"/>
      <c r="C51" s="36">
        <v>2020</v>
      </c>
      <c r="D51" s="48">
        <v>4</v>
      </c>
    </row>
    <row r="52" spans="1:4" ht="15.75">
      <c r="A52" s="81"/>
      <c r="B52" s="84"/>
      <c r="C52" s="36">
        <v>2021</v>
      </c>
      <c r="D52" s="48">
        <v>4</v>
      </c>
    </row>
    <row r="53" spans="1:4" ht="15.75">
      <c r="A53" s="79">
        <v>18</v>
      </c>
      <c r="B53" s="82" t="s">
        <v>81</v>
      </c>
      <c r="C53" s="28">
        <v>2019</v>
      </c>
      <c r="D53" s="48">
        <v>3</v>
      </c>
    </row>
    <row r="54" spans="1:4" ht="15.75">
      <c r="A54" s="80"/>
      <c r="B54" s="83"/>
      <c r="C54" s="28">
        <v>2020</v>
      </c>
      <c r="D54" s="48">
        <v>3</v>
      </c>
    </row>
    <row r="55" spans="1:4" ht="15.75">
      <c r="A55" s="81"/>
      <c r="B55" s="84"/>
      <c r="C55" s="28">
        <v>2021</v>
      </c>
      <c r="D55" s="48">
        <v>3</v>
      </c>
    </row>
    <row r="56" spans="1:4" ht="15.75">
      <c r="A56" s="79">
        <v>19</v>
      </c>
      <c r="B56" s="82" t="s">
        <v>82</v>
      </c>
      <c r="C56" s="28">
        <v>2019</v>
      </c>
      <c r="D56" s="48">
        <v>4</v>
      </c>
    </row>
    <row r="57" spans="1:4" ht="15.75">
      <c r="A57" s="80"/>
      <c r="B57" s="83"/>
      <c r="C57" s="28">
        <v>2020</v>
      </c>
      <c r="D57" s="48">
        <v>4</v>
      </c>
    </row>
    <row r="58" spans="1:4" ht="15.75">
      <c r="A58" s="81"/>
      <c r="B58" s="84"/>
      <c r="C58" s="28">
        <v>2021</v>
      </c>
      <c r="D58" s="48">
        <v>6</v>
      </c>
    </row>
    <row r="59" spans="1:4" ht="15.75">
      <c r="A59" s="79">
        <v>20</v>
      </c>
      <c r="B59" s="82" t="s">
        <v>86</v>
      </c>
      <c r="C59" s="28">
        <v>2019</v>
      </c>
      <c r="D59" s="48">
        <v>5</v>
      </c>
    </row>
    <row r="60" spans="1:4" ht="15.75">
      <c r="A60" s="80"/>
      <c r="B60" s="83"/>
      <c r="C60" s="28">
        <v>2020</v>
      </c>
      <c r="D60" s="48">
        <v>6</v>
      </c>
    </row>
    <row r="61" spans="1:4" ht="15.75">
      <c r="A61" s="81"/>
      <c r="B61" s="84"/>
      <c r="C61" s="28">
        <v>2021</v>
      </c>
      <c r="D61" s="48">
        <v>6</v>
      </c>
    </row>
    <row r="62" spans="1:4" ht="15.75">
      <c r="A62" s="79">
        <v>21</v>
      </c>
      <c r="B62" s="82" t="s">
        <v>88</v>
      </c>
      <c r="C62" s="28">
        <v>2019</v>
      </c>
      <c r="D62" s="48">
        <v>3</v>
      </c>
    </row>
    <row r="63" spans="1:4" ht="15.75">
      <c r="A63" s="80"/>
      <c r="B63" s="83"/>
      <c r="C63" s="28">
        <v>2020</v>
      </c>
      <c r="D63" s="48">
        <v>5</v>
      </c>
    </row>
    <row r="64" spans="1:4" ht="15.75">
      <c r="A64" s="81"/>
      <c r="B64" s="84"/>
      <c r="C64" s="28">
        <v>2021</v>
      </c>
      <c r="D64" s="48">
        <v>5</v>
      </c>
    </row>
    <row r="65" spans="1:4" ht="15.75">
      <c r="A65" s="79">
        <v>22</v>
      </c>
      <c r="B65" s="82" t="s">
        <v>91</v>
      </c>
      <c r="C65" s="28">
        <v>2019</v>
      </c>
      <c r="D65" s="48">
        <v>4</v>
      </c>
    </row>
    <row r="66" spans="1:4" ht="15.75">
      <c r="A66" s="80"/>
      <c r="B66" s="83"/>
      <c r="C66" s="28">
        <v>2020</v>
      </c>
      <c r="D66" s="48">
        <v>4</v>
      </c>
    </row>
    <row r="67" spans="1:4" ht="15.75">
      <c r="A67" s="81"/>
      <c r="B67" s="84"/>
      <c r="C67" s="28">
        <v>2021</v>
      </c>
      <c r="D67" s="48">
        <v>4</v>
      </c>
    </row>
    <row r="68" spans="1:4" ht="15.75">
      <c r="A68" s="79">
        <v>23</v>
      </c>
      <c r="B68" s="82" t="s">
        <v>92</v>
      </c>
      <c r="C68" s="28">
        <v>2019</v>
      </c>
      <c r="D68" s="48">
        <v>4</v>
      </c>
    </row>
    <row r="69" spans="1:4" ht="15.75">
      <c r="A69" s="80"/>
      <c r="B69" s="83"/>
      <c r="C69" s="28">
        <v>2020</v>
      </c>
      <c r="D69" s="48">
        <v>4</v>
      </c>
    </row>
    <row r="70" spans="1:4" ht="15.75">
      <c r="A70" s="81"/>
      <c r="B70" s="84"/>
      <c r="C70" s="28">
        <v>2021</v>
      </c>
      <c r="D70" s="48">
        <v>4</v>
      </c>
    </row>
    <row r="71" spans="1:4" ht="15.75">
      <c r="A71" s="79">
        <v>24</v>
      </c>
      <c r="B71" s="82" t="s">
        <v>93</v>
      </c>
      <c r="C71" s="28">
        <v>2019</v>
      </c>
      <c r="D71" s="48">
        <v>7</v>
      </c>
    </row>
    <row r="72" spans="1:4" ht="15.75">
      <c r="A72" s="80"/>
      <c r="B72" s="83"/>
      <c r="C72" s="28">
        <v>2020</v>
      </c>
      <c r="D72" s="48">
        <v>8</v>
      </c>
    </row>
    <row r="73" spans="1:4" ht="15.75">
      <c r="A73" s="81"/>
      <c r="B73" s="84"/>
      <c r="C73" s="28">
        <v>2021</v>
      </c>
      <c r="D73" s="48">
        <v>4</v>
      </c>
    </row>
    <row r="74" spans="1:4" ht="15.75">
      <c r="A74" s="79">
        <v>25</v>
      </c>
      <c r="B74" s="82" t="s">
        <v>95</v>
      </c>
      <c r="C74" s="28">
        <v>2019</v>
      </c>
      <c r="D74" s="48">
        <v>3</v>
      </c>
    </row>
    <row r="75" spans="1:4" ht="15.75">
      <c r="A75" s="80"/>
      <c r="B75" s="83"/>
      <c r="C75" s="28">
        <v>2020</v>
      </c>
      <c r="D75" s="48">
        <v>3</v>
      </c>
    </row>
    <row r="76" spans="1:4" ht="15.75">
      <c r="A76" s="81"/>
      <c r="B76" s="84"/>
      <c r="C76" s="28">
        <v>2021</v>
      </c>
      <c r="D76" s="48">
        <v>3</v>
      </c>
    </row>
  </sheetData>
  <mergeCells count="50">
    <mergeCell ref="A74:A76"/>
    <mergeCell ref="B74:B76"/>
    <mergeCell ref="A65:A67"/>
    <mergeCell ref="B65:B67"/>
    <mergeCell ref="A68:A70"/>
    <mergeCell ref="B68:B70"/>
    <mergeCell ref="A71:A73"/>
    <mergeCell ref="B71:B73"/>
    <mergeCell ref="A56:A58"/>
    <mergeCell ref="B56:B58"/>
    <mergeCell ref="A59:A61"/>
    <mergeCell ref="B59:B61"/>
    <mergeCell ref="A62:A64"/>
    <mergeCell ref="B62:B64"/>
    <mergeCell ref="A47:A49"/>
    <mergeCell ref="B47:B49"/>
    <mergeCell ref="A50:A52"/>
    <mergeCell ref="B50:B52"/>
    <mergeCell ref="A53:A55"/>
    <mergeCell ref="B53:B55"/>
    <mergeCell ref="A38:A40"/>
    <mergeCell ref="B38:B40"/>
    <mergeCell ref="A41:A43"/>
    <mergeCell ref="B41:B43"/>
    <mergeCell ref="A44:A46"/>
    <mergeCell ref="B44:B46"/>
    <mergeCell ref="A29:A31"/>
    <mergeCell ref="B29:B31"/>
    <mergeCell ref="A32:A34"/>
    <mergeCell ref="B32:B34"/>
    <mergeCell ref="A35:A37"/>
    <mergeCell ref="B35:B37"/>
    <mergeCell ref="A20:A22"/>
    <mergeCell ref="B20:B22"/>
    <mergeCell ref="A23:A25"/>
    <mergeCell ref="B23:B25"/>
    <mergeCell ref="A26:A28"/>
    <mergeCell ref="B26:B28"/>
    <mergeCell ref="A11:A13"/>
    <mergeCell ref="B11:B13"/>
    <mergeCell ref="A14:A16"/>
    <mergeCell ref="B14:B16"/>
    <mergeCell ref="A17:A19"/>
    <mergeCell ref="B17:B19"/>
    <mergeCell ref="A2:A4"/>
    <mergeCell ref="B2:B4"/>
    <mergeCell ref="A5:A7"/>
    <mergeCell ref="B5:B7"/>
    <mergeCell ref="A8:A10"/>
    <mergeCell ref="B8:B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F77"/>
  <sheetViews>
    <sheetView workbookViewId="0">
      <selection activeCell="F2" sqref="F2:F77"/>
    </sheetView>
  </sheetViews>
  <sheetFormatPr defaultRowHeight="15.75"/>
  <cols>
    <col min="4" max="4" width="25" style="32" customWidth="1"/>
    <col min="5" max="5" width="28.5703125" customWidth="1"/>
    <col min="6" max="6" width="10.140625" customWidth="1"/>
  </cols>
  <sheetData>
    <row r="2" spans="1:6">
      <c r="A2" s="29" t="s">
        <v>54</v>
      </c>
      <c r="B2" s="29" t="s">
        <v>55</v>
      </c>
      <c r="C2" s="29" t="s">
        <v>114</v>
      </c>
      <c r="D2" s="33" t="s">
        <v>120</v>
      </c>
      <c r="E2" s="30" t="s">
        <v>121</v>
      </c>
      <c r="F2" s="30" t="s">
        <v>125</v>
      </c>
    </row>
    <row r="3" spans="1:6">
      <c r="A3" s="79">
        <v>1</v>
      </c>
      <c r="B3" s="82" t="s">
        <v>56</v>
      </c>
      <c r="C3" s="28">
        <v>2019</v>
      </c>
      <c r="D3" s="50">
        <v>221783249</v>
      </c>
      <c r="E3" s="42">
        <v>1829960714</v>
      </c>
      <c r="F3" s="47">
        <v>8.017966007547854E-2</v>
      </c>
    </row>
    <row r="4" spans="1:6">
      <c r="A4" s="80"/>
      <c r="B4" s="83"/>
      <c r="C4" s="28">
        <v>2020</v>
      </c>
      <c r="D4" s="50">
        <v>162072984</v>
      </c>
      <c r="E4" s="42">
        <v>1986711872</v>
      </c>
      <c r="F4" s="47">
        <v>8.1578504806961757E-2</v>
      </c>
    </row>
    <row r="5" spans="1:6">
      <c r="A5" s="81"/>
      <c r="B5" s="84"/>
      <c r="C5" s="28">
        <v>2021</v>
      </c>
      <c r="D5" s="50">
        <v>146725628</v>
      </c>
      <c r="E5" s="42">
        <v>2085904980</v>
      </c>
      <c r="F5" s="47">
        <v>7.0341472601498853E-2</v>
      </c>
    </row>
    <row r="6" spans="1:6">
      <c r="A6" s="79">
        <v>2</v>
      </c>
      <c r="B6" s="82" t="s">
        <v>59</v>
      </c>
      <c r="C6" s="28">
        <v>2019</v>
      </c>
      <c r="D6" s="50">
        <v>2537601823645</v>
      </c>
      <c r="E6" s="42">
        <v>20264726862584</v>
      </c>
      <c r="F6" s="47">
        <v>0.12522260185654557</v>
      </c>
    </row>
    <row r="7" spans="1:6">
      <c r="A7" s="80"/>
      <c r="B7" s="83"/>
      <c r="C7" s="28">
        <v>2020</v>
      </c>
      <c r="D7" s="50">
        <v>2799622515814</v>
      </c>
      <c r="E7" s="42">
        <v>22564300317374</v>
      </c>
      <c r="F7" s="47">
        <v>0.12407309229342042</v>
      </c>
    </row>
    <row r="8" spans="1:6">
      <c r="A8" s="81"/>
      <c r="B8" s="84"/>
      <c r="C8" s="28">
        <v>2021</v>
      </c>
      <c r="D8" s="50">
        <v>3232007683281</v>
      </c>
      <c r="E8" s="42">
        <v>25666635156271</v>
      </c>
      <c r="F8" s="47">
        <v>0.1259225318629793</v>
      </c>
    </row>
    <row r="9" spans="1:6">
      <c r="A9" s="79">
        <v>3</v>
      </c>
      <c r="B9" s="82" t="s">
        <v>60</v>
      </c>
      <c r="C9" s="28">
        <v>2019</v>
      </c>
      <c r="D9" s="50">
        <v>78256797</v>
      </c>
      <c r="E9" s="42">
        <v>901060986</v>
      </c>
      <c r="F9" s="47">
        <v>8.684961197509887E-2</v>
      </c>
    </row>
    <row r="10" spans="1:6">
      <c r="A10" s="80"/>
      <c r="B10" s="83"/>
      <c r="C10" s="28">
        <v>2020</v>
      </c>
      <c r="D10" s="50">
        <v>71902263</v>
      </c>
      <c r="E10" s="42">
        <v>929901046</v>
      </c>
      <c r="F10" s="47">
        <v>7.7322488569391279E-2</v>
      </c>
    </row>
    <row r="11" spans="1:6">
      <c r="A11" s="81"/>
      <c r="B11" s="84"/>
      <c r="C11" s="28">
        <v>2021</v>
      </c>
      <c r="D11" s="50">
        <v>131660834</v>
      </c>
      <c r="E11" s="42">
        <v>1026266866</v>
      </c>
      <c r="F11" s="47">
        <v>0.12829103068791856</v>
      </c>
    </row>
    <row r="12" spans="1:6">
      <c r="A12" s="79">
        <v>4</v>
      </c>
      <c r="B12" s="82" t="s">
        <v>61</v>
      </c>
      <c r="C12" s="28">
        <v>2019</v>
      </c>
      <c r="D12" s="50">
        <v>9342718039</v>
      </c>
      <c r="E12" s="42">
        <v>190786208250</v>
      </c>
      <c r="F12" s="47">
        <v>4.896956716471669E-2</v>
      </c>
    </row>
    <row r="13" spans="1:6">
      <c r="A13" s="80"/>
      <c r="B13" s="83"/>
      <c r="C13" s="28">
        <v>2020</v>
      </c>
      <c r="D13" s="50">
        <v>22104364267</v>
      </c>
      <c r="E13" s="42">
        <v>228575380856</v>
      </c>
      <c r="F13" s="47">
        <v>9.6704921519634293E-2</v>
      </c>
    </row>
    <row r="14" spans="1:6">
      <c r="A14" s="81"/>
      <c r="B14" s="84"/>
      <c r="C14" s="28">
        <v>2021</v>
      </c>
      <c r="D14" s="50">
        <v>5478952440</v>
      </c>
      <c r="E14" s="42">
        <v>806221575272</v>
      </c>
      <c r="F14" s="47">
        <v>6.7958395161423603E-3</v>
      </c>
    </row>
    <row r="15" spans="1:6">
      <c r="A15" s="79">
        <v>5</v>
      </c>
      <c r="B15" s="82" t="s">
        <v>62</v>
      </c>
      <c r="C15" s="28">
        <v>2019</v>
      </c>
      <c r="D15" s="50">
        <v>807689</v>
      </c>
      <c r="E15" s="42">
        <v>3536898</v>
      </c>
      <c r="F15" s="47">
        <v>0.22836084048790778</v>
      </c>
    </row>
    <row r="16" spans="1:6">
      <c r="A16" s="80"/>
      <c r="B16" s="83"/>
      <c r="C16" s="28">
        <v>2020</v>
      </c>
      <c r="D16" s="50">
        <v>934016</v>
      </c>
      <c r="E16" s="42">
        <v>3849516</v>
      </c>
      <c r="F16" s="47">
        <v>0.242632060757768</v>
      </c>
    </row>
    <row r="17" spans="1:6">
      <c r="A17" s="81"/>
      <c r="B17" s="84"/>
      <c r="C17" s="28">
        <v>2021</v>
      </c>
      <c r="D17" s="50">
        <v>1260898</v>
      </c>
      <c r="E17" s="42">
        <v>4068970</v>
      </c>
      <c r="F17" s="47">
        <v>0.30988137046967662</v>
      </c>
    </row>
    <row r="18" spans="1:6">
      <c r="A18" s="79">
        <v>6</v>
      </c>
      <c r="B18" s="82" t="s">
        <v>64</v>
      </c>
      <c r="C18" s="28">
        <v>2019</v>
      </c>
      <c r="D18" s="50">
        <v>595154912874</v>
      </c>
      <c r="E18" s="42">
        <v>8372769580743</v>
      </c>
      <c r="F18" s="47">
        <v>7.1082203700294111E-2</v>
      </c>
    </row>
    <row r="19" spans="1:6">
      <c r="A19" s="80"/>
      <c r="B19" s="83"/>
      <c r="C19" s="28">
        <v>2020</v>
      </c>
      <c r="D19" s="50">
        <v>834369751682</v>
      </c>
      <c r="E19" s="42">
        <v>9104657533366</v>
      </c>
      <c r="F19" s="47">
        <v>9.1642079740426305E-2</v>
      </c>
    </row>
    <row r="20" spans="1:6">
      <c r="A20" s="81"/>
      <c r="B20" s="84"/>
      <c r="C20" s="28">
        <v>2021</v>
      </c>
      <c r="D20" s="50">
        <v>877817637643</v>
      </c>
      <c r="E20" s="42">
        <v>9644326662784</v>
      </c>
      <c r="F20" s="47">
        <v>9.1019069379966747E-2</v>
      </c>
    </row>
    <row r="21" spans="1:6">
      <c r="A21" s="79">
        <v>7</v>
      </c>
      <c r="B21" s="82" t="s">
        <v>67</v>
      </c>
      <c r="C21" s="28">
        <v>2019</v>
      </c>
      <c r="D21" s="50">
        <v>74981135207</v>
      </c>
      <c r="E21" s="42">
        <v>1057529235985</v>
      </c>
      <c r="F21" s="47">
        <v>7.0902186583202451E-2</v>
      </c>
    </row>
    <row r="22" spans="1:6">
      <c r="A22" s="80"/>
      <c r="B22" s="83"/>
      <c r="C22" s="28">
        <v>2020</v>
      </c>
      <c r="D22" s="50">
        <v>44722940072</v>
      </c>
      <c r="E22" s="42">
        <v>1086873666641</v>
      </c>
      <c r="F22" s="47">
        <v>4.1148241460497378E-2</v>
      </c>
    </row>
    <row r="23" spans="1:6">
      <c r="A23" s="81"/>
      <c r="B23" s="84"/>
      <c r="C23" s="28">
        <v>2021</v>
      </c>
      <c r="D23" s="57">
        <v>102298041430</v>
      </c>
      <c r="E23" s="42">
        <v>1147260611703</v>
      </c>
      <c r="F23" s="47">
        <v>8.916722180337755E-2</v>
      </c>
    </row>
    <row r="24" spans="1:6">
      <c r="A24" s="79">
        <v>8</v>
      </c>
      <c r="B24" s="82" t="s">
        <v>68</v>
      </c>
      <c r="C24" s="28">
        <v>2019</v>
      </c>
      <c r="D24" s="50">
        <v>214147120992</v>
      </c>
      <c r="E24" s="42">
        <v>1393079542074</v>
      </c>
      <c r="F24" s="47">
        <v>0.15372210597047484</v>
      </c>
    </row>
    <row r="25" spans="1:6">
      <c r="A25" s="80"/>
      <c r="B25" s="83"/>
      <c r="C25" s="28">
        <v>2020</v>
      </c>
      <c r="D25" s="50">
        <v>188920298030</v>
      </c>
      <c r="E25" s="42">
        <v>1566673828068</v>
      </c>
      <c r="F25" s="47">
        <v>0.12058687305894031</v>
      </c>
    </row>
    <row r="26" spans="1:6">
      <c r="A26" s="81"/>
      <c r="B26" s="84"/>
      <c r="C26" s="28">
        <v>2021</v>
      </c>
      <c r="D26" s="50">
        <v>186151967971</v>
      </c>
      <c r="E26" s="42">
        <v>1697387196209</v>
      </c>
      <c r="F26" s="47">
        <v>0.10966971377347366</v>
      </c>
    </row>
    <row r="27" spans="1:6">
      <c r="A27" s="79">
        <v>9</v>
      </c>
      <c r="B27" s="82" t="s">
        <v>69</v>
      </c>
      <c r="C27" s="28">
        <v>2019</v>
      </c>
      <c r="D27" s="50">
        <v>128863892653</v>
      </c>
      <c r="E27" s="42">
        <v>1245144303719000</v>
      </c>
      <c r="F27" s="47">
        <v>1.0349313912299885E-4</v>
      </c>
    </row>
    <row r="28" spans="1:6">
      <c r="A28" s="80"/>
      <c r="B28" s="83"/>
      <c r="C28" s="28">
        <v>2020</v>
      </c>
      <c r="D28" s="50">
        <v>131148898505</v>
      </c>
      <c r="E28" s="42">
        <v>1310940121622000</v>
      </c>
      <c r="F28" s="47">
        <v>1.0004186792508271E-4</v>
      </c>
    </row>
    <row r="29" spans="1:6">
      <c r="A29" s="81"/>
      <c r="B29" s="84"/>
      <c r="C29" s="28">
        <v>2021</v>
      </c>
      <c r="D29" s="50">
        <v>182641878816</v>
      </c>
      <c r="E29" s="42">
        <v>134181576913000</v>
      </c>
      <c r="F29" s="47">
        <v>1.361154660854973E-3</v>
      </c>
    </row>
    <row r="30" spans="1:6">
      <c r="A30" s="79">
        <v>10</v>
      </c>
      <c r="B30" s="82" t="s">
        <v>70</v>
      </c>
      <c r="C30" s="28">
        <v>2019</v>
      </c>
      <c r="D30" s="50">
        <v>312114544</v>
      </c>
      <c r="E30" s="42">
        <v>1425983722</v>
      </c>
      <c r="F30" s="47">
        <v>0.21887665278692431</v>
      </c>
    </row>
    <row r="31" spans="1:6">
      <c r="A31" s="80"/>
      <c r="B31" s="83"/>
      <c r="C31" s="28">
        <v>2020</v>
      </c>
      <c r="D31" s="50">
        <v>118592661</v>
      </c>
      <c r="E31" s="42">
        <v>1225580913</v>
      </c>
      <c r="F31" s="47">
        <v>9.6764448386934043E-2</v>
      </c>
    </row>
    <row r="32" spans="1:6">
      <c r="A32" s="81"/>
      <c r="B32" s="84"/>
      <c r="C32" s="28">
        <v>2021</v>
      </c>
      <c r="D32" s="50">
        <v>190439817</v>
      </c>
      <c r="E32" s="42">
        <v>1308722065</v>
      </c>
      <c r="F32" s="47">
        <v>0.14551586016088144</v>
      </c>
    </row>
    <row r="33" spans="1:6">
      <c r="A33" s="79">
        <v>11</v>
      </c>
      <c r="B33" s="82" t="s">
        <v>71</v>
      </c>
      <c r="C33" s="28">
        <v>2019</v>
      </c>
      <c r="D33" s="50">
        <v>103723133972</v>
      </c>
      <c r="E33" s="42">
        <v>848676035300</v>
      </c>
      <c r="F33" s="47">
        <v>0.12221758322106353</v>
      </c>
    </row>
    <row r="34" spans="1:6">
      <c r="A34" s="80"/>
      <c r="B34" s="83"/>
      <c r="C34" s="28">
        <v>2020</v>
      </c>
      <c r="D34" s="50">
        <v>38038419405</v>
      </c>
      <c r="E34" s="42">
        <v>906924214166</v>
      </c>
      <c r="F34" s="47">
        <v>4.1942224952037269E-2</v>
      </c>
    </row>
    <row r="35" spans="1:6">
      <c r="A35" s="81"/>
      <c r="B35" s="84"/>
      <c r="C35" s="28">
        <v>2021</v>
      </c>
      <c r="D35" s="50">
        <v>12533087704</v>
      </c>
      <c r="E35" s="42">
        <v>989119315334</v>
      </c>
      <c r="F35" s="47">
        <v>1.2670956384840084E-2</v>
      </c>
    </row>
    <row r="36" spans="1:6">
      <c r="A36" s="79">
        <v>12</v>
      </c>
      <c r="B36" s="82" t="s">
        <v>72</v>
      </c>
      <c r="C36" s="28">
        <v>2019</v>
      </c>
      <c r="D36" s="50">
        <v>5736489</v>
      </c>
      <c r="E36" s="42">
        <v>38709314</v>
      </c>
      <c r="F36" s="47">
        <v>0.14819402379489338</v>
      </c>
    </row>
    <row r="37" spans="1:6">
      <c r="A37" s="80"/>
      <c r="B37" s="83"/>
      <c r="C37" s="28">
        <v>2020</v>
      </c>
      <c r="D37" s="50">
        <v>7421643</v>
      </c>
      <c r="E37" s="42">
        <v>103588325</v>
      </c>
      <c r="F37" s="47">
        <v>7.1645554651067103E-2</v>
      </c>
    </row>
    <row r="38" spans="1:6">
      <c r="A38" s="81"/>
      <c r="B38" s="84"/>
      <c r="C38" s="28">
        <v>2021</v>
      </c>
      <c r="D38" s="50">
        <v>8530199</v>
      </c>
      <c r="E38" s="42">
        <v>118066628</v>
      </c>
      <c r="F38" s="47">
        <v>7.2249027049370806E-2</v>
      </c>
    </row>
    <row r="39" spans="1:6">
      <c r="A39" s="79">
        <v>13</v>
      </c>
      <c r="B39" s="82" t="s">
        <v>73</v>
      </c>
      <c r="C39" s="28">
        <v>2019</v>
      </c>
      <c r="D39" s="50">
        <v>6588662</v>
      </c>
      <c r="E39" s="42">
        <v>96198559</v>
      </c>
      <c r="F39" s="47">
        <v>6.8490235908835184E-2</v>
      </c>
    </row>
    <row r="40" spans="1:6">
      <c r="A40" s="80"/>
      <c r="B40" s="83"/>
      <c r="C40" s="28">
        <v>2020</v>
      </c>
      <c r="D40" s="50">
        <v>9241113</v>
      </c>
      <c r="E40" s="42">
        <v>163136516</v>
      </c>
      <c r="F40" s="47">
        <v>5.6646502123411782E-2</v>
      </c>
    </row>
    <row r="41" spans="1:6">
      <c r="A41" s="81"/>
      <c r="B41" s="84"/>
      <c r="C41" s="28">
        <v>2021</v>
      </c>
      <c r="D41" s="50">
        <v>12127419</v>
      </c>
      <c r="E41" s="42">
        <v>179356193</v>
      </c>
      <c r="F41" s="47">
        <v>6.7616393931822588E-2</v>
      </c>
    </row>
    <row r="42" spans="1:6">
      <c r="A42" s="79">
        <v>14</v>
      </c>
      <c r="B42" s="82" t="s">
        <v>74</v>
      </c>
      <c r="C42" s="28">
        <v>2019</v>
      </c>
      <c r="D42" s="50">
        <v>1206059</v>
      </c>
      <c r="E42" s="42">
        <v>2896950</v>
      </c>
      <c r="F42" s="47">
        <v>0.41632026786793008</v>
      </c>
    </row>
    <row r="43" spans="1:6">
      <c r="A43" s="80"/>
      <c r="B43" s="83"/>
      <c r="C43" s="28">
        <v>2020</v>
      </c>
      <c r="D43" s="50">
        <v>285617</v>
      </c>
      <c r="E43" s="42">
        <v>2907425</v>
      </c>
      <c r="F43" s="47">
        <v>9.8237099839204797E-2</v>
      </c>
    </row>
    <row r="44" spans="1:6">
      <c r="A44" s="81"/>
      <c r="B44" s="84"/>
      <c r="C44" s="28">
        <v>2021</v>
      </c>
      <c r="D44" s="50">
        <v>665850</v>
      </c>
      <c r="E44" s="42">
        <v>2922017</v>
      </c>
      <c r="F44" s="47">
        <v>0.22787341757423041</v>
      </c>
    </row>
    <row r="45" spans="1:6">
      <c r="A45" s="79">
        <v>15</v>
      </c>
      <c r="B45" s="82" t="s">
        <v>75</v>
      </c>
      <c r="C45" s="28">
        <v>2019</v>
      </c>
      <c r="D45" s="50">
        <v>2032050505649</v>
      </c>
      <c r="E45" s="42">
        <v>19037918806473</v>
      </c>
      <c r="F45" s="47">
        <v>0.10673700871957136</v>
      </c>
    </row>
    <row r="46" spans="1:6">
      <c r="A46" s="80"/>
      <c r="B46" s="83"/>
      <c r="C46" s="28">
        <v>2020</v>
      </c>
      <c r="D46" s="50">
        <v>2044604013957</v>
      </c>
      <c r="E46" s="42">
        <v>19777500514550</v>
      </c>
      <c r="F46" s="47">
        <v>0.10338030391923472</v>
      </c>
    </row>
    <row r="47" spans="1:6">
      <c r="A47" s="81"/>
      <c r="B47" s="84"/>
      <c r="C47" s="28">
        <v>2021</v>
      </c>
      <c r="D47" s="50">
        <v>1295324731877</v>
      </c>
      <c r="E47" s="42">
        <v>19917653265528</v>
      </c>
      <c r="F47" s="47">
        <v>6.5034003484680206E-2</v>
      </c>
    </row>
    <row r="48" spans="1:6">
      <c r="A48" s="79">
        <v>16</v>
      </c>
      <c r="B48" s="82" t="s">
        <v>78</v>
      </c>
      <c r="C48" s="28">
        <v>2019</v>
      </c>
      <c r="D48" s="50">
        <v>221853474024</v>
      </c>
      <c r="E48" s="42">
        <v>4682083844951</v>
      </c>
      <c r="F48" s="47">
        <v>4.7383490208796501E-2</v>
      </c>
    </row>
    <row r="49" spans="1:6">
      <c r="A49" s="80"/>
      <c r="B49" s="83"/>
      <c r="C49" s="28">
        <v>2020</v>
      </c>
      <c r="D49" s="50">
        <v>145493328513</v>
      </c>
      <c r="E49" s="42">
        <v>4452166671985</v>
      </c>
      <c r="F49" s="47">
        <v>3.2679218733770304E-2</v>
      </c>
    </row>
    <row r="50" spans="1:6">
      <c r="A50" s="81"/>
      <c r="B50" s="84"/>
      <c r="C50" s="28">
        <v>2021</v>
      </c>
      <c r="D50" s="50">
        <v>292023143596</v>
      </c>
      <c r="E50" s="42">
        <v>4191284422677</v>
      </c>
      <c r="F50" s="47">
        <v>6.9673902829405929E-2</v>
      </c>
    </row>
    <row r="51" spans="1:6">
      <c r="A51" s="79">
        <v>17</v>
      </c>
      <c r="B51" s="82" t="s">
        <v>80</v>
      </c>
      <c r="C51" s="28">
        <v>2019</v>
      </c>
      <c r="D51" s="50">
        <v>1030191</v>
      </c>
      <c r="E51" s="42">
        <v>6608422</v>
      </c>
      <c r="F51" s="47">
        <v>0.15589061957605008</v>
      </c>
    </row>
    <row r="52" spans="1:6">
      <c r="A52" s="80"/>
      <c r="B52" s="83"/>
      <c r="C52" s="28">
        <v>2020</v>
      </c>
      <c r="D52" s="50">
        <v>1136327</v>
      </c>
      <c r="E52" s="42">
        <v>8754116</v>
      </c>
      <c r="F52" s="47">
        <v>0.12980488264034884</v>
      </c>
    </row>
    <row r="53" spans="1:6">
      <c r="A53" s="81"/>
      <c r="B53" s="84"/>
      <c r="C53" s="28">
        <v>2021</v>
      </c>
      <c r="D53" s="50">
        <v>1251199</v>
      </c>
      <c r="E53" s="42">
        <v>7406856</v>
      </c>
      <c r="F53" s="47">
        <v>0.16892443973529389</v>
      </c>
    </row>
    <row r="54" spans="1:6">
      <c r="A54" s="79">
        <v>18</v>
      </c>
      <c r="B54" s="82" t="s">
        <v>81</v>
      </c>
      <c r="C54" s="28">
        <v>2019</v>
      </c>
      <c r="D54" s="50">
        <v>83885</v>
      </c>
      <c r="E54" s="42">
        <v>822375</v>
      </c>
      <c r="F54" s="47">
        <v>0.10200334397324821</v>
      </c>
    </row>
    <row r="55" spans="1:6">
      <c r="A55" s="80"/>
      <c r="B55" s="83"/>
      <c r="C55" s="28">
        <v>2020</v>
      </c>
      <c r="D55" s="50">
        <v>135789</v>
      </c>
      <c r="E55" s="42">
        <v>958791</v>
      </c>
      <c r="F55" s="47">
        <v>0.14162523427942064</v>
      </c>
    </row>
    <row r="56" spans="1:6">
      <c r="A56" s="81"/>
      <c r="B56" s="84"/>
      <c r="C56" s="28">
        <v>2021</v>
      </c>
      <c r="D56" s="50">
        <v>265758</v>
      </c>
      <c r="E56" s="42">
        <v>1304108</v>
      </c>
      <c r="F56" s="47">
        <v>0.2037852693181853</v>
      </c>
    </row>
    <row r="57" spans="1:6">
      <c r="A57" s="79">
        <v>19</v>
      </c>
      <c r="B57" s="82" t="s">
        <v>82</v>
      </c>
      <c r="C57" s="28">
        <v>2019</v>
      </c>
      <c r="D57" s="50">
        <v>515603339649</v>
      </c>
      <c r="E57" s="42">
        <v>4695764958883</v>
      </c>
      <c r="F57" s="47">
        <v>0.10980177759400644</v>
      </c>
    </row>
    <row r="58" spans="1:6">
      <c r="A58" s="80"/>
      <c r="B58" s="83"/>
      <c r="C58" s="28">
        <v>2020</v>
      </c>
      <c r="D58" s="50">
        <v>113665219638</v>
      </c>
      <c r="E58" s="42">
        <v>5255359155031</v>
      </c>
      <c r="F58" s="47">
        <v>2.1628439900094616E-2</v>
      </c>
    </row>
    <row r="59" spans="1:6">
      <c r="A59" s="81"/>
      <c r="B59" s="84"/>
      <c r="C59" s="28">
        <v>2021</v>
      </c>
      <c r="D59" s="50">
        <v>100649538230</v>
      </c>
      <c r="E59" s="42">
        <v>5346800159052</v>
      </c>
      <c r="F59" s="47">
        <v>1.8824256608806079E-2</v>
      </c>
    </row>
    <row r="60" spans="1:6">
      <c r="A60" s="79">
        <v>20</v>
      </c>
      <c r="B60" s="82" t="s">
        <v>86</v>
      </c>
      <c r="C60" s="28">
        <v>2019</v>
      </c>
      <c r="D60" s="50">
        <v>7392837</v>
      </c>
      <c r="E60" s="42">
        <v>20649371</v>
      </c>
      <c r="F60" s="47">
        <v>0.35801753961416066</v>
      </c>
    </row>
    <row r="61" spans="1:6">
      <c r="A61" s="80"/>
      <c r="B61" s="83"/>
      <c r="C61" s="28">
        <v>2020</v>
      </c>
      <c r="D61" s="50">
        <v>7163536</v>
      </c>
      <c r="E61" s="42">
        <v>20534632</v>
      </c>
      <c r="F61" s="47">
        <v>0.34885144277238567</v>
      </c>
    </row>
    <row r="62" spans="1:6">
      <c r="A62" s="81"/>
      <c r="B62" s="84"/>
      <c r="C62" s="28">
        <v>2021</v>
      </c>
      <c r="D62" s="50">
        <v>5758148</v>
      </c>
      <c r="E62" s="42">
        <v>19068532</v>
      </c>
      <c r="F62" s="47">
        <v>0.30197122673103521</v>
      </c>
    </row>
    <row r="63" spans="1:6">
      <c r="A63" s="79">
        <v>21</v>
      </c>
      <c r="B63" s="82" t="s">
        <v>88</v>
      </c>
      <c r="C63" s="28">
        <v>2019</v>
      </c>
      <c r="D63" s="50">
        <v>64090903507</v>
      </c>
      <c r="E63" s="42">
        <v>1253650408375</v>
      </c>
      <c r="F63" s="47">
        <v>5.1123425700531272E-2</v>
      </c>
    </row>
    <row r="64" spans="1:6">
      <c r="A64" s="80"/>
      <c r="B64" s="83"/>
      <c r="C64" s="28">
        <v>2020</v>
      </c>
      <c r="D64" s="50">
        <v>60178290460</v>
      </c>
      <c r="E64" s="42">
        <v>1245707236962</v>
      </c>
      <c r="F64" s="47">
        <v>4.8308534039475701E-2</v>
      </c>
    </row>
    <row r="65" spans="1:6">
      <c r="A65" s="81"/>
      <c r="B65" s="84"/>
      <c r="C65" s="28">
        <v>2021</v>
      </c>
      <c r="D65" s="50">
        <v>72634468539</v>
      </c>
      <c r="E65" s="42">
        <v>1348730229275</v>
      </c>
      <c r="F65" s="47">
        <v>5.3853963500205763E-2</v>
      </c>
    </row>
    <row r="66" spans="1:6">
      <c r="A66" s="79">
        <v>22</v>
      </c>
      <c r="B66" s="82" t="s">
        <v>91</v>
      </c>
      <c r="C66" s="28">
        <v>2019</v>
      </c>
      <c r="D66" s="50">
        <v>218064313042</v>
      </c>
      <c r="E66" s="42">
        <v>5515384761490</v>
      </c>
      <c r="F66" s="47">
        <v>3.9537461568336561E-2</v>
      </c>
    </row>
    <row r="67" spans="1:6">
      <c r="A67" s="80"/>
      <c r="B67" s="83"/>
      <c r="C67" s="28">
        <v>2020</v>
      </c>
      <c r="D67" s="50">
        <v>314366052372</v>
      </c>
      <c r="E67" s="42">
        <v>5856758922140</v>
      </c>
      <c r="F67" s="47">
        <v>5.3675771284288042E-2</v>
      </c>
    </row>
    <row r="68" spans="1:6">
      <c r="A68" s="81"/>
      <c r="B68" s="84"/>
      <c r="C68" s="28">
        <v>2021</v>
      </c>
      <c r="D68" s="50">
        <v>535295612635</v>
      </c>
      <c r="E68" s="42">
        <v>6801034778630</v>
      </c>
      <c r="F68" s="47">
        <v>7.8707965781470379E-2</v>
      </c>
    </row>
    <row r="69" spans="1:6">
      <c r="A69" s="79">
        <v>23</v>
      </c>
      <c r="B69" s="82" t="s">
        <v>92</v>
      </c>
      <c r="C69" s="28">
        <v>2019</v>
      </c>
      <c r="D69" s="50">
        <v>10880704</v>
      </c>
      <c r="E69" s="42">
        <v>78647274</v>
      </c>
      <c r="F69" s="47">
        <v>0.13834813905946697</v>
      </c>
    </row>
    <row r="70" spans="1:6">
      <c r="A70" s="80"/>
      <c r="B70" s="83"/>
      <c r="C70" s="28">
        <v>2020</v>
      </c>
      <c r="D70" s="50">
        <v>7647729</v>
      </c>
      <c r="E70" s="42">
        <v>78191409</v>
      </c>
      <c r="F70" s="47">
        <v>9.7807791134701255E-2</v>
      </c>
    </row>
    <row r="71" spans="1:6">
      <c r="A71" s="81"/>
      <c r="B71" s="84"/>
      <c r="C71" s="28">
        <v>2021</v>
      </c>
      <c r="D71" s="50">
        <v>5605321</v>
      </c>
      <c r="E71" s="42">
        <v>89964369</v>
      </c>
      <c r="F71" s="47">
        <v>6.2306011394355466E-2</v>
      </c>
    </row>
    <row r="72" spans="1:6">
      <c r="A72" s="79">
        <v>24</v>
      </c>
      <c r="B72" s="82" t="s">
        <v>93</v>
      </c>
      <c r="C72" s="28">
        <v>2019</v>
      </c>
      <c r="D72" s="50">
        <v>13721513</v>
      </c>
      <c r="E72" s="42">
        <v>50902806</v>
      </c>
      <c r="F72" s="47">
        <v>0.26956299815770468</v>
      </c>
    </row>
    <row r="73" spans="1:6">
      <c r="A73" s="80"/>
      <c r="B73" s="83"/>
      <c r="C73" s="28">
        <v>2020</v>
      </c>
      <c r="D73" s="50">
        <v>8581378</v>
      </c>
      <c r="E73" s="42">
        <v>49674030</v>
      </c>
      <c r="F73" s="47">
        <v>0.17275381119671587</v>
      </c>
    </row>
    <row r="74" spans="1:6">
      <c r="A74" s="81"/>
      <c r="B74" s="84"/>
      <c r="C74" s="28">
        <v>2021</v>
      </c>
      <c r="D74" s="50">
        <v>7137097</v>
      </c>
      <c r="E74" s="42">
        <v>53090428</v>
      </c>
      <c r="F74" s="47">
        <v>0.13443283975785617</v>
      </c>
    </row>
    <row r="75" spans="1:6">
      <c r="A75" s="79">
        <v>25</v>
      </c>
      <c r="B75" s="82" t="s">
        <v>95</v>
      </c>
      <c r="C75" s="28">
        <v>2019</v>
      </c>
      <c r="D75" s="50">
        <v>27328091481</v>
      </c>
      <c r="E75" s="42">
        <v>1299521608556</v>
      </c>
      <c r="F75" s="47">
        <v>2.1029347493010431E-2</v>
      </c>
    </row>
    <row r="76" spans="1:6">
      <c r="A76" s="80"/>
      <c r="B76" s="83"/>
      <c r="C76" s="28">
        <v>2020</v>
      </c>
      <c r="D76" s="50">
        <v>172506562986</v>
      </c>
      <c r="E76" s="42">
        <v>1614442007528</v>
      </c>
      <c r="F76" s="47">
        <v>0.10685212734902659</v>
      </c>
    </row>
    <row r="77" spans="1:6">
      <c r="A77" s="81"/>
      <c r="B77" s="84"/>
      <c r="C77" s="28">
        <v>2021</v>
      </c>
      <c r="D77" s="50">
        <v>176877010231</v>
      </c>
      <c r="E77" s="42">
        <v>1891169731202</v>
      </c>
      <c r="F77" s="47">
        <v>9.3527834817121111E-2</v>
      </c>
    </row>
  </sheetData>
  <mergeCells count="50">
    <mergeCell ref="A75:A77"/>
    <mergeCell ref="B75:B77"/>
    <mergeCell ref="A66:A68"/>
    <mergeCell ref="B66:B68"/>
    <mergeCell ref="A69:A71"/>
    <mergeCell ref="B69:B71"/>
    <mergeCell ref="A72:A74"/>
    <mergeCell ref="B72:B74"/>
    <mergeCell ref="A57:A59"/>
    <mergeCell ref="B57:B59"/>
    <mergeCell ref="A60:A62"/>
    <mergeCell ref="B60:B62"/>
    <mergeCell ref="A63:A65"/>
    <mergeCell ref="B63:B65"/>
    <mergeCell ref="A48:A50"/>
    <mergeCell ref="B48:B50"/>
    <mergeCell ref="A51:A53"/>
    <mergeCell ref="B51:B53"/>
    <mergeCell ref="A54:A56"/>
    <mergeCell ref="B54:B56"/>
    <mergeCell ref="A39:A41"/>
    <mergeCell ref="B39:B41"/>
    <mergeCell ref="A42:A44"/>
    <mergeCell ref="B42:B44"/>
    <mergeCell ref="A45:A47"/>
    <mergeCell ref="B45:B47"/>
    <mergeCell ref="A30:A32"/>
    <mergeCell ref="B30:B32"/>
    <mergeCell ref="A33:A35"/>
    <mergeCell ref="B33:B35"/>
    <mergeCell ref="A36:A38"/>
    <mergeCell ref="B36:B38"/>
    <mergeCell ref="A21:A23"/>
    <mergeCell ref="B21:B23"/>
    <mergeCell ref="A24:A26"/>
    <mergeCell ref="B24:B26"/>
    <mergeCell ref="A27:A29"/>
    <mergeCell ref="B27:B29"/>
    <mergeCell ref="A12:A14"/>
    <mergeCell ref="B12:B14"/>
    <mergeCell ref="A15:A17"/>
    <mergeCell ref="B15:B17"/>
    <mergeCell ref="A18:A20"/>
    <mergeCell ref="B18:B20"/>
    <mergeCell ref="A3:A5"/>
    <mergeCell ref="B3:B5"/>
    <mergeCell ref="A6:A8"/>
    <mergeCell ref="B6:B8"/>
    <mergeCell ref="A9:A11"/>
    <mergeCell ref="B9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66"/>
  <sheetViews>
    <sheetView zoomScale="90" zoomScaleNormal="90" workbookViewId="0">
      <selection activeCell="F2" sqref="F2:F77"/>
    </sheetView>
  </sheetViews>
  <sheetFormatPr defaultRowHeight="15"/>
  <cols>
    <col min="4" max="4" width="29.85546875" style="39" customWidth="1"/>
    <col min="5" max="5" width="23" style="31" customWidth="1"/>
    <col min="6" max="6" width="10.7109375" style="39" customWidth="1"/>
  </cols>
  <sheetData>
    <row r="1" spans="1:6">
      <c r="D1" s="40"/>
      <c r="E1" s="40"/>
      <c r="F1" s="41"/>
    </row>
    <row r="2" spans="1:6" ht="15.75">
      <c r="A2" s="29" t="s">
        <v>54</v>
      </c>
      <c r="B2" s="29" t="s">
        <v>55</v>
      </c>
      <c r="C2" s="29" t="s">
        <v>114</v>
      </c>
      <c r="D2" s="30" t="s">
        <v>122</v>
      </c>
      <c r="E2" s="30" t="s">
        <v>123</v>
      </c>
      <c r="F2" s="30" t="s">
        <v>124</v>
      </c>
    </row>
    <row r="3" spans="1:6" ht="15.75">
      <c r="A3" s="79">
        <v>1</v>
      </c>
      <c r="B3" s="82" t="s">
        <v>56</v>
      </c>
      <c r="C3" s="28">
        <v>2019</v>
      </c>
      <c r="D3" s="50">
        <v>221783249</v>
      </c>
      <c r="E3" s="50">
        <v>1306078988</v>
      </c>
      <c r="F3" s="59">
        <f>D3/E3</f>
        <v>0.16980845035997164</v>
      </c>
    </row>
    <row r="4" spans="1:6" ht="15.75">
      <c r="A4" s="80"/>
      <c r="B4" s="83"/>
      <c r="C4" s="28">
        <v>2020</v>
      </c>
      <c r="D4" s="50">
        <v>162072984</v>
      </c>
      <c r="E4" s="50">
        <v>1326287143</v>
      </c>
      <c r="F4" s="59">
        <f>D4/E4</f>
        <v>0.12220052411380422</v>
      </c>
    </row>
    <row r="5" spans="1:6" ht="15.75">
      <c r="A5" s="81"/>
      <c r="B5" s="84"/>
      <c r="C5" s="28">
        <v>2021</v>
      </c>
      <c r="D5" s="50">
        <v>146725628</v>
      </c>
      <c r="E5" s="50">
        <v>1380798261</v>
      </c>
      <c r="F5" s="59">
        <f t="shared" ref="F5:F20" si="0">D5/E5</f>
        <v>0.106261451903726</v>
      </c>
    </row>
    <row r="6" spans="1:6" ht="15.75">
      <c r="A6" s="79">
        <v>2</v>
      </c>
      <c r="B6" s="82" t="s">
        <v>59</v>
      </c>
      <c r="C6" s="28">
        <v>2019</v>
      </c>
      <c r="D6" s="50">
        <v>2537601823645</v>
      </c>
      <c r="E6" s="50">
        <v>16705582476031</v>
      </c>
      <c r="F6" s="59">
        <f t="shared" si="0"/>
        <v>0.15190142739924964</v>
      </c>
    </row>
    <row r="7" spans="1:6" ht="15.75">
      <c r="A7" s="80"/>
      <c r="B7" s="83"/>
      <c r="C7" s="28">
        <v>2020</v>
      </c>
      <c r="D7" s="50">
        <v>2799622515814</v>
      </c>
      <c r="E7" s="50">
        <v>18276082144080</v>
      </c>
      <c r="F7" s="59">
        <f t="shared" si="0"/>
        <v>0.15318504774399122</v>
      </c>
    </row>
    <row r="8" spans="1:6" ht="15.75">
      <c r="A8" s="81"/>
      <c r="B8" s="84"/>
      <c r="C8" s="28">
        <v>2021</v>
      </c>
      <c r="D8" s="50">
        <v>3232007683281</v>
      </c>
      <c r="E8" s="50">
        <v>21265877793123</v>
      </c>
      <c r="F8" s="59">
        <f t="shared" si="0"/>
        <v>0.1519809205489826</v>
      </c>
    </row>
    <row r="9" spans="1:6" ht="15.75">
      <c r="A9" s="79">
        <v>3</v>
      </c>
      <c r="B9" s="82" t="s">
        <v>60</v>
      </c>
      <c r="C9" s="28">
        <v>2019</v>
      </c>
      <c r="D9" s="50">
        <v>78256797</v>
      </c>
      <c r="E9" s="50">
        <v>594011658</v>
      </c>
      <c r="F9" s="59">
        <f t="shared" si="0"/>
        <v>0.13174286387490394</v>
      </c>
    </row>
    <row r="10" spans="1:6" ht="15.75">
      <c r="A10" s="80"/>
      <c r="B10" s="83"/>
      <c r="C10" s="28">
        <v>2020</v>
      </c>
      <c r="D10" s="50">
        <v>71902263</v>
      </c>
      <c r="E10" s="50">
        <v>612683025</v>
      </c>
      <c r="F10" s="59">
        <f t="shared" si="0"/>
        <v>0.11735638179301605</v>
      </c>
    </row>
    <row r="11" spans="1:6" ht="15.75">
      <c r="A11" s="81"/>
      <c r="B11" s="84"/>
      <c r="C11" s="28">
        <v>2021</v>
      </c>
      <c r="D11" s="50">
        <v>131660834</v>
      </c>
      <c r="E11" s="50">
        <v>684043788</v>
      </c>
      <c r="F11" s="59">
        <f t="shared" si="0"/>
        <v>0.19247427768469114</v>
      </c>
    </row>
    <row r="12" spans="1:6" ht="15.75">
      <c r="A12" s="79">
        <v>4</v>
      </c>
      <c r="B12" s="82" t="s">
        <v>61</v>
      </c>
      <c r="C12" s="28">
        <v>2019</v>
      </c>
      <c r="D12" s="50">
        <v>9342718039</v>
      </c>
      <c r="E12" s="50">
        <v>124725993563</v>
      </c>
      <c r="F12" s="59">
        <f t="shared" si="0"/>
        <v>7.4905941994207692E-2</v>
      </c>
    </row>
    <row r="13" spans="1:6" ht="15.75">
      <c r="A13" s="80"/>
      <c r="B13" s="83"/>
      <c r="C13" s="28">
        <v>2020</v>
      </c>
      <c r="D13" s="50">
        <v>22104364267</v>
      </c>
      <c r="E13" s="50">
        <v>157631750155</v>
      </c>
      <c r="F13" s="59">
        <f t="shared" si="0"/>
        <v>0.14022786808663026</v>
      </c>
    </row>
    <row r="14" spans="1:6" ht="15.75">
      <c r="A14" s="81"/>
      <c r="B14" s="84"/>
      <c r="C14" s="28">
        <v>2021</v>
      </c>
      <c r="D14" s="50">
        <v>5478952440</v>
      </c>
      <c r="E14" s="50">
        <v>167100567456</v>
      </c>
      <c r="F14" s="59">
        <f t="shared" si="0"/>
        <v>3.2788353285770185E-2</v>
      </c>
    </row>
    <row r="15" spans="1:6" ht="15.75">
      <c r="A15" s="79">
        <v>5</v>
      </c>
      <c r="B15" s="82" t="s">
        <v>62</v>
      </c>
      <c r="C15" s="28">
        <v>2019</v>
      </c>
      <c r="D15" s="50">
        <v>807689</v>
      </c>
      <c r="E15" s="50">
        <v>3064707</v>
      </c>
      <c r="F15" s="59">
        <f t="shared" si="0"/>
        <v>0.26354525897581726</v>
      </c>
    </row>
    <row r="16" spans="1:6" ht="15.75">
      <c r="A16" s="80"/>
      <c r="B16" s="83"/>
      <c r="C16" s="28">
        <v>2020</v>
      </c>
      <c r="D16" s="50">
        <v>934016</v>
      </c>
      <c r="E16" s="50">
        <v>3221740</v>
      </c>
      <c r="F16" s="59">
        <f t="shared" si="0"/>
        <v>0.28991042107680942</v>
      </c>
    </row>
    <row r="17" spans="1:6" ht="15.75">
      <c r="A17" s="81"/>
      <c r="B17" s="84"/>
      <c r="C17" s="28">
        <v>2021</v>
      </c>
      <c r="D17" s="50">
        <v>1260898</v>
      </c>
      <c r="E17" s="50">
        <v>3471185</v>
      </c>
      <c r="F17" s="59">
        <f t="shared" si="0"/>
        <v>0.36324713318362462</v>
      </c>
    </row>
    <row r="18" spans="1:6" ht="15.75">
      <c r="A18" s="79">
        <v>6</v>
      </c>
      <c r="B18" s="82" t="s">
        <v>64</v>
      </c>
      <c r="C18" s="28">
        <v>2019</v>
      </c>
      <c r="D18" s="50">
        <v>595154912874</v>
      </c>
      <c r="E18" s="50">
        <v>5791035969893</v>
      </c>
      <c r="F18" s="59">
        <f t="shared" si="0"/>
        <v>0.1027717520609696</v>
      </c>
    </row>
    <row r="19" spans="1:6" ht="15.75">
      <c r="A19" s="80"/>
      <c r="B19" s="83"/>
      <c r="C19" s="28">
        <v>2020</v>
      </c>
      <c r="D19" s="50">
        <v>834369751682</v>
      </c>
      <c r="E19" s="50">
        <v>6377235707755</v>
      </c>
      <c r="F19" s="59">
        <f t="shared" si="0"/>
        <v>0.1308356457120394</v>
      </c>
    </row>
    <row r="20" spans="1:6" ht="15.75">
      <c r="A20" s="81"/>
      <c r="B20" s="84"/>
      <c r="C20" s="28">
        <v>2021</v>
      </c>
      <c r="D20" s="50">
        <v>877817637643</v>
      </c>
      <c r="E20" s="50">
        <v>6875303997165</v>
      </c>
      <c r="F20" s="59">
        <f t="shared" si="0"/>
        <v>0.12767691988673724</v>
      </c>
    </row>
    <row r="21" spans="1:6" ht="15.75">
      <c r="A21" s="79">
        <v>7</v>
      </c>
      <c r="B21" s="82" t="s">
        <v>67</v>
      </c>
      <c r="C21" s="28">
        <v>2019</v>
      </c>
      <c r="D21" s="50">
        <v>74981135207</v>
      </c>
      <c r="E21" s="50">
        <v>935392483850</v>
      </c>
      <c r="F21" s="59">
        <f>D21/E21</f>
        <v>8.0160078792149037E-2</v>
      </c>
    </row>
    <row r="22" spans="1:6" ht="15.75">
      <c r="A22" s="80"/>
      <c r="B22" s="83"/>
      <c r="C22" s="28">
        <v>2020</v>
      </c>
      <c r="D22" s="50">
        <v>44722940072</v>
      </c>
      <c r="E22" s="58">
        <v>961711929701</v>
      </c>
      <c r="F22" s="59">
        <f t="shared" ref="F22:F52" si="1">D22/E22</f>
        <v>4.65034681288653E-2</v>
      </c>
    </row>
    <row r="23" spans="1:6" ht="15.75">
      <c r="A23" s="81"/>
      <c r="B23" s="84"/>
      <c r="C23" s="28">
        <v>2021</v>
      </c>
      <c r="D23" s="57">
        <v>102298041430</v>
      </c>
      <c r="E23" s="57">
        <v>1022814971131</v>
      </c>
      <c r="F23" s="59">
        <f t="shared" si="1"/>
        <v>0.10001617527839049</v>
      </c>
    </row>
    <row r="24" spans="1:6" ht="15.75">
      <c r="A24" s="79">
        <v>8</v>
      </c>
      <c r="B24" s="82" t="s">
        <v>68</v>
      </c>
      <c r="C24" s="28">
        <v>2019</v>
      </c>
      <c r="D24" s="50">
        <v>214147120992</v>
      </c>
      <c r="E24" s="50">
        <v>1131294696834</v>
      </c>
      <c r="F24" s="59">
        <f t="shared" si="1"/>
        <v>0.18929384323227563</v>
      </c>
    </row>
    <row r="25" spans="1:6" ht="15.75">
      <c r="A25" s="80"/>
      <c r="B25" s="83"/>
      <c r="C25" s="28">
        <v>2020</v>
      </c>
      <c r="D25" s="50">
        <v>188920298030</v>
      </c>
      <c r="E25" s="50">
        <v>1260714994864</v>
      </c>
      <c r="F25" s="59">
        <f t="shared" si="1"/>
        <v>0.14985171018004734</v>
      </c>
    </row>
    <row r="26" spans="1:6" ht="15.75">
      <c r="A26" s="81"/>
      <c r="B26" s="84"/>
      <c r="C26" s="28">
        <v>2021</v>
      </c>
      <c r="D26" s="50">
        <v>186151967971</v>
      </c>
      <c r="E26" s="50">
        <v>1387366962835</v>
      </c>
      <c r="F26" s="59">
        <f t="shared" si="1"/>
        <v>0.1341764457116737</v>
      </c>
    </row>
    <row r="27" spans="1:6" ht="15.75">
      <c r="A27" s="79">
        <v>9</v>
      </c>
      <c r="B27" s="82" t="s">
        <v>69</v>
      </c>
      <c r="C27" s="28">
        <v>2019</v>
      </c>
      <c r="D27" s="50">
        <v>128863892653</v>
      </c>
      <c r="E27" s="50">
        <v>766299436026</v>
      </c>
      <c r="F27" s="59">
        <f t="shared" si="1"/>
        <v>0.16816388815484884</v>
      </c>
    </row>
    <row r="28" spans="1:6" ht="15.75">
      <c r="A28" s="80"/>
      <c r="B28" s="83"/>
      <c r="C28" s="28">
        <v>2020</v>
      </c>
      <c r="D28" s="50">
        <v>131148898505</v>
      </c>
      <c r="E28" s="50">
        <v>894746110680</v>
      </c>
      <c r="F28" s="59">
        <f t="shared" si="1"/>
        <v>0.14657666229510388</v>
      </c>
    </row>
    <row r="29" spans="1:6" ht="15.75">
      <c r="A29" s="81"/>
      <c r="B29" s="84"/>
      <c r="C29" s="28">
        <v>2021</v>
      </c>
      <c r="D29" s="50">
        <v>182641878816</v>
      </c>
      <c r="E29" s="50">
        <v>1001579893307</v>
      </c>
      <c r="F29" s="59">
        <f t="shared" si="1"/>
        <v>0.18235377930057686</v>
      </c>
    </row>
    <row r="30" spans="1:6" ht="15.75">
      <c r="A30" s="79">
        <v>10</v>
      </c>
      <c r="B30" s="82" t="s">
        <v>70</v>
      </c>
      <c r="C30" s="28">
        <v>2019</v>
      </c>
      <c r="D30" s="50">
        <v>312114544</v>
      </c>
      <c r="E30" s="50">
        <v>1213563332</v>
      </c>
      <c r="F30" s="59">
        <f t="shared" si="1"/>
        <v>0.25718850905426005</v>
      </c>
    </row>
    <row r="31" spans="1:6" ht="15.75">
      <c r="A31" s="80"/>
      <c r="B31" s="83"/>
      <c r="C31" s="28">
        <v>2020</v>
      </c>
      <c r="D31" s="50">
        <v>118592661</v>
      </c>
      <c r="E31" s="50">
        <v>1019898963</v>
      </c>
      <c r="F31" s="59">
        <f t="shared" si="1"/>
        <v>0.11627883280826515</v>
      </c>
    </row>
    <row r="32" spans="1:6" ht="15.75">
      <c r="A32" s="81"/>
      <c r="B32" s="84"/>
      <c r="C32" s="28">
        <v>2021</v>
      </c>
      <c r="D32" s="50">
        <v>190439817</v>
      </c>
      <c r="E32" s="50">
        <v>1010174017</v>
      </c>
      <c r="F32" s="59">
        <f t="shared" si="1"/>
        <v>0.18852179307241082</v>
      </c>
    </row>
    <row r="33" spans="1:6" ht="15.75">
      <c r="A33" s="79">
        <v>11</v>
      </c>
      <c r="B33" s="82" t="s">
        <v>71</v>
      </c>
      <c r="C33" s="28">
        <v>2019</v>
      </c>
      <c r="D33" s="50">
        <v>103723133972</v>
      </c>
      <c r="E33" s="50">
        <v>641567444819</v>
      </c>
      <c r="F33" s="59">
        <f t="shared" si="1"/>
        <v>0.16167144204341996</v>
      </c>
    </row>
    <row r="34" spans="1:6" ht="15.75">
      <c r="A34" s="80"/>
      <c r="B34" s="83"/>
      <c r="C34" s="28">
        <v>2020</v>
      </c>
      <c r="D34" s="50">
        <v>38038419405</v>
      </c>
      <c r="E34" s="50">
        <v>662560916609</v>
      </c>
      <c r="F34" s="59">
        <f t="shared" si="1"/>
        <v>5.7411203183673119E-2</v>
      </c>
    </row>
    <row r="35" spans="1:6" ht="15.75">
      <c r="A35" s="81"/>
      <c r="B35" s="84"/>
      <c r="C35" s="28">
        <v>2021</v>
      </c>
      <c r="D35" s="50">
        <v>12533087704</v>
      </c>
      <c r="E35" s="50">
        <v>668660599446</v>
      </c>
      <c r="F35" s="59">
        <f t="shared" si="1"/>
        <v>1.874357142380445E-2</v>
      </c>
    </row>
    <row r="36" spans="1:6" ht="15.75">
      <c r="A36" s="79">
        <v>12</v>
      </c>
      <c r="B36" s="82" t="s">
        <v>72</v>
      </c>
      <c r="C36" s="28">
        <v>2019</v>
      </c>
      <c r="D36" s="50">
        <v>5736489</v>
      </c>
      <c r="E36" s="50">
        <v>26671104</v>
      </c>
      <c r="F36" s="59">
        <f t="shared" si="1"/>
        <v>0.21508254776405206</v>
      </c>
    </row>
    <row r="37" spans="1:6" ht="15.75">
      <c r="A37" s="80"/>
      <c r="B37" s="83"/>
      <c r="C37" s="28">
        <v>2020</v>
      </c>
      <c r="D37" s="50">
        <v>7421643</v>
      </c>
      <c r="E37" s="50">
        <v>50318053</v>
      </c>
      <c r="F37" s="59">
        <f t="shared" si="1"/>
        <v>0.14749463775953334</v>
      </c>
    </row>
    <row r="38" spans="1:6" ht="15.75">
      <c r="A38" s="81"/>
      <c r="B38" s="84"/>
      <c r="C38" s="28">
        <v>2021</v>
      </c>
      <c r="D38" s="50">
        <v>8530199</v>
      </c>
      <c r="E38" s="50">
        <v>54723863</v>
      </c>
      <c r="F38" s="59">
        <f t="shared" si="1"/>
        <v>0.15587713535500958</v>
      </c>
    </row>
    <row r="39" spans="1:6" ht="15.75">
      <c r="A39" s="79">
        <v>13</v>
      </c>
      <c r="B39" s="82" t="s">
        <v>73</v>
      </c>
      <c r="C39" s="28">
        <v>2019</v>
      </c>
      <c r="D39" s="50">
        <v>6588662</v>
      </c>
      <c r="E39" s="50">
        <v>54202488</v>
      </c>
      <c r="F39" s="59">
        <f t="shared" si="1"/>
        <v>0.12155644958585665</v>
      </c>
    </row>
    <row r="40" spans="1:6" ht="15.75">
      <c r="A40" s="80"/>
      <c r="B40" s="83"/>
      <c r="C40" s="28">
        <v>2020</v>
      </c>
      <c r="D40" s="50">
        <v>9241113</v>
      </c>
      <c r="E40" s="50">
        <v>79138044</v>
      </c>
      <c r="F40" s="59">
        <f t="shared" si="1"/>
        <v>0.11677206730052615</v>
      </c>
    </row>
    <row r="41" spans="1:6" ht="15.75">
      <c r="A41" s="81"/>
      <c r="B41" s="84"/>
      <c r="C41" s="28">
        <v>2021</v>
      </c>
      <c r="D41" s="50">
        <v>12127419</v>
      </c>
      <c r="E41" s="50">
        <v>86632111</v>
      </c>
      <c r="F41" s="59">
        <f t="shared" si="1"/>
        <v>0.13998757342990292</v>
      </c>
    </row>
    <row r="42" spans="1:6" ht="15.75">
      <c r="A42" s="79">
        <v>14</v>
      </c>
      <c r="B42" s="82" t="s">
        <v>74</v>
      </c>
      <c r="C42" s="28">
        <v>2019</v>
      </c>
      <c r="D42" s="50">
        <v>1206059</v>
      </c>
      <c r="E42" s="50">
        <v>1146007</v>
      </c>
      <c r="F42" s="59">
        <f t="shared" si="1"/>
        <v>1.0524010760841775</v>
      </c>
    </row>
    <row r="43" spans="1:6" ht="15.75">
      <c r="A43" s="80"/>
      <c r="B43" s="83"/>
      <c r="C43" s="28">
        <v>2020</v>
      </c>
      <c r="D43" s="50">
        <v>285617</v>
      </c>
      <c r="E43" s="50">
        <v>1433406</v>
      </c>
      <c r="F43" s="59">
        <f t="shared" si="1"/>
        <v>0.19925757252306744</v>
      </c>
    </row>
    <row r="44" spans="1:6" ht="15.75">
      <c r="A44" s="81"/>
      <c r="B44" s="84"/>
      <c r="C44" s="28">
        <v>2021</v>
      </c>
      <c r="D44" s="50">
        <v>665850</v>
      </c>
      <c r="E44" s="50">
        <v>1099157</v>
      </c>
      <c r="F44" s="59">
        <f t="shared" si="1"/>
        <v>0.6057824314451894</v>
      </c>
    </row>
    <row r="45" spans="1:6" ht="15.75">
      <c r="A45" s="79">
        <v>15</v>
      </c>
      <c r="B45" s="82" t="s">
        <v>75</v>
      </c>
      <c r="C45" s="28">
        <v>2019</v>
      </c>
      <c r="D45" s="50">
        <v>2032050505649</v>
      </c>
      <c r="E45" s="50">
        <v>9911940195318</v>
      </c>
      <c r="F45" s="59">
        <f t="shared" si="1"/>
        <v>0.20501036786005414</v>
      </c>
    </row>
    <row r="46" spans="1:6" ht="15.75">
      <c r="A46" s="80"/>
      <c r="B46" s="83"/>
      <c r="C46" s="28">
        <v>2020</v>
      </c>
      <c r="D46" s="50">
        <v>2044604013957</v>
      </c>
      <c r="E46" s="50">
        <v>11271458049958</v>
      </c>
      <c r="F46" s="59">
        <f t="shared" si="1"/>
        <v>0.18139658639501557</v>
      </c>
    </row>
    <row r="47" spans="1:6" ht="15.75">
      <c r="A47" s="81"/>
      <c r="B47" s="84"/>
      <c r="C47" s="28">
        <v>2021</v>
      </c>
      <c r="D47" s="50">
        <v>1295324731877</v>
      </c>
      <c r="E47" s="50">
        <v>11360031396135</v>
      </c>
      <c r="F47" s="59">
        <f t="shared" si="1"/>
        <v>0.11402474929054383</v>
      </c>
    </row>
    <row r="48" spans="1:6" ht="15.75">
      <c r="A48" s="79">
        <v>16</v>
      </c>
      <c r="B48" s="82" t="s">
        <v>78</v>
      </c>
      <c r="C48" s="28">
        <v>2019</v>
      </c>
      <c r="D48" s="50">
        <v>221853474024</v>
      </c>
      <c r="E48" s="50">
        <v>3092597379097</v>
      </c>
      <c r="F48" s="59">
        <f t="shared" si="1"/>
        <v>7.1736940451258627E-2</v>
      </c>
    </row>
    <row r="49" spans="1:6" ht="15.75">
      <c r="A49" s="80"/>
      <c r="B49" s="83"/>
      <c r="C49" s="28">
        <v>2020</v>
      </c>
      <c r="D49" s="50">
        <v>145493328513</v>
      </c>
      <c r="E49" s="50">
        <v>3227671047731</v>
      </c>
      <c r="F49" s="59">
        <f t="shared" si="1"/>
        <v>4.5076876286782516E-2</v>
      </c>
    </row>
    <row r="50" spans="1:6" ht="15.75">
      <c r="A50" s="81"/>
      <c r="B50" s="84"/>
      <c r="C50" s="28">
        <v>2021</v>
      </c>
      <c r="D50" s="50">
        <v>292023143596</v>
      </c>
      <c r="E50" s="50">
        <v>2849419530726</v>
      </c>
      <c r="F50" s="59">
        <f t="shared" si="1"/>
        <v>0.10248513440967248</v>
      </c>
    </row>
    <row r="51" spans="1:6" ht="15.75">
      <c r="A51" s="79">
        <v>17</v>
      </c>
      <c r="B51" s="82" t="s">
        <v>80</v>
      </c>
      <c r="C51" s="28">
        <v>2019</v>
      </c>
      <c r="D51" s="50">
        <v>1030191</v>
      </c>
      <c r="E51" s="50">
        <v>5655139</v>
      </c>
      <c r="F51" s="59">
        <f t="shared" si="1"/>
        <v>0.18216899708389131</v>
      </c>
    </row>
    <row r="52" spans="1:6" ht="15.75">
      <c r="A52" s="80"/>
      <c r="B52" s="83"/>
      <c r="C52" s="28">
        <v>2020</v>
      </c>
      <c r="D52" s="50">
        <v>1136327</v>
      </c>
      <c r="E52" s="50">
        <v>4781737</v>
      </c>
      <c r="F52" s="59">
        <f t="shared" si="1"/>
        <v>0.23763895839524424</v>
      </c>
    </row>
    <row r="53" spans="1:6" ht="15.75">
      <c r="A53" s="81"/>
      <c r="B53" s="84"/>
      <c r="C53" s="28">
        <v>2021</v>
      </c>
      <c r="D53" s="50">
        <v>1251199</v>
      </c>
      <c r="E53" s="50">
        <v>5138126</v>
      </c>
      <c r="F53" s="59">
        <f>D53/E53</f>
        <v>0.24351271261156304</v>
      </c>
    </row>
    <row r="54" spans="1:6" ht="15.75">
      <c r="A54" s="79">
        <v>18</v>
      </c>
      <c r="B54" s="82" t="s">
        <v>81</v>
      </c>
      <c r="C54" s="28">
        <v>2019</v>
      </c>
      <c r="D54" s="50">
        <v>83885</v>
      </c>
      <c r="E54" s="50">
        <v>567937</v>
      </c>
      <c r="F54" s="60">
        <f>D54/E54</f>
        <v>0.14770124151094224</v>
      </c>
    </row>
    <row r="55" spans="1:6" ht="15.75">
      <c r="A55" s="80"/>
      <c r="B55" s="83"/>
      <c r="C55" s="28">
        <v>2020</v>
      </c>
      <c r="D55" s="50">
        <v>135789</v>
      </c>
      <c r="E55" s="50">
        <v>700508</v>
      </c>
      <c r="F55" s="60">
        <f>D55/E55</f>
        <v>0.19384361063685213</v>
      </c>
    </row>
    <row r="56" spans="1:6" ht="15.75">
      <c r="A56" s="81"/>
      <c r="B56" s="84"/>
      <c r="C56" s="28">
        <v>2021</v>
      </c>
      <c r="D56" s="50">
        <v>265758</v>
      </c>
      <c r="E56" s="50">
        <v>969817</v>
      </c>
      <c r="F56" s="60">
        <f>D56/E56</f>
        <v>0.27402901784563477</v>
      </c>
    </row>
    <row r="57" spans="1:6" ht="15.75">
      <c r="A57" s="79">
        <v>19</v>
      </c>
      <c r="B57" s="82" t="s">
        <v>82</v>
      </c>
      <c r="C57" s="28">
        <v>2019</v>
      </c>
      <c r="D57" s="50">
        <v>515603339649</v>
      </c>
      <c r="E57" s="50">
        <v>2702862179552</v>
      </c>
      <c r="F57" s="60">
        <f t="shared" ref="F57:F77" si="2">D57/E57</f>
        <v>0.19076197948593196</v>
      </c>
    </row>
    <row r="58" spans="1:6" ht="15.75">
      <c r="A58" s="80"/>
      <c r="B58" s="83"/>
      <c r="C58" s="28">
        <v>2020</v>
      </c>
      <c r="D58" s="50">
        <v>113665219638</v>
      </c>
      <c r="E58" s="50">
        <v>2577235546221</v>
      </c>
      <c r="F58" s="60">
        <f t="shared" si="2"/>
        <v>4.4103543350807531E-2</v>
      </c>
    </row>
    <row r="59" spans="1:6" ht="15.75">
      <c r="A59" s="81"/>
      <c r="B59" s="84"/>
      <c r="C59" s="28">
        <v>2021</v>
      </c>
      <c r="D59" s="50">
        <v>100649538230</v>
      </c>
      <c r="E59" s="50">
        <v>2663631503097</v>
      </c>
      <c r="F59" s="60">
        <f t="shared" si="2"/>
        <v>3.7786585011092916E-2</v>
      </c>
    </row>
    <row r="60" spans="1:6" ht="15.75">
      <c r="A60" s="79">
        <v>20</v>
      </c>
      <c r="B60" s="82" t="s">
        <v>86</v>
      </c>
      <c r="C60" s="28">
        <v>2019</v>
      </c>
      <c r="D60" s="50">
        <v>7392837</v>
      </c>
      <c r="E60" s="50">
        <v>5281862</v>
      </c>
      <c r="F60" s="60">
        <f t="shared" si="2"/>
        <v>1.3996649287694378</v>
      </c>
    </row>
    <row r="61" spans="1:6" ht="15.75">
      <c r="A61" s="80"/>
      <c r="B61" s="83"/>
      <c r="C61" s="28">
        <v>2020</v>
      </c>
      <c r="D61" s="50">
        <v>7163536</v>
      </c>
      <c r="E61" s="50">
        <v>4937368</v>
      </c>
      <c r="F61" s="60">
        <f t="shared" si="2"/>
        <v>1.4508815223009506</v>
      </c>
    </row>
    <row r="62" spans="1:6" ht="15.75">
      <c r="A62" s="81"/>
      <c r="B62" s="84"/>
      <c r="C62" s="28">
        <v>2021</v>
      </c>
      <c r="D62" s="50">
        <v>5758148</v>
      </c>
      <c r="E62" s="50">
        <v>4321269</v>
      </c>
      <c r="F62" s="60">
        <f t="shared" si="2"/>
        <v>1.332513203875991</v>
      </c>
    </row>
    <row r="63" spans="1:6" ht="15.75">
      <c r="A63" s="79">
        <v>21</v>
      </c>
      <c r="B63" s="82" t="s">
        <v>88</v>
      </c>
      <c r="C63" s="28">
        <v>2019</v>
      </c>
      <c r="D63" s="50">
        <v>64090903507</v>
      </c>
      <c r="E63" s="50">
        <v>608205409017</v>
      </c>
      <c r="F63" s="60">
        <f t="shared" si="2"/>
        <v>0.10537706925458894</v>
      </c>
    </row>
    <row r="64" spans="1:6" ht="15.75">
      <c r="A64" s="80"/>
      <c r="B64" s="83"/>
      <c r="C64" s="28">
        <v>2020</v>
      </c>
      <c r="D64" s="50">
        <v>60178290460</v>
      </c>
      <c r="E64" s="50">
        <v>663468205642</v>
      </c>
      <c r="F64" s="60">
        <f t="shared" si="2"/>
        <v>9.0702598780553367E-2</v>
      </c>
    </row>
    <row r="65" spans="1:6" ht="15.75">
      <c r="A65" s="81"/>
      <c r="B65" s="84"/>
      <c r="C65" s="28">
        <v>2021</v>
      </c>
      <c r="D65" s="50">
        <v>72634468539</v>
      </c>
      <c r="E65" s="50">
        <v>719731966183</v>
      </c>
      <c r="F65" s="60">
        <f t="shared" si="2"/>
        <v>0.10091877525491463</v>
      </c>
    </row>
    <row r="66" spans="1:6" ht="15.75">
      <c r="A66" s="79">
        <v>22</v>
      </c>
      <c r="B66" s="82" t="s">
        <v>91</v>
      </c>
      <c r="C66" s="28">
        <v>2019</v>
      </c>
      <c r="D66" s="50">
        <v>218064313042</v>
      </c>
      <c r="E66" s="50">
        <v>2703608388082</v>
      </c>
      <c r="F66" s="60">
        <f t="shared" si="2"/>
        <v>8.0656767453181219E-2</v>
      </c>
    </row>
    <row r="67" spans="1:6" ht="15.75">
      <c r="A67" s="80"/>
      <c r="B67" s="83"/>
      <c r="C67" s="28">
        <v>2020</v>
      </c>
      <c r="D67" s="50">
        <v>314366052372</v>
      </c>
      <c r="E67" s="50">
        <v>2959921468593</v>
      </c>
      <c r="F67" s="60">
        <f t="shared" si="2"/>
        <v>0.1062075652032194</v>
      </c>
    </row>
    <row r="68" spans="1:6" ht="15.75">
      <c r="A68" s="81"/>
      <c r="B68" s="84"/>
      <c r="C68" s="28">
        <v>2021</v>
      </c>
      <c r="D68" s="50">
        <v>535295612635</v>
      </c>
      <c r="E68" s="50">
        <v>3642537753968</v>
      </c>
      <c r="F68" s="60">
        <f t="shared" si="2"/>
        <v>0.14695677815607416</v>
      </c>
    </row>
    <row r="69" spans="1:6" ht="15.75">
      <c r="A69" s="79">
        <v>23</v>
      </c>
      <c r="B69" s="82" t="s">
        <v>92</v>
      </c>
      <c r="C69" s="28">
        <v>2019</v>
      </c>
      <c r="D69" s="50">
        <v>10880704</v>
      </c>
      <c r="E69" s="50">
        <v>50930758</v>
      </c>
      <c r="F69" s="60">
        <f t="shared" si="2"/>
        <v>0.21363718953485827</v>
      </c>
    </row>
    <row r="70" spans="1:6" ht="15.75">
      <c r="A70" s="80"/>
      <c r="B70" s="83"/>
      <c r="C70" s="28">
        <v>2020</v>
      </c>
      <c r="D70" s="50">
        <v>7647729</v>
      </c>
      <c r="E70" s="50">
        <v>58522468</v>
      </c>
      <c r="F70" s="60">
        <f t="shared" si="2"/>
        <v>0.13068022011648586</v>
      </c>
    </row>
    <row r="71" spans="1:6" ht="15.75">
      <c r="A71" s="81"/>
      <c r="B71" s="84"/>
      <c r="C71" s="28">
        <v>2021</v>
      </c>
      <c r="D71" s="50">
        <v>5605321</v>
      </c>
      <c r="E71" s="50">
        <v>59288274</v>
      </c>
      <c r="F71" s="60">
        <f t="shared" si="2"/>
        <v>9.454350113143789E-2</v>
      </c>
    </row>
    <row r="72" spans="1:6" ht="15.75">
      <c r="A72" s="79">
        <v>24</v>
      </c>
      <c r="B72" s="82" t="s">
        <v>93</v>
      </c>
      <c r="C72" s="28">
        <v>2019</v>
      </c>
      <c r="D72" s="50">
        <v>13721513</v>
      </c>
      <c r="E72" s="50">
        <v>35679730</v>
      </c>
      <c r="F72" s="60">
        <f t="shared" si="2"/>
        <v>0.38457446286729186</v>
      </c>
    </row>
    <row r="73" spans="1:6" ht="15.75">
      <c r="A73" s="80"/>
      <c r="B73" s="83"/>
      <c r="C73" s="28">
        <v>2020</v>
      </c>
      <c r="D73" s="50">
        <v>8581378</v>
      </c>
      <c r="E73" s="50">
        <v>30241426</v>
      </c>
      <c r="F73" s="60">
        <f t="shared" si="2"/>
        <v>0.28376234639199882</v>
      </c>
    </row>
    <row r="74" spans="1:6" ht="15.75">
      <c r="A74" s="81"/>
      <c r="B74" s="84"/>
      <c r="C74" s="28">
        <v>2021</v>
      </c>
      <c r="D74" s="50">
        <v>7137097</v>
      </c>
      <c r="E74" s="50">
        <v>29191406</v>
      </c>
      <c r="F74" s="60">
        <f t="shared" si="2"/>
        <v>0.24449308813696743</v>
      </c>
    </row>
    <row r="75" spans="1:6" ht="15.75">
      <c r="A75" s="79">
        <v>25</v>
      </c>
      <c r="B75" s="82" t="s">
        <v>95</v>
      </c>
      <c r="C75" s="28">
        <v>2019</v>
      </c>
      <c r="D75" s="50">
        <v>27328091481</v>
      </c>
      <c r="E75" s="50">
        <v>1033170577477</v>
      </c>
      <c r="F75" s="60">
        <f t="shared" si="2"/>
        <v>2.645070627904942E-2</v>
      </c>
    </row>
    <row r="76" spans="1:6" ht="15.75">
      <c r="A76" s="80"/>
      <c r="B76" s="83"/>
      <c r="C76" s="28">
        <v>2020</v>
      </c>
      <c r="D76" s="50">
        <v>172506562986</v>
      </c>
      <c r="E76" s="50">
        <v>1185851841509</v>
      </c>
      <c r="F76" s="60">
        <f t="shared" si="2"/>
        <v>0.14547058658397399</v>
      </c>
    </row>
    <row r="77" spans="1:6" ht="15.75">
      <c r="A77" s="81"/>
      <c r="B77" s="84"/>
      <c r="C77" s="28">
        <v>2021</v>
      </c>
      <c r="D77" s="50">
        <v>176877010231</v>
      </c>
      <c r="E77" s="50">
        <v>1318385158595</v>
      </c>
      <c r="F77" s="60">
        <f t="shared" si="2"/>
        <v>0.13416186391198262</v>
      </c>
    </row>
    <row r="78" spans="1:6">
      <c r="D78" s="40"/>
      <c r="E78" s="40"/>
      <c r="F78" s="41"/>
    </row>
    <row r="79" spans="1:6">
      <c r="D79" s="40"/>
      <c r="E79" s="40"/>
      <c r="F79" s="40"/>
    </row>
    <row r="80" spans="1:6">
      <c r="D80" s="40"/>
      <c r="E80" s="40"/>
      <c r="F80" s="40"/>
    </row>
    <row r="81" spans="4:6">
      <c r="D81" s="40"/>
      <c r="E81" s="40"/>
      <c r="F81" s="40"/>
    </row>
    <row r="82" spans="4:6">
      <c r="D82" s="40"/>
      <c r="E82" s="40"/>
      <c r="F82" s="40"/>
    </row>
    <row r="83" spans="4:6">
      <c r="D83" s="40"/>
      <c r="E83" s="40"/>
      <c r="F83" s="40"/>
    </row>
    <row r="84" spans="4:6">
      <c r="D84" s="40"/>
      <c r="E84" s="40"/>
      <c r="F84" s="40"/>
    </row>
    <row r="85" spans="4:6">
      <c r="D85" s="40"/>
      <c r="E85" s="40"/>
      <c r="F85" s="40"/>
    </row>
    <row r="86" spans="4:6">
      <c r="D86" s="40"/>
      <c r="E86" s="40"/>
      <c r="F86" s="40"/>
    </row>
    <row r="87" spans="4:6">
      <c r="D87" s="40"/>
      <c r="E87" s="40"/>
      <c r="F87" s="40"/>
    </row>
    <row r="88" spans="4:6">
      <c r="D88" s="40"/>
      <c r="E88" s="40"/>
      <c r="F88" s="40"/>
    </row>
    <row r="89" spans="4:6">
      <c r="D89" s="40"/>
      <c r="E89" s="40"/>
      <c r="F89" s="40"/>
    </row>
    <row r="90" spans="4:6">
      <c r="D90" s="40"/>
      <c r="E90" s="40"/>
      <c r="F90" s="40"/>
    </row>
    <row r="91" spans="4:6">
      <c r="D91" s="40"/>
      <c r="E91" s="40"/>
      <c r="F91" s="40"/>
    </row>
    <row r="92" spans="4:6">
      <c r="D92" s="40"/>
      <c r="E92" s="40"/>
      <c r="F92" s="40"/>
    </row>
    <row r="93" spans="4:6">
      <c r="D93" s="40"/>
      <c r="E93" s="40"/>
      <c r="F93" s="40"/>
    </row>
    <row r="94" spans="4:6">
      <c r="D94" s="40"/>
      <c r="E94" s="40"/>
      <c r="F94" s="40"/>
    </row>
    <row r="95" spans="4:6">
      <c r="D95" s="40"/>
      <c r="E95" s="40"/>
      <c r="F95" s="40"/>
    </row>
    <row r="96" spans="4:6">
      <c r="D96" s="40"/>
      <c r="E96" s="40"/>
      <c r="F96" s="40"/>
    </row>
    <row r="97" spans="4:6">
      <c r="D97" s="40"/>
      <c r="E97" s="40"/>
      <c r="F97" s="40"/>
    </row>
    <row r="98" spans="4:6">
      <c r="D98" s="40"/>
      <c r="E98" s="40"/>
      <c r="F98" s="40"/>
    </row>
    <row r="99" spans="4:6">
      <c r="D99" s="40"/>
      <c r="E99" s="40"/>
      <c r="F99" s="40"/>
    </row>
    <row r="100" spans="4:6">
      <c r="D100" s="40"/>
      <c r="E100" s="40"/>
      <c r="F100" s="40"/>
    </row>
    <row r="101" spans="4:6">
      <c r="D101" s="40"/>
      <c r="E101" s="40"/>
      <c r="F101" s="40"/>
    </row>
    <row r="102" spans="4:6">
      <c r="D102" s="40"/>
      <c r="E102" s="40"/>
      <c r="F102" s="40"/>
    </row>
    <row r="103" spans="4:6">
      <c r="D103" s="40"/>
      <c r="E103" s="40"/>
      <c r="F103" s="40"/>
    </row>
    <row r="104" spans="4:6">
      <c r="D104" s="40"/>
      <c r="E104" s="40"/>
      <c r="F104" s="40"/>
    </row>
    <row r="105" spans="4:6">
      <c r="D105" s="40"/>
      <c r="E105" s="40"/>
      <c r="F105" s="40"/>
    </row>
    <row r="106" spans="4:6">
      <c r="D106" s="40"/>
      <c r="E106" s="40"/>
      <c r="F106" s="40"/>
    </row>
    <row r="107" spans="4:6">
      <c r="D107" s="40"/>
      <c r="E107" s="40"/>
      <c r="F107" s="40"/>
    </row>
    <row r="108" spans="4:6">
      <c r="D108" s="40"/>
      <c r="E108" s="40"/>
      <c r="F108" s="40"/>
    </row>
    <row r="109" spans="4:6">
      <c r="D109" s="40"/>
      <c r="E109" s="40"/>
      <c r="F109" s="40"/>
    </row>
    <row r="110" spans="4:6">
      <c r="D110" s="40"/>
      <c r="E110" s="40"/>
      <c r="F110" s="40"/>
    </row>
    <row r="111" spans="4:6">
      <c r="D111" s="40"/>
      <c r="E111" s="40"/>
      <c r="F111" s="40"/>
    </row>
    <row r="112" spans="4:6">
      <c r="D112" s="40"/>
      <c r="E112" s="40"/>
      <c r="F112" s="40"/>
    </row>
    <row r="113" spans="4:6">
      <c r="D113" s="40"/>
      <c r="E113" s="40"/>
      <c r="F113" s="40"/>
    </row>
    <row r="114" spans="4:6">
      <c r="D114" s="40"/>
      <c r="E114" s="40"/>
      <c r="F114" s="40"/>
    </row>
    <row r="115" spans="4:6">
      <c r="D115" s="40"/>
      <c r="E115" s="40"/>
      <c r="F115" s="40"/>
    </row>
    <row r="116" spans="4:6">
      <c r="D116" s="40"/>
      <c r="E116" s="40"/>
      <c r="F116" s="40"/>
    </row>
    <row r="117" spans="4:6">
      <c r="D117" s="40"/>
      <c r="E117" s="40"/>
      <c r="F117" s="40"/>
    </row>
    <row r="118" spans="4:6">
      <c r="D118" s="40"/>
      <c r="E118" s="40"/>
      <c r="F118" s="40"/>
    </row>
    <row r="119" spans="4:6">
      <c r="D119" s="40"/>
      <c r="E119" s="40"/>
      <c r="F119" s="40"/>
    </row>
    <row r="120" spans="4:6">
      <c r="D120" s="40"/>
      <c r="E120" s="40"/>
      <c r="F120" s="40"/>
    </row>
    <row r="121" spans="4:6">
      <c r="D121" s="40"/>
      <c r="E121" s="40"/>
      <c r="F121" s="40"/>
    </row>
    <row r="122" spans="4:6">
      <c r="D122" s="40"/>
      <c r="E122" s="40"/>
      <c r="F122" s="40"/>
    </row>
    <row r="123" spans="4:6">
      <c r="D123" s="40"/>
      <c r="E123" s="40"/>
      <c r="F123" s="40"/>
    </row>
    <row r="124" spans="4:6">
      <c r="D124" s="40"/>
      <c r="E124" s="40"/>
      <c r="F124" s="40"/>
    </row>
    <row r="125" spans="4:6">
      <c r="D125" s="40"/>
      <c r="E125" s="40"/>
      <c r="F125" s="40"/>
    </row>
    <row r="126" spans="4:6">
      <c r="D126" s="40"/>
      <c r="E126" s="40"/>
      <c r="F126" s="40"/>
    </row>
    <row r="127" spans="4:6">
      <c r="D127" s="40"/>
      <c r="E127" s="40"/>
      <c r="F127" s="40"/>
    </row>
    <row r="128" spans="4:6">
      <c r="D128" s="40"/>
      <c r="E128" s="40"/>
      <c r="F128" s="40"/>
    </row>
    <row r="129" spans="4:6">
      <c r="D129" s="40"/>
      <c r="E129" s="40"/>
      <c r="F129" s="40"/>
    </row>
    <row r="130" spans="4:6">
      <c r="D130" s="40"/>
      <c r="E130" s="40"/>
      <c r="F130" s="40"/>
    </row>
    <row r="131" spans="4:6">
      <c r="D131" s="40"/>
      <c r="E131" s="40"/>
      <c r="F131" s="40"/>
    </row>
    <row r="132" spans="4:6">
      <c r="D132" s="40"/>
      <c r="E132" s="40"/>
      <c r="F132" s="40"/>
    </row>
    <row r="133" spans="4:6">
      <c r="D133" s="40"/>
      <c r="E133" s="40"/>
      <c r="F133" s="40"/>
    </row>
    <row r="134" spans="4:6">
      <c r="D134" s="40"/>
      <c r="E134" s="40"/>
      <c r="F134" s="40"/>
    </row>
    <row r="135" spans="4:6">
      <c r="D135" s="40"/>
      <c r="E135" s="40"/>
      <c r="F135" s="40"/>
    </row>
    <row r="136" spans="4:6">
      <c r="D136" s="40"/>
      <c r="E136" s="40"/>
      <c r="F136" s="40"/>
    </row>
    <row r="137" spans="4:6">
      <c r="D137" s="40"/>
      <c r="E137" s="40"/>
      <c r="F137" s="40"/>
    </row>
    <row r="138" spans="4:6">
      <c r="D138" s="40"/>
      <c r="E138" s="40"/>
      <c r="F138" s="40"/>
    </row>
    <row r="139" spans="4:6">
      <c r="D139" s="40"/>
      <c r="E139" s="40"/>
      <c r="F139" s="40"/>
    </row>
    <row r="140" spans="4:6">
      <c r="D140" s="40"/>
      <c r="E140" s="40"/>
      <c r="F140" s="40"/>
    </row>
    <row r="141" spans="4:6">
      <c r="D141" s="40"/>
      <c r="E141" s="40"/>
      <c r="F141" s="40"/>
    </row>
    <row r="142" spans="4:6">
      <c r="D142" s="40"/>
      <c r="E142" s="40"/>
      <c r="F142" s="40"/>
    </row>
    <row r="143" spans="4:6">
      <c r="D143" s="40"/>
      <c r="E143" s="40"/>
      <c r="F143" s="40"/>
    </row>
    <row r="144" spans="4:6">
      <c r="D144" s="40"/>
      <c r="E144" s="40"/>
      <c r="F144" s="40"/>
    </row>
    <row r="145" spans="4:6">
      <c r="D145" s="40"/>
      <c r="E145" s="40"/>
      <c r="F145" s="40"/>
    </row>
    <row r="146" spans="4:6">
      <c r="D146" s="40"/>
      <c r="E146" s="40"/>
      <c r="F146" s="40"/>
    </row>
    <row r="147" spans="4:6">
      <c r="D147" s="40"/>
      <c r="E147" s="40"/>
      <c r="F147" s="40"/>
    </row>
    <row r="148" spans="4:6">
      <c r="D148" s="40"/>
      <c r="E148" s="40"/>
      <c r="F148" s="40"/>
    </row>
    <row r="149" spans="4:6">
      <c r="D149" s="40"/>
      <c r="E149" s="40"/>
      <c r="F149" s="40"/>
    </row>
    <row r="150" spans="4:6">
      <c r="D150" s="40"/>
      <c r="E150" s="40"/>
      <c r="F150" s="40"/>
    </row>
    <row r="151" spans="4:6">
      <c r="D151" s="40"/>
      <c r="E151" s="40"/>
      <c r="F151" s="40"/>
    </row>
    <row r="152" spans="4:6">
      <c r="D152" s="40"/>
      <c r="E152" s="40"/>
      <c r="F152" s="40"/>
    </row>
    <row r="153" spans="4:6">
      <c r="D153" s="40"/>
      <c r="E153" s="40"/>
      <c r="F153" s="40"/>
    </row>
    <row r="154" spans="4:6">
      <c r="D154" s="40"/>
      <c r="E154" s="40"/>
      <c r="F154" s="40"/>
    </row>
    <row r="155" spans="4:6">
      <c r="D155" s="40"/>
      <c r="E155" s="40"/>
      <c r="F155" s="40"/>
    </row>
    <row r="156" spans="4:6">
      <c r="D156" s="40"/>
      <c r="E156" s="40"/>
      <c r="F156" s="40"/>
    </row>
    <row r="157" spans="4:6">
      <c r="D157" s="40"/>
      <c r="E157" s="40"/>
      <c r="F157" s="40"/>
    </row>
    <row r="158" spans="4:6">
      <c r="D158" s="40"/>
      <c r="E158" s="40"/>
      <c r="F158" s="40"/>
    </row>
    <row r="159" spans="4:6">
      <c r="D159" s="40"/>
      <c r="E159" s="40"/>
      <c r="F159" s="40"/>
    </row>
    <row r="160" spans="4:6">
      <c r="D160" s="40"/>
      <c r="E160" s="40"/>
      <c r="F160" s="40"/>
    </row>
    <row r="161" spans="4:6">
      <c r="D161" s="40"/>
      <c r="E161" s="40"/>
      <c r="F161" s="40"/>
    </row>
    <row r="162" spans="4:6">
      <c r="D162" s="40"/>
      <c r="E162" s="40"/>
      <c r="F162" s="40"/>
    </row>
    <row r="163" spans="4:6">
      <c r="D163" s="40"/>
      <c r="E163" s="40"/>
      <c r="F163" s="40"/>
    </row>
    <row r="164" spans="4:6">
      <c r="D164" s="40"/>
      <c r="E164" s="40"/>
      <c r="F164" s="40"/>
    </row>
    <row r="165" spans="4:6">
      <c r="D165" s="40"/>
      <c r="E165" s="40"/>
      <c r="F165" s="40"/>
    </row>
    <row r="166" spans="4:6">
      <c r="D166" s="40"/>
      <c r="E166" s="40"/>
      <c r="F166" s="40"/>
    </row>
    <row r="167" spans="4:6">
      <c r="D167" s="40"/>
      <c r="E167" s="40"/>
      <c r="F167" s="40"/>
    </row>
    <row r="168" spans="4:6">
      <c r="D168" s="40"/>
      <c r="E168" s="40"/>
      <c r="F168" s="40"/>
    </row>
    <row r="169" spans="4:6">
      <c r="D169" s="40"/>
      <c r="E169" s="40"/>
      <c r="F169" s="40"/>
    </row>
    <row r="170" spans="4:6">
      <c r="D170" s="40"/>
      <c r="E170" s="40"/>
      <c r="F170" s="40"/>
    </row>
    <row r="171" spans="4:6">
      <c r="D171" s="40"/>
      <c r="E171" s="40"/>
      <c r="F171" s="40"/>
    </row>
    <row r="172" spans="4:6">
      <c r="D172" s="40"/>
      <c r="E172" s="40"/>
      <c r="F172" s="40"/>
    </row>
    <row r="173" spans="4:6">
      <c r="D173" s="40"/>
      <c r="E173" s="40"/>
      <c r="F173" s="40"/>
    </row>
    <row r="174" spans="4:6">
      <c r="D174" s="40"/>
      <c r="E174" s="40"/>
      <c r="F174" s="40"/>
    </row>
    <row r="175" spans="4:6">
      <c r="D175" s="40"/>
      <c r="E175" s="40"/>
      <c r="F175" s="40"/>
    </row>
    <row r="176" spans="4:6">
      <c r="D176" s="40"/>
      <c r="E176" s="40"/>
      <c r="F176" s="40"/>
    </row>
    <row r="177" spans="4:6">
      <c r="D177" s="40"/>
      <c r="E177" s="40"/>
      <c r="F177" s="40"/>
    </row>
    <row r="178" spans="4:6">
      <c r="D178" s="40"/>
      <c r="E178" s="40"/>
      <c r="F178" s="40"/>
    </row>
    <row r="179" spans="4:6">
      <c r="D179" s="40"/>
      <c r="E179" s="40"/>
      <c r="F179" s="40"/>
    </row>
    <row r="180" spans="4:6">
      <c r="D180" s="40"/>
      <c r="E180" s="40"/>
      <c r="F180" s="40"/>
    </row>
    <row r="181" spans="4:6">
      <c r="D181" s="40"/>
      <c r="E181" s="40"/>
      <c r="F181" s="40"/>
    </row>
    <row r="182" spans="4:6">
      <c r="D182" s="40"/>
      <c r="E182" s="40"/>
      <c r="F182" s="40"/>
    </row>
    <row r="183" spans="4:6">
      <c r="D183" s="40"/>
      <c r="E183" s="40"/>
      <c r="F183" s="40"/>
    </row>
    <row r="184" spans="4:6">
      <c r="D184" s="40"/>
      <c r="E184" s="40"/>
      <c r="F184" s="40"/>
    </row>
    <row r="185" spans="4:6">
      <c r="D185" s="40"/>
      <c r="E185" s="40"/>
      <c r="F185" s="40"/>
    </row>
    <row r="186" spans="4:6">
      <c r="D186" s="40"/>
      <c r="E186" s="40"/>
      <c r="F186" s="40"/>
    </row>
    <row r="187" spans="4:6">
      <c r="D187" s="40"/>
      <c r="E187" s="40"/>
      <c r="F187" s="40"/>
    </row>
    <row r="188" spans="4:6">
      <c r="D188" s="40"/>
      <c r="E188" s="40"/>
      <c r="F188" s="40"/>
    </row>
    <row r="189" spans="4:6">
      <c r="D189" s="40"/>
      <c r="E189" s="40"/>
      <c r="F189" s="40"/>
    </row>
    <row r="190" spans="4:6">
      <c r="D190" s="40"/>
      <c r="E190" s="40"/>
      <c r="F190" s="40"/>
    </row>
    <row r="191" spans="4:6">
      <c r="D191" s="40"/>
      <c r="E191" s="40"/>
      <c r="F191" s="40"/>
    </row>
    <row r="192" spans="4:6">
      <c r="D192" s="40"/>
      <c r="E192" s="40"/>
      <c r="F192" s="40"/>
    </row>
    <row r="193" spans="4:6">
      <c r="D193" s="40"/>
      <c r="E193" s="40"/>
      <c r="F193" s="40"/>
    </row>
    <row r="194" spans="4:6">
      <c r="D194" s="40"/>
      <c r="E194" s="40"/>
      <c r="F194" s="40"/>
    </row>
    <row r="195" spans="4:6">
      <c r="D195" s="40"/>
      <c r="E195" s="40"/>
      <c r="F195" s="40"/>
    </row>
    <row r="196" spans="4:6">
      <c r="D196" s="40"/>
      <c r="E196" s="40"/>
      <c r="F196" s="40"/>
    </row>
    <row r="197" spans="4:6">
      <c r="D197" s="40"/>
      <c r="E197" s="40"/>
      <c r="F197" s="40"/>
    </row>
    <row r="198" spans="4:6">
      <c r="D198" s="40"/>
      <c r="E198" s="40"/>
      <c r="F198" s="40"/>
    </row>
    <row r="199" spans="4:6">
      <c r="D199" s="40"/>
      <c r="E199" s="40"/>
      <c r="F199" s="40"/>
    </row>
    <row r="200" spans="4:6">
      <c r="D200" s="40"/>
      <c r="E200" s="40"/>
      <c r="F200" s="40"/>
    </row>
    <row r="201" spans="4:6">
      <c r="D201" s="40"/>
      <c r="E201" s="40"/>
      <c r="F201" s="40"/>
    </row>
    <row r="202" spans="4:6">
      <c r="D202" s="40"/>
      <c r="E202" s="40"/>
      <c r="F202" s="40"/>
    </row>
    <row r="203" spans="4:6">
      <c r="D203" s="40"/>
      <c r="E203" s="40"/>
      <c r="F203" s="40"/>
    </row>
    <row r="204" spans="4:6">
      <c r="D204" s="40"/>
      <c r="E204" s="40"/>
      <c r="F204" s="40"/>
    </row>
    <row r="205" spans="4:6">
      <c r="D205" s="40"/>
      <c r="E205" s="40"/>
      <c r="F205" s="40"/>
    </row>
    <row r="206" spans="4:6">
      <c r="D206" s="40"/>
      <c r="E206" s="40"/>
      <c r="F206" s="40"/>
    </row>
    <row r="207" spans="4:6">
      <c r="D207" s="40"/>
      <c r="E207" s="40"/>
      <c r="F207" s="40"/>
    </row>
    <row r="208" spans="4:6">
      <c r="D208" s="40"/>
      <c r="E208" s="40"/>
      <c r="F208" s="40"/>
    </row>
    <row r="209" spans="4:6">
      <c r="D209" s="40"/>
      <c r="E209" s="40"/>
      <c r="F209" s="40"/>
    </row>
    <row r="210" spans="4:6">
      <c r="D210" s="40"/>
      <c r="E210" s="40"/>
      <c r="F210" s="40"/>
    </row>
    <row r="211" spans="4:6">
      <c r="D211" s="40"/>
      <c r="E211" s="40"/>
      <c r="F211" s="40"/>
    </row>
    <row r="212" spans="4:6">
      <c r="D212" s="40"/>
      <c r="E212" s="40"/>
      <c r="F212" s="40"/>
    </row>
    <row r="213" spans="4:6">
      <c r="D213" s="40"/>
      <c r="E213" s="40"/>
      <c r="F213" s="40"/>
    </row>
    <row r="214" spans="4:6">
      <c r="D214" s="40"/>
      <c r="E214" s="40"/>
      <c r="F214" s="40"/>
    </row>
    <row r="215" spans="4:6">
      <c r="D215" s="40"/>
      <c r="E215" s="40"/>
      <c r="F215" s="40"/>
    </row>
    <row r="216" spans="4:6">
      <c r="D216" s="40"/>
      <c r="E216" s="40"/>
      <c r="F216" s="40"/>
    </row>
    <row r="217" spans="4:6">
      <c r="D217" s="40"/>
      <c r="E217" s="40"/>
      <c r="F217" s="40"/>
    </row>
    <row r="218" spans="4:6">
      <c r="D218" s="40"/>
      <c r="E218" s="40"/>
      <c r="F218" s="40"/>
    </row>
    <row r="219" spans="4:6">
      <c r="D219" s="40"/>
      <c r="E219" s="40"/>
      <c r="F219" s="40"/>
    </row>
    <row r="220" spans="4:6">
      <c r="D220" s="40"/>
      <c r="E220" s="40"/>
      <c r="F220" s="40"/>
    </row>
    <row r="221" spans="4:6">
      <c r="D221" s="40"/>
      <c r="E221" s="40"/>
      <c r="F221" s="40"/>
    </row>
    <row r="222" spans="4:6">
      <c r="D222" s="40"/>
      <c r="E222" s="40"/>
      <c r="F222" s="40"/>
    </row>
    <row r="223" spans="4:6">
      <c r="D223" s="40"/>
      <c r="E223" s="40"/>
      <c r="F223" s="40"/>
    </row>
    <row r="224" spans="4:6">
      <c r="D224" s="40"/>
      <c r="E224" s="40"/>
      <c r="F224" s="40"/>
    </row>
    <row r="225" spans="4:6">
      <c r="D225" s="40"/>
      <c r="E225" s="40"/>
      <c r="F225" s="40"/>
    </row>
    <row r="226" spans="4:6">
      <c r="D226" s="40"/>
      <c r="E226" s="40"/>
      <c r="F226" s="40"/>
    </row>
    <row r="227" spans="4:6">
      <c r="D227" s="40"/>
      <c r="E227" s="40"/>
      <c r="F227" s="40"/>
    </row>
    <row r="228" spans="4:6">
      <c r="D228" s="40"/>
      <c r="E228" s="40"/>
      <c r="F228" s="40"/>
    </row>
    <row r="229" spans="4:6">
      <c r="D229" s="40"/>
      <c r="E229" s="40"/>
      <c r="F229" s="40"/>
    </row>
    <row r="230" spans="4:6">
      <c r="D230" s="40"/>
      <c r="E230" s="40"/>
      <c r="F230" s="40"/>
    </row>
    <row r="231" spans="4:6">
      <c r="D231" s="40"/>
      <c r="E231" s="40"/>
      <c r="F231" s="40"/>
    </row>
    <row r="232" spans="4:6">
      <c r="D232" s="40"/>
      <c r="E232" s="40"/>
      <c r="F232" s="40"/>
    </row>
    <row r="233" spans="4:6">
      <c r="D233" s="40"/>
      <c r="E233" s="40"/>
      <c r="F233" s="40"/>
    </row>
    <row r="234" spans="4:6">
      <c r="D234" s="40"/>
      <c r="E234" s="40"/>
      <c r="F234" s="40"/>
    </row>
    <row r="235" spans="4:6">
      <c r="D235" s="40"/>
      <c r="E235" s="40"/>
      <c r="F235" s="40"/>
    </row>
    <row r="236" spans="4:6">
      <c r="D236" s="40"/>
      <c r="E236" s="40"/>
      <c r="F236" s="40"/>
    </row>
    <row r="237" spans="4:6">
      <c r="D237" s="40"/>
      <c r="E237" s="40"/>
      <c r="F237" s="40"/>
    </row>
    <row r="238" spans="4:6">
      <c r="D238" s="40"/>
      <c r="E238" s="40"/>
      <c r="F238" s="40"/>
    </row>
    <row r="239" spans="4:6">
      <c r="D239" s="40"/>
      <c r="E239" s="40"/>
      <c r="F239" s="40"/>
    </row>
    <row r="240" spans="4:6">
      <c r="D240" s="40"/>
      <c r="E240" s="40"/>
      <c r="F240" s="40"/>
    </row>
    <row r="241" spans="4:6">
      <c r="D241" s="40"/>
      <c r="E241" s="40"/>
      <c r="F241" s="40"/>
    </row>
    <row r="242" spans="4:6">
      <c r="D242" s="40"/>
      <c r="E242" s="40"/>
      <c r="F242" s="40"/>
    </row>
    <row r="243" spans="4:6">
      <c r="D243" s="40"/>
      <c r="E243" s="40"/>
      <c r="F243" s="40"/>
    </row>
    <row r="244" spans="4:6">
      <c r="D244" s="40"/>
      <c r="E244" s="40"/>
      <c r="F244" s="40"/>
    </row>
    <row r="245" spans="4:6">
      <c r="D245" s="40"/>
      <c r="E245" s="40"/>
      <c r="F245" s="40"/>
    </row>
    <row r="246" spans="4:6">
      <c r="D246" s="40"/>
      <c r="E246" s="40"/>
      <c r="F246" s="40"/>
    </row>
    <row r="247" spans="4:6">
      <c r="D247" s="40"/>
      <c r="E247" s="40"/>
      <c r="F247" s="40"/>
    </row>
    <row r="248" spans="4:6">
      <c r="D248" s="40"/>
      <c r="E248" s="40"/>
      <c r="F248" s="40"/>
    </row>
    <row r="249" spans="4:6">
      <c r="D249" s="40"/>
      <c r="E249" s="40"/>
      <c r="F249" s="40"/>
    </row>
    <row r="250" spans="4:6">
      <c r="D250" s="40"/>
      <c r="E250" s="40"/>
      <c r="F250" s="40"/>
    </row>
    <row r="251" spans="4:6">
      <c r="D251" s="40"/>
      <c r="E251" s="40"/>
      <c r="F251" s="40"/>
    </row>
    <row r="252" spans="4:6">
      <c r="D252" s="40"/>
      <c r="E252" s="39"/>
      <c r="F252" s="40"/>
    </row>
    <row r="253" spans="4:6">
      <c r="D253" s="40"/>
      <c r="E253" s="39"/>
      <c r="F253" s="40"/>
    </row>
    <row r="254" spans="4:6">
      <c r="D254" s="40"/>
      <c r="E254" s="39"/>
      <c r="F254" s="40"/>
    </row>
    <row r="255" spans="4:6">
      <c r="D255" s="40"/>
      <c r="E255" s="39"/>
      <c r="F255" s="40"/>
    </row>
    <row r="256" spans="4:6">
      <c r="D256" s="40"/>
      <c r="E256" s="39"/>
      <c r="F256" s="40"/>
    </row>
    <row r="257" spans="4:6">
      <c r="D257" s="40"/>
      <c r="E257" s="39"/>
      <c r="F257" s="40"/>
    </row>
    <row r="258" spans="4:6">
      <c r="D258" s="40"/>
      <c r="E258" s="39"/>
      <c r="F258" s="40"/>
    </row>
    <row r="259" spans="4:6">
      <c r="D259" s="40"/>
      <c r="E259" s="39"/>
      <c r="F259" s="40"/>
    </row>
    <row r="260" spans="4:6">
      <c r="D260" s="40"/>
      <c r="E260" s="39"/>
      <c r="F260" s="40"/>
    </row>
    <row r="261" spans="4:6">
      <c r="D261" s="40"/>
      <c r="E261" s="39"/>
      <c r="F261" s="40"/>
    </row>
    <row r="262" spans="4:6">
      <c r="D262" s="40"/>
      <c r="E262" s="39"/>
      <c r="F262" s="40"/>
    </row>
    <row r="263" spans="4:6">
      <c r="D263" s="40"/>
      <c r="E263" s="39"/>
      <c r="F263" s="40"/>
    </row>
    <row r="264" spans="4:6">
      <c r="D264" s="40"/>
      <c r="E264" s="39"/>
      <c r="F264" s="40"/>
    </row>
    <row r="265" spans="4:6">
      <c r="D265" s="40"/>
      <c r="E265" s="39"/>
      <c r="F265" s="40"/>
    </row>
    <row r="266" spans="4:6">
      <c r="D266" s="40"/>
      <c r="E266" s="39"/>
      <c r="F266" s="40"/>
    </row>
    <row r="267" spans="4:6">
      <c r="D267" s="40"/>
      <c r="E267" s="39"/>
      <c r="F267" s="40"/>
    </row>
    <row r="268" spans="4:6">
      <c r="D268" s="40"/>
      <c r="E268" s="39"/>
      <c r="F268" s="40"/>
    </row>
    <row r="269" spans="4:6">
      <c r="D269" s="40"/>
      <c r="E269" s="39"/>
      <c r="F269" s="40"/>
    </row>
    <row r="270" spans="4:6">
      <c r="D270" s="40"/>
      <c r="E270" s="39"/>
      <c r="F270" s="40"/>
    </row>
    <row r="271" spans="4:6">
      <c r="D271" s="40"/>
      <c r="E271" s="39"/>
      <c r="F271" s="40"/>
    </row>
    <row r="272" spans="4:6">
      <c r="D272" s="40"/>
      <c r="E272" s="39"/>
      <c r="F272" s="40"/>
    </row>
    <row r="273" spans="4:6">
      <c r="D273" s="40"/>
      <c r="E273" s="39"/>
      <c r="F273" s="40"/>
    </row>
    <row r="274" spans="4:6">
      <c r="D274" s="40"/>
      <c r="E274" s="39"/>
      <c r="F274" s="40"/>
    </row>
    <row r="275" spans="4:6">
      <c r="D275" s="40"/>
      <c r="E275" s="39"/>
      <c r="F275" s="40"/>
    </row>
    <row r="276" spans="4:6">
      <c r="D276" s="40"/>
      <c r="E276" s="39"/>
      <c r="F276" s="40"/>
    </row>
    <row r="277" spans="4:6">
      <c r="D277" s="40"/>
      <c r="E277" s="39"/>
      <c r="F277" s="40"/>
    </row>
    <row r="278" spans="4:6">
      <c r="D278" s="40"/>
      <c r="E278" s="39"/>
      <c r="F278" s="40"/>
    </row>
    <row r="279" spans="4:6">
      <c r="D279" s="40"/>
      <c r="E279" s="39"/>
      <c r="F279" s="40"/>
    </row>
    <row r="280" spans="4:6">
      <c r="D280" s="40"/>
      <c r="E280" s="39"/>
      <c r="F280" s="40"/>
    </row>
    <row r="281" spans="4:6">
      <c r="D281" s="40"/>
      <c r="E281" s="39"/>
      <c r="F281" s="40"/>
    </row>
    <row r="282" spans="4:6">
      <c r="D282" s="40"/>
      <c r="E282" s="39"/>
      <c r="F282" s="40"/>
    </row>
    <row r="283" spans="4:6">
      <c r="D283" s="40"/>
      <c r="E283" s="39"/>
      <c r="F283" s="40"/>
    </row>
    <row r="284" spans="4:6">
      <c r="D284" s="40"/>
      <c r="E284" s="39"/>
      <c r="F284" s="40"/>
    </row>
    <row r="285" spans="4:6">
      <c r="D285" s="40"/>
      <c r="E285" s="39"/>
      <c r="F285" s="40"/>
    </row>
    <row r="286" spans="4:6">
      <c r="D286" s="40"/>
      <c r="E286" s="39"/>
      <c r="F286" s="40"/>
    </row>
    <row r="287" spans="4:6">
      <c r="D287" s="40"/>
      <c r="E287" s="39"/>
      <c r="F287" s="40"/>
    </row>
    <row r="288" spans="4:6">
      <c r="D288" s="40"/>
      <c r="E288" s="39"/>
      <c r="F288" s="40"/>
    </row>
    <row r="289" spans="4:6">
      <c r="D289" s="40"/>
      <c r="E289" s="39"/>
      <c r="F289" s="40"/>
    </row>
    <row r="290" spans="4:6">
      <c r="D290" s="40"/>
      <c r="E290" s="39"/>
      <c r="F290" s="40"/>
    </row>
    <row r="291" spans="4:6">
      <c r="D291" s="40"/>
      <c r="E291" s="39"/>
      <c r="F291" s="40"/>
    </row>
    <row r="292" spans="4:6">
      <c r="D292" s="40"/>
      <c r="E292" s="39"/>
      <c r="F292" s="40"/>
    </row>
    <row r="293" spans="4:6">
      <c r="D293" s="40"/>
      <c r="E293" s="39"/>
      <c r="F293" s="40"/>
    </row>
    <row r="294" spans="4:6">
      <c r="D294" s="40"/>
      <c r="E294" s="39"/>
      <c r="F294" s="40"/>
    </row>
    <row r="295" spans="4:6">
      <c r="D295" s="40"/>
      <c r="E295" s="39"/>
      <c r="F295" s="40"/>
    </row>
    <row r="296" spans="4:6">
      <c r="D296" s="40"/>
      <c r="E296" s="39"/>
      <c r="F296" s="40"/>
    </row>
    <row r="297" spans="4:6">
      <c r="D297" s="40"/>
      <c r="E297" s="39"/>
      <c r="F297" s="40"/>
    </row>
    <row r="298" spans="4:6">
      <c r="D298" s="40"/>
      <c r="E298" s="39"/>
      <c r="F298" s="40"/>
    </row>
    <row r="299" spans="4:6">
      <c r="D299" s="40"/>
      <c r="E299" s="39"/>
      <c r="F299" s="40"/>
    </row>
    <row r="300" spans="4:6">
      <c r="D300" s="40"/>
      <c r="E300" s="39"/>
      <c r="F300" s="40"/>
    </row>
    <row r="301" spans="4:6">
      <c r="D301" s="40"/>
      <c r="E301" s="39"/>
      <c r="F301" s="40"/>
    </row>
    <row r="302" spans="4:6">
      <c r="D302" s="40"/>
      <c r="E302" s="39"/>
      <c r="F302" s="40"/>
    </row>
    <row r="303" spans="4:6">
      <c r="D303" s="40"/>
      <c r="E303" s="39"/>
      <c r="F303" s="40"/>
    </row>
    <row r="304" spans="4:6">
      <c r="D304" s="40"/>
      <c r="E304" s="39"/>
      <c r="F304" s="40"/>
    </row>
    <row r="305" spans="4:6">
      <c r="D305" s="40"/>
      <c r="E305" s="39"/>
      <c r="F305" s="40"/>
    </row>
    <row r="306" spans="4:6">
      <c r="D306" s="40"/>
      <c r="E306" s="39"/>
      <c r="F306" s="40"/>
    </row>
    <row r="307" spans="4:6">
      <c r="D307" s="40"/>
      <c r="E307" s="39"/>
      <c r="F307" s="40"/>
    </row>
    <row r="308" spans="4:6">
      <c r="D308" s="40"/>
      <c r="E308" s="39"/>
      <c r="F308" s="40"/>
    </row>
    <row r="309" spans="4:6">
      <c r="D309" s="40"/>
      <c r="E309" s="39"/>
      <c r="F309" s="40"/>
    </row>
    <row r="310" spans="4:6">
      <c r="D310" s="40"/>
      <c r="E310" s="39"/>
      <c r="F310" s="40"/>
    </row>
    <row r="311" spans="4:6">
      <c r="D311" s="40"/>
      <c r="E311" s="39"/>
      <c r="F311" s="40"/>
    </row>
    <row r="312" spans="4:6">
      <c r="D312" s="40"/>
      <c r="E312" s="39"/>
      <c r="F312" s="40"/>
    </row>
    <row r="313" spans="4:6">
      <c r="D313" s="40"/>
      <c r="E313" s="39"/>
      <c r="F313" s="40"/>
    </row>
    <row r="314" spans="4:6">
      <c r="D314" s="40"/>
      <c r="E314" s="39"/>
      <c r="F314" s="40"/>
    </row>
    <row r="315" spans="4:6">
      <c r="D315" s="40"/>
      <c r="E315" s="39"/>
      <c r="F315" s="40"/>
    </row>
    <row r="316" spans="4:6">
      <c r="D316" s="40"/>
      <c r="E316" s="39"/>
      <c r="F316" s="40"/>
    </row>
    <row r="317" spans="4:6">
      <c r="D317" s="40"/>
      <c r="E317" s="39"/>
      <c r="F317" s="40"/>
    </row>
    <row r="318" spans="4:6">
      <c r="D318" s="40"/>
      <c r="E318" s="39"/>
      <c r="F318" s="40"/>
    </row>
    <row r="319" spans="4:6">
      <c r="D319" s="40"/>
      <c r="E319" s="39"/>
      <c r="F319" s="40"/>
    </row>
    <row r="320" spans="4:6">
      <c r="D320" s="40"/>
      <c r="E320" s="39"/>
      <c r="F320" s="40"/>
    </row>
    <row r="321" spans="4:6">
      <c r="D321" s="40"/>
      <c r="E321" s="39"/>
      <c r="F321" s="40"/>
    </row>
    <row r="322" spans="4:6">
      <c r="D322" s="40"/>
      <c r="E322" s="39"/>
      <c r="F322" s="40"/>
    </row>
    <row r="323" spans="4:6">
      <c r="D323" s="40"/>
      <c r="E323" s="39"/>
      <c r="F323" s="40"/>
    </row>
    <row r="324" spans="4:6">
      <c r="D324" s="40"/>
      <c r="E324" s="39"/>
      <c r="F324" s="40"/>
    </row>
    <row r="325" spans="4:6">
      <c r="D325" s="40"/>
      <c r="E325" s="39"/>
      <c r="F325" s="40"/>
    </row>
    <row r="326" spans="4:6">
      <c r="D326" s="40"/>
      <c r="E326" s="39"/>
      <c r="F326" s="40"/>
    </row>
    <row r="327" spans="4:6">
      <c r="D327" s="40"/>
      <c r="E327" s="39"/>
      <c r="F327" s="40"/>
    </row>
    <row r="328" spans="4:6">
      <c r="D328" s="40"/>
      <c r="E328" s="39"/>
      <c r="F328" s="40"/>
    </row>
    <row r="329" spans="4:6">
      <c r="D329" s="40"/>
      <c r="E329" s="39"/>
      <c r="F329" s="40"/>
    </row>
    <row r="330" spans="4:6">
      <c r="D330" s="40"/>
      <c r="E330" s="39"/>
      <c r="F330" s="40"/>
    </row>
    <row r="331" spans="4:6">
      <c r="D331" s="40"/>
      <c r="E331" s="39"/>
      <c r="F331" s="40"/>
    </row>
    <row r="332" spans="4:6">
      <c r="D332" s="40"/>
      <c r="E332" s="39"/>
      <c r="F332" s="40"/>
    </row>
    <row r="333" spans="4:6">
      <c r="D333" s="40"/>
      <c r="E333" s="39"/>
      <c r="F333" s="40"/>
    </row>
    <row r="334" spans="4:6">
      <c r="D334" s="40"/>
      <c r="E334" s="39"/>
      <c r="F334" s="40"/>
    </row>
    <row r="335" spans="4:6">
      <c r="D335" s="40"/>
      <c r="E335" s="39"/>
      <c r="F335" s="40"/>
    </row>
    <row r="336" spans="4:6">
      <c r="D336" s="40"/>
      <c r="E336" s="39"/>
      <c r="F336" s="40"/>
    </row>
    <row r="337" spans="4:6">
      <c r="D337" s="40"/>
      <c r="E337" s="39"/>
      <c r="F337" s="40"/>
    </row>
    <row r="338" spans="4:6">
      <c r="D338" s="40"/>
      <c r="E338" s="39"/>
      <c r="F338" s="40"/>
    </row>
    <row r="339" spans="4:6">
      <c r="D339" s="40"/>
      <c r="E339" s="39"/>
      <c r="F339" s="40"/>
    </row>
    <row r="340" spans="4:6">
      <c r="D340" s="40"/>
      <c r="E340" s="39"/>
      <c r="F340" s="40"/>
    </row>
    <row r="341" spans="4:6">
      <c r="D341" s="40"/>
      <c r="E341" s="39"/>
      <c r="F341" s="40"/>
    </row>
    <row r="342" spans="4:6">
      <c r="D342" s="40"/>
      <c r="E342" s="39"/>
      <c r="F342" s="40"/>
    </row>
    <row r="343" spans="4:6">
      <c r="D343" s="40"/>
      <c r="E343" s="39"/>
      <c r="F343" s="40"/>
    </row>
    <row r="344" spans="4:6">
      <c r="D344" s="40"/>
      <c r="E344" s="39"/>
      <c r="F344" s="40"/>
    </row>
    <row r="345" spans="4:6">
      <c r="D345" s="40"/>
      <c r="E345" s="39"/>
      <c r="F345" s="40"/>
    </row>
    <row r="346" spans="4:6">
      <c r="D346" s="40"/>
      <c r="E346" s="39"/>
      <c r="F346" s="40"/>
    </row>
    <row r="347" spans="4:6">
      <c r="D347" s="40"/>
      <c r="E347" s="39"/>
      <c r="F347" s="40"/>
    </row>
    <row r="348" spans="4:6">
      <c r="D348" s="40"/>
      <c r="E348" s="39"/>
      <c r="F348" s="40"/>
    </row>
    <row r="349" spans="4:6">
      <c r="D349" s="40"/>
      <c r="E349" s="39"/>
      <c r="F349" s="40"/>
    </row>
    <row r="350" spans="4:6">
      <c r="D350" s="40"/>
      <c r="E350" s="39"/>
      <c r="F350" s="40"/>
    </row>
    <row r="351" spans="4:6">
      <c r="D351" s="40"/>
      <c r="E351" s="39"/>
      <c r="F351" s="40"/>
    </row>
    <row r="352" spans="4:6">
      <c r="D352" s="40"/>
      <c r="E352" s="39"/>
      <c r="F352" s="40"/>
    </row>
    <row r="353" spans="4:6">
      <c r="D353" s="40"/>
      <c r="E353" s="39"/>
      <c r="F353" s="40"/>
    </row>
    <row r="354" spans="4:6">
      <c r="D354" s="40"/>
      <c r="E354" s="39"/>
      <c r="F354" s="40"/>
    </row>
    <row r="355" spans="4:6">
      <c r="D355" s="40"/>
      <c r="E355" s="39"/>
      <c r="F355" s="40"/>
    </row>
    <row r="356" spans="4:6">
      <c r="D356" s="40"/>
      <c r="E356" s="39"/>
      <c r="F356" s="40"/>
    </row>
    <row r="357" spans="4:6">
      <c r="D357" s="40"/>
      <c r="E357" s="39"/>
      <c r="F357" s="40"/>
    </row>
    <row r="358" spans="4:6">
      <c r="D358" s="40"/>
      <c r="E358" s="39"/>
      <c r="F358" s="40"/>
    </row>
    <row r="359" spans="4:6">
      <c r="D359" s="40"/>
      <c r="E359" s="39"/>
      <c r="F359" s="40"/>
    </row>
    <row r="360" spans="4:6">
      <c r="D360" s="40"/>
      <c r="E360" s="39"/>
      <c r="F360" s="40"/>
    </row>
    <row r="361" spans="4:6">
      <c r="D361" s="40"/>
      <c r="E361" s="39"/>
      <c r="F361" s="40"/>
    </row>
    <row r="362" spans="4:6">
      <c r="D362" s="40"/>
      <c r="E362" s="39"/>
      <c r="F362" s="40"/>
    </row>
    <row r="363" spans="4:6">
      <c r="D363" s="40"/>
      <c r="E363" s="39"/>
      <c r="F363" s="40"/>
    </row>
    <row r="364" spans="4:6">
      <c r="D364" s="40"/>
      <c r="E364" s="39"/>
      <c r="F364" s="40"/>
    </row>
    <row r="365" spans="4:6">
      <c r="D365" s="40"/>
      <c r="E365" s="39"/>
      <c r="F365" s="40"/>
    </row>
    <row r="366" spans="4:6">
      <c r="D366" s="40"/>
      <c r="E366" s="39"/>
      <c r="F366" s="40"/>
    </row>
    <row r="367" spans="4:6">
      <c r="D367" s="40"/>
      <c r="E367" s="39"/>
      <c r="F367" s="40"/>
    </row>
    <row r="368" spans="4:6">
      <c r="D368" s="40"/>
      <c r="E368" s="39"/>
      <c r="F368" s="40"/>
    </row>
    <row r="369" spans="4:6">
      <c r="D369" s="40"/>
      <c r="E369" s="39"/>
      <c r="F369" s="40"/>
    </row>
    <row r="370" spans="4:6">
      <c r="D370" s="40"/>
      <c r="E370" s="39"/>
      <c r="F370" s="40"/>
    </row>
    <row r="371" spans="4:6">
      <c r="D371" s="40"/>
      <c r="E371" s="39"/>
      <c r="F371" s="40"/>
    </row>
    <row r="372" spans="4:6">
      <c r="D372" s="40"/>
      <c r="E372" s="39"/>
      <c r="F372" s="40"/>
    </row>
    <row r="373" spans="4:6">
      <c r="D373" s="40"/>
      <c r="E373" s="39"/>
      <c r="F373" s="40"/>
    </row>
    <row r="374" spans="4:6">
      <c r="D374" s="40"/>
      <c r="E374" s="39"/>
      <c r="F374" s="40"/>
    </row>
    <row r="375" spans="4:6">
      <c r="D375" s="40"/>
      <c r="E375" s="39"/>
      <c r="F375" s="40"/>
    </row>
    <row r="376" spans="4:6">
      <c r="D376" s="40"/>
      <c r="E376" s="39"/>
      <c r="F376" s="40"/>
    </row>
    <row r="377" spans="4:6">
      <c r="D377" s="40"/>
      <c r="E377" s="39"/>
      <c r="F377" s="40"/>
    </row>
    <row r="378" spans="4:6">
      <c r="D378" s="40"/>
      <c r="E378" s="39"/>
      <c r="F378" s="40"/>
    </row>
    <row r="379" spans="4:6">
      <c r="D379" s="40"/>
      <c r="E379" s="39"/>
      <c r="F379" s="40"/>
    </row>
    <row r="380" spans="4:6">
      <c r="D380" s="40"/>
      <c r="E380" s="39"/>
      <c r="F380" s="40"/>
    </row>
    <row r="381" spans="4:6">
      <c r="D381" s="40"/>
      <c r="E381" s="39"/>
      <c r="F381" s="40"/>
    </row>
    <row r="382" spans="4:6">
      <c r="D382" s="40"/>
      <c r="E382" s="39"/>
      <c r="F382" s="40"/>
    </row>
    <row r="383" spans="4:6">
      <c r="D383" s="40"/>
      <c r="E383" s="39"/>
      <c r="F383" s="40"/>
    </row>
    <row r="384" spans="4:6">
      <c r="D384" s="40"/>
      <c r="E384" s="39"/>
      <c r="F384" s="40"/>
    </row>
    <row r="385" spans="4:6">
      <c r="D385" s="40"/>
      <c r="E385" s="39"/>
      <c r="F385" s="40"/>
    </row>
    <row r="386" spans="4:6">
      <c r="D386" s="40"/>
      <c r="E386" s="39"/>
      <c r="F386" s="40"/>
    </row>
    <row r="387" spans="4:6">
      <c r="D387" s="40"/>
      <c r="E387" s="39"/>
      <c r="F387" s="40"/>
    </row>
    <row r="388" spans="4:6">
      <c r="D388" s="40"/>
      <c r="E388" s="39"/>
      <c r="F388" s="40"/>
    </row>
    <row r="389" spans="4:6">
      <c r="D389" s="40"/>
      <c r="E389" s="39"/>
      <c r="F389" s="40"/>
    </row>
    <row r="390" spans="4:6">
      <c r="D390" s="40"/>
      <c r="E390" s="39"/>
      <c r="F390" s="40"/>
    </row>
    <row r="391" spans="4:6">
      <c r="D391" s="40"/>
      <c r="E391" s="39"/>
      <c r="F391" s="40"/>
    </row>
    <row r="392" spans="4:6">
      <c r="D392" s="40"/>
      <c r="E392" s="39"/>
      <c r="F392" s="40"/>
    </row>
    <row r="393" spans="4:6">
      <c r="D393" s="40"/>
      <c r="E393" s="39"/>
      <c r="F393" s="40"/>
    </row>
    <row r="394" spans="4:6">
      <c r="D394" s="40"/>
      <c r="E394" s="39"/>
      <c r="F394" s="40"/>
    </row>
    <row r="395" spans="4:6">
      <c r="D395" s="40"/>
      <c r="E395" s="39"/>
      <c r="F395" s="40"/>
    </row>
    <row r="396" spans="4:6">
      <c r="D396" s="40"/>
      <c r="E396" s="39"/>
      <c r="F396" s="40"/>
    </row>
    <row r="397" spans="4:6">
      <c r="D397" s="40"/>
      <c r="E397" s="39"/>
      <c r="F397" s="40"/>
    </row>
    <row r="398" spans="4:6">
      <c r="D398" s="40"/>
      <c r="E398" s="39"/>
      <c r="F398" s="40"/>
    </row>
    <row r="399" spans="4:6">
      <c r="D399" s="40"/>
      <c r="E399" s="39"/>
      <c r="F399" s="40"/>
    </row>
    <row r="400" spans="4:6">
      <c r="D400" s="40"/>
      <c r="E400" s="39"/>
      <c r="F400" s="40"/>
    </row>
    <row r="401" spans="4:6">
      <c r="D401" s="40"/>
      <c r="E401" s="39"/>
      <c r="F401" s="40"/>
    </row>
    <row r="402" spans="4:6">
      <c r="D402" s="40"/>
      <c r="E402" s="39"/>
      <c r="F402" s="40"/>
    </row>
    <row r="403" spans="4:6">
      <c r="D403" s="40"/>
      <c r="E403" s="39"/>
      <c r="F403" s="40"/>
    </row>
    <row r="404" spans="4:6">
      <c r="D404" s="40"/>
      <c r="E404" s="39"/>
      <c r="F404" s="40"/>
    </row>
    <row r="405" spans="4:6">
      <c r="D405" s="40"/>
      <c r="E405" s="39"/>
      <c r="F405" s="40"/>
    </row>
    <row r="406" spans="4:6">
      <c r="D406" s="40"/>
      <c r="E406" s="39"/>
      <c r="F406" s="40"/>
    </row>
    <row r="407" spans="4:6">
      <c r="D407" s="40"/>
      <c r="E407" s="39"/>
      <c r="F407" s="40"/>
    </row>
    <row r="408" spans="4:6">
      <c r="D408" s="40"/>
      <c r="E408" s="39"/>
      <c r="F408" s="40"/>
    </row>
    <row r="409" spans="4:6">
      <c r="D409" s="40"/>
      <c r="E409" s="39"/>
      <c r="F409" s="40"/>
    </row>
    <row r="410" spans="4:6">
      <c r="D410" s="40"/>
      <c r="E410" s="39"/>
      <c r="F410" s="40"/>
    </row>
    <row r="411" spans="4:6">
      <c r="D411" s="40"/>
      <c r="E411" s="39"/>
      <c r="F411" s="40"/>
    </row>
    <row r="412" spans="4:6">
      <c r="D412" s="40"/>
      <c r="E412" s="39"/>
      <c r="F412" s="40"/>
    </row>
    <row r="413" spans="4:6">
      <c r="D413" s="40"/>
      <c r="E413" s="39"/>
      <c r="F413" s="40"/>
    </row>
    <row r="414" spans="4:6">
      <c r="D414" s="40"/>
      <c r="E414" s="39"/>
      <c r="F414" s="40"/>
    </row>
    <row r="415" spans="4:6">
      <c r="D415" s="40"/>
      <c r="E415" s="39"/>
      <c r="F415" s="40"/>
    </row>
    <row r="416" spans="4:6">
      <c r="D416" s="40"/>
      <c r="E416" s="39"/>
      <c r="F416" s="40"/>
    </row>
    <row r="417" spans="4:6">
      <c r="D417" s="40"/>
      <c r="E417" s="39"/>
      <c r="F417" s="40"/>
    </row>
    <row r="418" spans="4:6">
      <c r="D418" s="40"/>
      <c r="E418" s="39"/>
      <c r="F418" s="40"/>
    </row>
    <row r="419" spans="4:6">
      <c r="D419" s="40"/>
      <c r="E419" s="39"/>
      <c r="F419" s="40"/>
    </row>
    <row r="420" spans="4:6">
      <c r="D420" s="40"/>
      <c r="E420" s="39"/>
      <c r="F420" s="40"/>
    </row>
    <row r="421" spans="4:6">
      <c r="D421" s="40"/>
      <c r="E421" s="39"/>
      <c r="F421" s="40"/>
    </row>
    <row r="422" spans="4:6">
      <c r="D422" s="40"/>
      <c r="E422" s="39"/>
      <c r="F422" s="40"/>
    </row>
    <row r="423" spans="4:6">
      <c r="D423" s="40"/>
      <c r="E423" s="39"/>
      <c r="F423" s="40"/>
    </row>
    <row r="424" spans="4:6">
      <c r="D424" s="40"/>
      <c r="E424" s="39"/>
      <c r="F424" s="40"/>
    </row>
    <row r="425" spans="4:6">
      <c r="D425" s="40"/>
      <c r="E425" s="39"/>
      <c r="F425" s="40"/>
    </row>
    <row r="426" spans="4:6">
      <c r="D426" s="40"/>
      <c r="E426" s="39"/>
      <c r="F426" s="40"/>
    </row>
    <row r="427" spans="4:6">
      <c r="D427" s="40"/>
      <c r="E427" s="39"/>
      <c r="F427" s="40"/>
    </row>
    <row r="428" spans="4:6">
      <c r="D428" s="40"/>
      <c r="E428" s="39"/>
      <c r="F428" s="40"/>
    </row>
    <row r="429" spans="4:6">
      <c r="D429" s="40"/>
      <c r="E429" s="39"/>
      <c r="F429" s="40"/>
    </row>
    <row r="430" spans="4:6">
      <c r="D430" s="40"/>
      <c r="E430" s="39"/>
      <c r="F430" s="40"/>
    </row>
    <row r="431" spans="4:6">
      <c r="D431" s="40"/>
      <c r="E431" s="39"/>
      <c r="F431" s="40"/>
    </row>
    <row r="432" spans="4:6">
      <c r="D432" s="40"/>
      <c r="E432" s="39"/>
      <c r="F432" s="40"/>
    </row>
    <row r="433" spans="4:6">
      <c r="D433" s="40"/>
      <c r="E433" s="39"/>
      <c r="F433" s="40"/>
    </row>
    <row r="434" spans="4:6">
      <c r="D434" s="40"/>
      <c r="E434" s="39"/>
      <c r="F434" s="40"/>
    </row>
    <row r="435" spans="4:6">
      <c r="D435" s="40"/>
      <c r="E435" s="39"/>
      <c r="F435" s="40"/>
    </row>
    <row r="436" spans="4:6">
      <c r="D436" s="40"/>
      <c r="E436" s="39"/>
      <c r="F436" s="40"/>
    </row>
    <row r="437" spans="4:6">
      <c r="D437" s="40"/>
      <c r="E437" s="39"/>
      <c r="F437" s="40"/>
    </row>
    <row r="438" spans="4:6">
      <c r="D438" s="40"/>
      <c r="E438" s="39"/>
      <c r="F438" s="40"/>
    </row>
    <row r="439" spans="4:6">
      <c r="D439" s="40"/>
      <c r="E439" s="39"/>
      <c r="F439" s="40"/>
    </row>
    <row r="440" spans="4:6">
      <c r="D440" s="40"/>
      <c r="E440" s="39"/>
      <c r="F440" s="40"/>
    </row>
    <row r="441" spans="4:6">
      <c r="D441" s="40"/>
      <c r="E441" s="39"/>
      <c r="F441" s="40"/>
    </row>
    <row r="442" spans="4:6">
      <c r="D442" s="40"/>
      <c r="E442" s="39"/>
      <c r="F442" s="40"/>
    </row>
    <row r="443" spans="4:6">
      <c r="D443" s="40"/>
      <c r="E443" s="39"/>
      <c r="F443" s="40"/>
    </row>
    <row r="444" spans="4:6">
      <c r="D444" s="40"/>
      <c r="E444" s="39"/>
      <c r="F444" s="40"/>
    </row>
    <row r="445" spans="4:6">
      <c r="D445" s="40"/>
      <c r="E445" s="39"/>
      <c r="F445" s="40"/>
    </row>
    <row r="446" spans="4:6">
      <c r="D446" s="40"/>
      <c r="E446" s="39"/>
      <c r="F446" s="40"/>
    </row>
    <row r="447" spans="4:6">
      <c r="D447" s="40"/>
      <c r="E447" s="39"/>
      <c r="F447" s="40"/>
    </row>
    <row r="448" spans="4:6">
      <c r="D448" s="40"/>
      <c r="E448" s="39"/>
      <c r="F448" s="40"/>
    </row>
    <row r="449" spans="4:6">
      <c r="D449" s="40"/>
      <c r="E449" s="39"/>
      <c r="F449" s="40"/>
    </row>
    <row r="450" spans="4:6">
      <c r="D450" s="40"/>
      <c r="E450" s="39"/>
      <c r="F450" s="40"/>
    </row>
    <row r="451" spans="4:6">
      <c r="D451" s="40"/>
      <c r="E451" s="39"/>
      <c r="F451" s="40"/>
    </row>
    <row r="452" spans="4:6">
      <c r="D452" s="40"/>
      <c r="E452" s="39"/>
      <c r="F452" s="40"/>
    </row>
    <row r="453" spans="4:6">
      <c r="D453" s="40"/>
      <c r="E453" s="39"/>
      <c r="F453" s="40"/>
    </row>
    <row r="454" spans="4:6">
      <c r="D454" s="40"/>
      <c r="E454" s="39"/>
      <c r="F454" s="40"/>
    </row>
    <row r="455" spans="4:6">
      <c r="D455" s="40"/>
      <c r="E455" s="39"/>
      <c r="F455" s="40"/>
    </row>
    <row r="456" spans="4:6">
      <c r="D456" s="40"/>
      <c r="E456" s="39"/>
      <c r="F456" s="40"/>
    </row>
    <row r="457" spans="4:6">
      <c r="D457" s="40"/>
      <c r="E457" s="39"/>
      <c r="F457" s="40"/>
    </row>
    <row r="458" spans="4:6">
      <c r="D458" s="40"/>
      <c r="E458" s="39"/>
      <c r="F458" s="40"/>
    </row>
    <row r="459" spans="4:6">
      <c r="D459" s="40"/>
      <c r="E459" s="39"/>
      <c r="F459" s="40"/>
    </row>
    <row r="460" spans="4:6">
      <c r="D460" s="40"/>
      <c r="E460" s="39"/>
      <c r="F460" s="40"/>
    </row>
    <row r="461" spans="4:6">
      <c r="D461" s="40"/>
      <c r="E461" s="39"/>
      <c r="F461" s="40"/>
    </row>
    <row r="462" spans="4:6">
      <c r="D462" s="40"/>
      <c r="E462" s="39"/>
      <c r="F462" s="40"/>
    </row>
    <row r="463" spans="4:6">
      <c r="D463" s="40"/>
      <c r="E463" s="39"/>
      <c r="F463" s="40"/>
    </row>
    <row r="464" spans="4:6">
      <c r="D464" s="40"/>
      <c r="E464" s="39"/>
      <c r="F464" s="40"/>
    </row>
    <row r="465" spans="4:6">
      <c r="D465" s="40"/>
      <c r="E465" s="39"/>
      <c r="F465" s="40"/>
    </row>
    <row r="466" spans="4:6">
      <c r="D466" s="40"/>
      <c r="E466" s="39"/>
      <c r="F466" s="40"/>
    </row>
    <row r="467" spans="4:6">
      <c r="D467" s="40"/>
      <c r="E467" s="39"/>
      <c r="F467" s="40"/>
    </row>
    <row r="468" spans="4:6">
      <c r="D468" s="40"/>
      <c r="E468" s="39"/>
      <c r="F468" s="40"/>
    </row>
    <row r="469" spans="4:6">
      <c r="D469" s="40"/>
      <c r="E469" s="39"/>
      <c r="F469" s="40"/>
    </row>
    <row r="470" spans="4:6">
      <c r="D470" s="40"/>
      <c r="E470" s="39"/>
      <c r="F470" s="40"/>
    </row>
    <row r="471" spans="4:6">
      <c r="D471" s="40"/>
      <c r="E471" s="39"/>
      <c r="F471" s="40"/>
    </row>
    <row r="472" spans="4:6">
      <c r="D472" s="40"/>
      <c r="E472" s="39"/>
      <c r="F472" s="40"/>
    </row>
    <row r="473" spans="4:6">
      <c r="D473" s="40"/>
      <c r="E473" s="39"/>
      <c r="F473" s="40"/>
    </row>
    <row r="474" spans="4:6">
      <c r="D474" s="40"/>
      <c r="E474" s="39"/>
      <c r="F474" s="40"/>
    </row>
    <row r="475" spans="4:6">
      <c r="D475" s="40"/>
      <c r="E475" s="39"/>
      <c r="F475" s="40"/>
    </row>
    <row r="476" spans="4:6">
      <c r="D476" s="40"/>
      <c r="E476" s="39"/>
      <c r="F476" s="40"/>
    </row>
    <row r="477" spans="4:6">
      <c r="D477" s="40"/>
      <c r="E477" s="39"/>
      <c r="F477" s="40"/>
    </row>
    <row r="478" spans="4:6">
      <c r="D478" s="40"/>
      <c r="E478" s="39"/>
      <c r="F478" s="40"/>
    </row>
    <row r="479" spans="4:6">
      <c r="D479" s="40"/>
      <c r="E479" s="39"/>
      <c r="F479" s="40"/>
    </row>
    <row r="480" spans="4:6">
      <c r="D480" s="40"/>
      <c r="E480" s="39"/>
      <c r="F480" s="40"/>
    </row>
    <row r="481" spans="4:6">
      <c r="D481" s="40"/>
      <c r="E481" s="39"/>
      <c r="F481" s="40"/>
    </row>
    <row r="482" spans="4:6">
      <c r="D482" s="40"/>
      <c r="E482" s="39"/>
      <c r="F482" s="40"/>
    </row>
    <row r="483" spans="4:6">
      <c r="D483" s="40"/>
      <c r="E483" s="39"/>
      <c r="F483" s="40"/>
    </row>
    <row r="484" spans="4:6">
      <c r="D484" s="40"/>
      <c r="E484" s="39"/>
      <c r="F484" s="40"/>
    </row>
    <row r="485" spans="4:6">
      <c r="D485" s="40"/>
      <c r="E485" s="39"/>
      <c r="F485" s="40"/>
    </row>
    <row r="486" spans="4:6">
      <c r="D486" s="40"/>
      <c r="E486" s="39"/>
      <c r="F486" s="40"/>
    </row>
    <row r="487" spans="4:6">
      <c r="D487" s="40"/>
      <c r="E487" s="39"/>
      <c r="F487" s="40"/>
    </row>
    <row r="488" spans="4:6">
      <c r="D488" s="40"/>
      <c r="E488" s="39"/>
      <c r="F488" s="40"/>
    </row>
    <row r="489" spans="4:6">
      <c r="D489" s="40"/>
      <c r="E489" s="39"/>
      <c r="F489" s="40"/>
    </row>
    <row r="490" spans="4:6">
      <c r="D490" s="40"/>
      <c r="E490" s="39"/>
      <c r="F490" s="40"/>
    </row>
    <row r="491" spans="4:6">
      <c r="D491" s="40"/>
      <c r="E491" s="39"/>
      <c r="F491" s="40"/>
    </row>
    <row r="492" spans="4:6">
      <c r="D492" s="40"/>
      <c r="E492" s="39"/>
      <c r="F492" s="40"/>
    </row>
    <row r="493" spans="4:6">
      <c r="D493" s="40"/>
      <c r="E493" s="39"/>
      <c r="F493" s="40"/>
    </row>
    <row r="494" spans="4:6">
      <c r="D494" s="40"/>
      <c r="E494" s="39"/>
      <c r="F494" s="40"/>
    </row>
    <row r="495" spans="4:6">
      <c r="D495" s="40"/>
      <c r="E495" s="39"/>
      <c r="F495" s="40"/>
    </row>
    <row r="496" spans="4:6">
      <c r="D496" s="40"/>
      <c r="E496" s="39"/>
      <c r="F496" s="40"/>
    </row>
    <row r="497" spans="4:6">
      <c r="D497" s="40"/>
      <c r="E497" s="39"/>
      <c r="F497" s="40"/>
    </row>
    <row r="498" spans="4:6">
      <c r="D498" s="40"/>
      <c r="E498" s="39"/>
      <c r="F498" s="40"/>
    </row>
    <row r="499" spans="4:6">
      <c r="D499" s="40"/>
      <c r="E499" s="39"/>
      <c r="F499" s="40"/>
    </row>
    <row r="500" spans="4:6">
      <c r="D500" s="40"/>
      <c r="E500" s="39"/>
      <c r="F500" s="40"/>
    </row>
    <row r="501" spans="4:6">
      <c r="D501" s="40"/>
      <c r="E501" s="39"/>
      <c r="F501" s="40"/>
    </row>
    <row r="502" spans="4:6">
      <c r="D502" s="40"/>
      <c r="E502" s="39"/>
      <c r="F502" s="40"/>
    </row>
    <row r="503" spans="4:6">
      <c r="D503" s="40"/>
      <c r="E503" s="39"/>
      <c r="F503" s="40"/>
    </row>
    <row r="504" spans="4:6">
      <c r="D504" s="40"/>
      <c r="E504" s="39"/>
      <c r="F504" s="40"/>
    </row>
    <row r="505" spans="4:6">
      <c r="D505" s="40"/>
      <c r="E505" s="39"/>
      <c r="F505" s="40"/>
    </row>
    <row r="506" spans="4:6">
      <c r="D506" s="40"/>
      <c r="E506" s="39"/>
      <c r="F506" s="40"/>
    </row>
    <row r="507" spans="4:6">
      <c r="D507" s="40"/>
      <c r="E507" s="39"/>
      <c r="F507" s="40"/>
    </row>
    <row r="508" spans="4:6">
      <c r="D508" s="40"/>
      <c r="E508" s="39"/>
      <c r="F508" s="40"/>
    </row>
    <row r="509" spans="4:6">
      <c r="D509" s="40"/>
      <c r="E509" s="39"/>
      <c r="F509" s="40"/>
    </row>
    <row r="510" spans="4:6">
      <c r="D510" s="40"/>
      <c r="E510" s="39"/>
      <c r="F510" s="40"/>
    </row>
    <row r="511" spans="4:6">
      <c r="D511" s="40"/>
      <c r="E511" s="39"/>
      <c r="F511" s="40"/>
    </row>
    <row r="512" spans="4:6">
      <c r="D512" s="40"/>
      <c r="E512" s="39"/>
      <c r="F512" s="40"/>
    </row>
    <row r="513" spans="4:6">
      <c r="D513" s="40"/>
      <c r="E513" s="39"/>
      <c r="F513" s="40"/>
    </row>
    <row r="514" spans="4:6">
      <c r="D514" s="40"/>
      <c r="E514" s="39"/>
      <c r="F514" s="40"/>
    </row>
    <row r="515" spans="4:6">
      <c r="D515" s="40"/>
      <c r="E515" s="39"/>
      <c r="F515" s="40"/>
    </row>
    <row r="516" spans="4:6">
      <c r="D516" s="40"/>
      <c r="E516" s="39"/>
      <c r="F516" s="40"/>
    </row>
    <row r="517" spans="4:6">
      <c r="D517" s="40"/>
      <c r="E517" s="39"/>
      <c r="F517" s="40"/>
    </row>
    <row r="518" spans="4:6">
      <c r="D518" s="40"/>
      <c r="E518" s="39"/>
      <c r="F518" s="40"/>
    </row>
    <row r="519" spans="4:6">
      <c r="D519" s="40"/>
      <c r="E519" s="39"/>
      <c r="F519" s="40"/>
    </row>
    <row r="520" spans="4:6">
      <c r="D520" s="40"/>
      <c r="E520" s="39"/>
      <c r="F520" s="40"/>
    </row>
    <row r="521" spans="4:6">
      <c r="D521" s="40"/>
      <c r="E521" s="39"/>
      <c r="F521" s="40"/>
    </row>
    <row r="522" spans="4:6">
      <c r="D522" s="40"/>
      <c r="E522" s="39"/>
      <c r="F522" s="40"/>
    </row>
    <row r="523" spans="4:6">
      <c r="D523" s="40"/>
      <c r="E523" s="39"/>
      <c r="F523" s="40"/>
    </row>
    <row r="524" spans="4:6">
      <c r="D524" s="40"/>
      <c r="E524" s="39"/>
      <c r="F524" s="40"/>
    </row>
    <row r="525" spans="4:6">
      <c r="D525" s="40"/>
      <c r="E525" s="39"/>
      <c r="F525" s="40"/>
    </row>
    <row r="526" spans="4:6">
      <c r="D526" s="40"/>
      <c r="E526" s="39"/>
      <c r="F526" s="40"/>
    </row>
    <row r="527" spans="4:6">
      <c r="D527" s="40"/>
      <c r="E527" s="39"/>
      <c r="F527" s="40"/>
    </row>
    <row r="528" spans="4:6">
      <c r="D528" s="40"/>
      <c r="E528" s="39"/>
      <c r="F528" s="40"/>
    </row>
    <row r="529" spans="4:6">
      <c r="D529" s="40"/>
      <c r="E529" s="39"/>
      <c r="F529" s="40"/>
    </row>
    <row r="530" spans="4:6">
      <c r="D530" s="40"/>
      <c r="E530" s="39"/>
      <c r="F530" s="40"/>
    </row>
    <row r="531" spans="4:6">
      <c r="D531" s="40"/>
      <c r="E531" s="39"/>
      <c r="F531" s="40"/>
    </row>
    <row r="532" spans="4:6">
      <c r="D532" s="40"/>
      <c r="E532" s="39"/>
      <c r="F532" s="40"/>
    </row>
    <row r="533" spans="4:6">
      <c r="D533" s="40"/>
      <c r="E533" s="39"/>
      <c r="F533" s="40"/>
    </row>
    <row r="534" spans="4:6">
      <c r="D534" s="40"/>
      <c r="E534" s="39"/>
      <c r="F534" s="40"/>
    </row>
    <row r="535" spans="4:6">
      <c r="D535" s="40"/>
      <c r="E535" s="39"/>
      <c r="F535" s="40"/>
    </row>
    <row r="536" spans="4:6">
      <c r="D536" s="40"/>
      <c r="E536" s="39"/>
      <c r="F536" s="40"/>
    </row>
    <row r="537" spans="4:6">
      <c r="D537" s="40"/>
      <c r="E537" s="39"/>
      <c r="F537" s="40"/>
    </row>
    <row r="538" spans="4:6">
      <c r="D538" s="40"/>
      <c r="E538" s="39"/>
      <c r="F538" s="40"/>
    </row>
    <row r="539" spans="4:6">
      <c r="D539" s="40"/>
      <c r="E539" s="39"/>
      <c r="F539" s="40"/>
    </row>
    <row r="540" spans="4:6">
      <c r="D540" s="40"/>
      <c r="E540" s="39"/>
      <c r="F540" s="40"/>
    </row>
    <row r="541" spans="4:6">
      <c r="D541" s="40"/>
      <c r="E541" s="39"/>
      <c r="F541" s="40"/>
    </row>
    <row r="542" spans="4:6">
      <c r="D542" s="40"/>
      <c r="E542" s="39"/>
      <c r="F542" s="40"/>
    </row>
    <row r="543" spans="4:6">
      <c r="D543" s="40"/>
      <c r="E543" s="39"/>
      <c r="F543" s="40"/>
    </row>
    <row r="544" spans="4:6">
      <c r="D544" s="40"/>
      <c r="E544" s="39"/>
      <c r="F544" s="40"/>
    </row>
    <row r="545" spans="4:6">
      <c r="D545" s="40"/>
      <c r="E545" s="39"/>
      <c r="F545" s="40"/>
    </row>
    <row r="546" spans="4:6">
      <c r="D546" s="40"/>
      <c r="E546" s="39"/>
      <c r="F546" s="40"/>
    </row>
    <row r="547" spans="4:6">
      <c r="D547" s="40"/>
      <c r="E547" s="39"/>
      <c r="F547" s="40"/>
    </row>
    <row r="548" spans="4:6">
      <c r="D548" s="40"/>
      <c r="E548" s="39"/>
      <c r="F548" s="40"/>
    </row>
    <row r="549" spans="4:6">
      <c r="D549" s="40"/>
      <c r="E549" s="39"/>
      <c r="F549" s="40"/>
    </row>
    <row r="550" spans="4:6">
      <c r="D550" s="40"/>
      <c r="E550" s="39"/>
      <c r="F550" s="40"/>
    </row>
    <row r="551" spans="4:6">
      <c r="D551" s="40"/>
      <c r="E551" s="39"/>
      <c r="F551" s="40"/>
    </row>
    <row r="552" spans="4:6">
      <c r="D552" s="40"/>
      <c r="E552" s="39"/>
      <c r="F552" s="40"/>
    </row>
    <row r="553" spans="4:6">
      <c r="D553" s="40"/>
      <c r="E553" s="39"/>
      <c r="F553" s="40"/>
    </row>
    <row r="554" spans="4:6">
      <c r="D554" s="40"/>
      <c r="E554" s="39"/>
      <c r="F554" s="40"/>
    </row>
    <row r="555" spans="4:6">
      <c r="D555" s="40"/>
      <c r="E555" s="39"/>
      <c r="F555" s="40"/>
    </row>
    <row r="556" spans="4:6">
      <c r="D556" s="40"/>
      <c r="E556" s="39"/>
      <c r="F556" s="40"/>
    </row>
    <row r="557" spans="4:6">
      <c r="D557" s="40"/>
      <c r="E557" s="39"/>
      <c r="F557" s="40"/>
    </row>
    <row r="558" spans="4:6">
      <c r="D558" s="40"/>
      <c r="E558" s="39"/>
      <c r="F558" s="40"/>
    </row>
    <row r="559" spans="4:6">
      <c r="D559" s="40"/>
      <c r="E559" s="39"/>
      <c r="F559" s="40"/>
    </row>
    <row r="560" spans="4:6">
      <c r="D560" s="40"/>
      <c r="E560" s="39"/>
      <c r="F560" s="40"/>
    </row>
    <row r="561" spans="4:6">
      <c r="D561" s="40"/>
      <c r="E561" s="39"/>
      <c r="F561" s="40"/>
    </row>
    <row r="562" spans="4:6">
      <c r="D562" s="40"/>
      <c r="E562" s="39"/>
      <c r="F562" s="40"/>
    </row>
    <row r="563" spans="4:6">
      <c r="D563" s="40"/>
      <c r="E563" s="39"/>
      <c r="F563" s="40"/>
    </row>
    <row r="564" spans="4:6">
      <c r="D564" s="40"/>
      <c r="E564" s="39"/>
      <c r="F564" s="40"/>
    </row>
    <row r="565" spans="4:6">
      <c r="D565" s="40"/>
      <c r="E565" s="39"/>
      <c r="F565" s="40"/>
    </row>
    <row r="566" spans="4:6">
      <c r="D566" s="40"/>
      <c r="E566" s="39"/>
      <c r="F566" s="40"/>
    </row>
  </sheetData>
  <mergeCells count="50">
    <mergeCell ref="A75:A77"/>
    <mergeCell ref="B75:B77"/>
    <mergeCell ref="A66:A68"/>
    <mergeCell ref="B66:B68"/>
    <mergeCell ref="A69:A71"/>
    <mergeCell ref="B69:B71"/>
    <mergeCell ref="A72:A74"/>
    <mergeCell ref="B72:B74"/>
    <mergeCell ref="A57:A59"/>
    <mergeCell ref="B57:B59"/>
    <mergeCell ref="A60:A62"/>
    <mergeCell ref="B60:B62"/>
    <mergeCell ref="A63:A65"/>
    <mergeCell ref="B63:B65"/>
    <mergeCell ref="A48:A50"/>
    <mergeCell ref="B48:B50"/>
    <mergeCell ref="A51:A53"/>
    <mergeCell ref="B51:B53"/>
    <mergeCell ref="A54:A56"/>
    <mergeCell ref="B54:B56"/>
    <mergeCell ref="A39:A41"/>
    <mergeCell ref="B39:B41"/>
    <mergeCell ref="A42:A44"/>
    <mergeCell ref="B42:B44"/>
    <mergeCell ref="A45:A47"/>
    <mergeCell ref="B45:B47"/>
    <mergeCell ref="A30:A32"/>
    <mergeCell ref="B30:B32"/>
    <mergeCell ref="A33:A35"/>
    <mergeCell ref="B33:B35"/>
    <mergeCell ref="A36:A38"/>
    <mergeCell ref="B36:B38"/>
    <mergeCell ref="A21:A23"/>
    <mergeCell ref="B21:B23"/>
    <mergeCell ref="A24:A26"/>
    <mergeCell ref="B24:B26"/>
    <mergeCell ref="A27:A29"/>
    <mergeCell ref="B27:B29"/>
    <mergeCell ref="A12:A14"/>
    <mergeCell ref="B12:B14"/>
    <mergeCell ref="A15:A17"/>
    <mergeCell ref="B15:B17"/>
    <mergeCell ref="A18:A20"/>
    <mergeCell ref="B18:B20"/>
    <mergeCell ref="A3:A5"/>
    <mergeCell ref="B3:B5"/>
    <mergeCell ref="A6:A8"/>
    <mergeCell ref="B6:B8"/>
    <mergeCell ref="A9:A11"/>
    <mergeCell ref="B9:B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AB119"/>
  <sheetViews>
    <sheetView tabSelected="1" topLeftCell="A93" zoomScale="70" zoomScaleNormal="70" workbookViewId="0">
      <selection activeCell="AE116" sqref="AE116"/>
    </sheetView>
  </sheetViews>
  <sheetFormatPr defaultRowHeight="15"/>
  <cols>
    <col min="3" max="3" width="49.140625" customWidth="1"/>
    <col min="4" max="28" width="6.28515625" customWidth="1"/>
  </cols>
  <sheetData>
    <row r="2" spans="1:28" ht="15.75" customHeight="1">
      <c r="A2" s="61" t="s">
        <v>54</v>
      </c>
      <c r="B2" s="62" t="s">
        <v>126</v>
      </c>
      <c r="C2" s="62" t="s">
        <v>228</v>
      </c>
      <c r="D2" s="63">
        <v>1</v>
      </c>
      <c r="E2" s="63">
        <v>2</v>
      </c>
      <c r="F2" s="63">
        <v>3</v>
      </c>
      <c r="G2" s="63">
        <v>4</v>
      </c>
      <c r="H2" s="63">
        <v>5</v>
      </c>
      <c r="I2" s="63">
        <v>6</v>
      </c>
      <c r="J2" s="63">
        <v>7</v>
      </c>
      <c r="K2" s="63">
        <v>8</v>
      </c>
      <c r="L2" s="63">
        <v>9</v>
      </c>
      <c r="M2" s="63">
        <v>10</v>
      </c>
      <c r="N2" s="63">
        <v>11</v>
      </c>
      <c r="O2" s="63">
        <v>12</v>
      </c>
      <c r="P2" s="63">
        <v>13</v>
      </c>
      <c r="Q2" s="63">
        <v>14</v>
      </c>
      <c r="R2" s="63">
        <v>15</v>
      </c>
      <c r="S2" s="63">
        <v>16</v>
      </c>
      <c r="T2" s="63">
        <v>17</v>
      </c>
      <c r="U2" s="63">
        <v>18</v>
      </c>
      <c r="V2" s="63">
        <v>19</v>
      </c>
      <c r="W2" s="63">
        <v>20</v>
      </c>
      <c r="X2" s="63">
        <v>21</v>
      </c>
      <c r="Y2" s="63">
        <v>22</v>
      </c>
      <c r="Z2" s="63">
        <v>23</v>
      </c>
      <c r="AA2" s="63">
        <v>24</v>
      </c>
      <c r="AB2" s="63">
        <v>25</v>
      </c>
    </row>
    <row r="3" spans="1:28" ht="15" customHeight="1">
      <c r="A3" s="62"/>
      <c r="B3" s="62"/>
      <c r="C3" s="62"/>
      <c r="D3" s="63" t="s">
        <v>68</v>
      </c>
      <c r="E3" s="63" t="s">
        <v>69</v>
      </c>
      <c r="F3" s="63" t="s">
        <v>70</v>
      </c>
      <c r="G3" s="63" t="s">
        <v>72</v>
      </c>
      <c r="H3" s="63" t="s">
        <v>73</v>
      </c>
      <c r="I3" s="63" t="s">
        <v>74</v>
      </c>
      <c r="J3" s="63" t="s">
        <v>75</v>
      </c>
      <c r="K3" s="63" t="s">
        <v>78</v>
      </c>
      <c r="L3" s="63" t="s">
        <v>80</v>
      </c>
      <c r="M3" s="63" t="s">
        <v>227</v>
      </c>
      <c r="N3" s="63" t="s">
        <v>67</v>
      </c>
      <c r="O3" s="63" t="s">
        <v>56</v>
      </c>
      <c r="P3" s="63" t="s">
        <v>59</v>
      </c>
      <c r="Q3" s="63" t="s">
        <v>327</v>
      </c>
      <c r="R3" s="63" t="s">
        <v>61</v>
      </c>
      <c r="S3" s="63" t="s">
        <v>62</v>
      </c>
      <c r="T3" s="63" t="s">
        <v>64</v>
      </c>
      <c r="U3" s="63" t="s">
        <v>81</v>
      </c>
      <c r="V3" s="63" t="s">
        <v>82</v>
      </c>
      <c r="W3" s="63" t="s">
        <v>86</v>
      </c>
      <c r="X3" s="63" t="s">
        <v>88</v>
      </c>
      <c r="Y3" s="63" t="s">
        <v>91</v>
      </c>
      <c r="Z3" s="63" t="s">
        <v>92</v>
      </c>
      <c r="AA3" s="63" t="s">
        <v>93</v>
      </c>
      <c r="AB3" s="63" t="s">
        <v>95</v>
      </c>
    </row>
    <row r="4" spans="1:28" ht="15.75">
      <c r="A4" s="97" t="s">
        <v>127</v>
      </c>
      <c r="B4" s="97"/>
      <c r="C4" s="91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3"/>
    </row>
    <row r="5" spans="1:28" ht="15.75">
      <c r="A5" s="62">
        <v>1</v>
      </c>
      <c r="B5" s="62" t="s">
        <v>128</v>
      </c>
      <c r="C5" s="62" t="s">
        <v>229</v>
      </c>
      <c r="D5" s="64">
        <v>1</v>
      </c>
      <c r="E5" s="64">
        <v>1</v>
      </c>
      <c r="F5" s="64">
        <v>0</v>
      </c>
      <c r="G5" s="64">
        <v>1</v>
      </c>
      <c r="H5" s="64">
        <v>1</v>
      </c>
      <c r="I5" s="64">
        <v>1</v>
      </c>
      <c r="J5" s="64">
        <v>1</v>
      </c>
      <c r="K5" s="64">
        <v>1</v>
      </c>
      <c r="L5" s="64">
        <v>1</v>
      </c>
      <c r="M5" s="64">
        <v>1</v>
      </c>
      <c r="N5" s="64">
        <v>1</v>
      </c>
      <c r="O5" s="64">
        <v>1</v>
      </c>
      <c r="P5" s="64">
        <v>1</v>
      </c>
      <c r="Q5" s="64">
        <v>1</v>
      </c>
      <c r="R5" s="64">
        <v>1</v>
      </c>
      <c r="S5" s="64">
        <v>1</v>
      </c>
      <c r="T5" s="64">
        <v>1</v>
      </c>
      <c r="U5" s="64">
        <v>0</v>
      </c>
      <c r="V5" s="64">
        <v>1</v>
      </c>
      <c r="W5" s="64">
        <v>1</v>
      </c>
      <c r="X5" s="64">
        <v>1</v>
      </c>
      <c r="Y5" s="64">
        <v>1</v>
      </c>
      <c r="Z5" s="64">
        <v>1</v>
      </c>
      <c r="AA5" s="64">
        <v>1</v>
      </c>
      <c r="AB5" s="64">
        <v>0</v>
      </c>
    </row>
    <row r="6" spans="1:28" ht="15.75">
      <c r="A6" s="62">
        <v>2</v>
      </c>
      <c r="B6" s="62" t="s">
        <v>129</v>
      </c>
      <c r="C6" s="62" t="s">
        <v>230</v>
      </c>
      <c r="D6" s="64">
        <v>1</v>
      </c>
      <c r="E6" s="64">
        <v>1</v>
      </c>
      <c r="F6" s="64">
        <v>1</v>
      </c>
      <c r="G6" s="64">
        <v>0</v>
      </c>
      <c r="H6" s="64">
        <v>1</v>
      </c>
      <c r="I6" s="64">
        <v>1</v>
      </c>
      <c r="J6" s="64">
        <v>1</v>
      </c>
      <c r="K6" s="64">
        <v>0</v>
      </c>
      <c r="L6" s="64">
        <v>0</v>
      </c>
      <c r="M6" s="64">
        <v>1</v>
      </c>
      <c r="N6" s="64">
        <v>1</v>
      </c>
      <c r="O6" s="64">
        <v>1</v>
      </c>
      <c r="P6" s="64">
        <v>0</v>
      </c>
      <c r="Q6" s="64">
        <v>1</v>
      </c>
      <c r="R6" s="64">
        <v>0</v>
      </c>
      <c r="S6" s="64">
        <v>1</v>
      </c>
      <c r="T6" s="64">
        <v>0</v>
      </c>
      <c r="U6" s="64">
        <v>0</v>
      </c>
      <c r="V6" s="64">
        <v>0</v>
      </c>
      <c r="W6" s="64">
        <v>1</v>
      </c>
      <c r="X6" s="64">
        <v>0</v>
      </c>
      <c r="Y6" s="64">
        <v>0</v>
      </c>
      <c r="Z6" s="64">
        <v>1</v>
      </c>
      <c r="AA6" s="64">
        <v>1</v>
      </c>
      <c r="AB6" s="64">
        <v>0</v>
      </c>
    </row>
    <row r="7" spans="1:28" ht="15.75">
      <c r="A7" s="62">
        <v>3</v>
      </c>
      <c r="B7" s="62" t="s">
        <v>130</v>
      </c>
      <c r="C7" s="62" t="s">
        <v>231</v>
      </c>
      <c r="D7" s="64">
        <v>0</v>
      </c>
      <c r="E7" s="64">
        <v>1</v>
      </c>
      <c r="F7" s="64">
        <v>0</v>
      </c>
      <c r="G7" s="64">
        <v>0</v>
      </c>
      <c r="H7" s="64">
        <v>1</v>
      </c>
      <c r="I7" s="64">
        <v>0</v>
      </c>
      <c r="J7" s="64">
        <v>1</v>
      </c>
      <c r="K7" s="64">
        <v>1</v>
      </c>
      <c r="L7" s="64">
        <v>0</v>
      </c>
      <c r="M7" s="64">
        <v>0</v>
      </c>
      <c r="N7" s="64">
        <v>0</v>
      </c>
      <c r="O7" s="64">
        <v>0</v>
      </c>
      <c r="P7" s="64">
        <v>0</v>
      </c>
      <c r="Q7" s="64">
        <v>1</v>
      </c>
      <c r="R7" s="64">
        <v>1</v>
      </c>
      <c r="S7" s="64">
        <v>1</v>
      </c>
      <c r="T7" s="64">
        <v>1</v>
      </c>
      <c r="U7" s="64">
        <v>1</v>
      </c>
      <c r="V7" s="64">
        <v>1</v>
      </c>
      <c r="W7" s="64">
        <v>1</v>
      </c>
      <c r="X7" s="64">
        <v>1</v>
      </c>
      <c r="Y7" s="64">
        <v>1</v>
      </c>
      <c r="Z7" s="64">
        <v>0</v>
      </c>
      <c r="AA7" s="64">
        <v>0</v>
      </c>
      <c r="AB7" s="64">
        <v>1</v>
      </c>
    </row>
    <row r="8" spans="1:28" ht="15.75">
      <c r="A8" s="62">
        <v>4</v>
      </c>
      <c r="B8" s="62" t="s">
        <v>131</v>
      </c>
      <c r="C8" s="62" t="s">
        <v>232</v>
      </c>
      <c r="D8" s="64">
        <v>1</v>
      </c>
      <c r="E8" s="64">
        <v>0</v>
      </c>
      <c r="F8" s="64">
        <v>0</v>
      </c>
      <c r="G8" s="64">
        <v>0</v>
      </c>
      <c r="H8" s="64">
        <v>1</v>
      </c>
      <c r="I8" s="64">
        <v>0</v>
      </c>
      <c r="J8" s="64">
        <v>1</v>
      </c>
      <c r="K8" s="64">
        <v>0</v>
      </c>
      <c r="L8" s="64">
        <v>0</v>
      </c>
      <c r="M8" s="64">
        <v>0</v>
      </c>
      <c r="N8" s="64">
        <v>0</v>
      </c>
      <c r="O8" s="64">
        <v>0</v>
      </c>
      <c r="P8" s="64">
        <v>0</v>
      </c>
      <c r="Q8" s="64">
        <v>0</v>
      </c>
      <c r="R8" s="64">
        <v>0</v>
      </c>
      <c r="S8" s="64">
        <v>0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  <c r="Y8" s="64">
        <v>0</v>
      </c>
      <c r="Z8" s="64">
        <v>0</v>
      </c>
      <c r="AA8" s="64">
        <v>0</v>
      </c>
      <c r="AB8" s="64">
        <v>0</v>
      </c>
    </row>
    <row r="9" spans="1:28" ht="15.75">
      <c r="A9" s="62">
        <v>5</v>
      </c>
      <c r="B9" s="62" t="s">
        <v>132</v>
      </c>
      <c r="C9" s="62" t="s">
        <v>233</v>
      </c>
      <c r="D9" s="64">
        <v>1</v>
      </c>
      <c r="E9" s="64">
        <v>0</v>
      </c>
      <c r="F9" s="64">
        <v>0</v>
      </c>
      <c r="G9" s="64">
        <v>0</v>
      </c>
      <c r="H9" s="64">
        <v>0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1</v>
      </c>
      <c r="R9" s="64">
        <v>1</v>
      </c>
      <c r="S9" s="64">
        <v>1</v>
      </c>
      <c r="T9" s="64">
        <v>1</v>
      </c>
      <c r="U9" s="64">
        <v>1</v>
      </c>
      <c r="V9" s="64">
        <v>1</v>
      </c>
      <c r="W9" s="64">
        <v>1</v>
      </c>
      <c r="X9" s="64">
        <v>1</v>
      </c>
      <c r="Y9" s="64">
        <v>1</v>
      </c>
      <c r="Z9" s="64">
        <v>0</v>
      </c>
      <c r="AA9" s="64">
        <v>0</v>
      </c>
      <c r="AB9" s="64">
        <v>0</v>
      </c>
    </row>
    <row r="10" spans="1:28" ht="15.75">
      <c r="A10" s="62">
        <v>6</v>
      </c>
      <c r="B10" s="62" t="s">
        <v>133</v>
      </c>
      <c r="C10" s="62" t="s">
        <v>234</v>
      </c>
      <c r="D10" s="64">
        <v>0</v>
      </c>
      <c r="E10" s="64">
        <v>0</v>
      </c>
      <c r="F10" s="64">
        <v>0</v>
      </c>
      <c r="G10" s="64">
        <v>0</v>
      </c>
      <c r="H10" s="64">
        <v>0</v>
      </c>
      <c r="I10" s="64">
        <v>0</v>
      </c>
      <c r="J10" s="64">
        <v>0</v>
      </c>
      <c r="K10" s="64">
        <v>0</v>
      </c>
      <c r="L10" s="64">
        <v>0</v>
      </c>
      <c r="M10" s="64">
        <v>0</v>
      </c>
      <c r="N10" s="64">
        <v>0</v>
      </c>
      <c r="O10" s="64">
        <v>0</v>
      </c>
      <c r="P10" s="64">
        <v>0</v>
      </c>
      <c r="Q10" s="64">
        <v>0</v>
      </c>
      <c r="R10" s="64">
        <v>0</v>
      </c>
      <c r="S10" s="64">
        <v>1</v>
      </c>
      <c r="T10" s="64">
        <v>1</v>
      </c>
      <c r="U10" s="64">
        <v>0</v>
      </c>
      <c r="V10" s="64">
        <v>1</v>
      </c>
      <c r="W10" s="64">
        <v>1</v>
      </c>
      <c r="X10" s="64">
        <v>0</v>
      </c>
      <c r="Y10" s="64">
        <v>0</v>
      </c>
      <c r="Z10" s="64">
        <v>0</v>
      </c>
      <c r="AA10" s="64">
        <v>0</v>
      </c>
      <c r="AB10" s="64">
        <v>0</v>
      </c>
    </row>
    <row r="11" spans="1:28" ht="15.75">
      <c r="A11" s="62">
        <v>7</v>
      </c>
      <c r="B11" s="62" t="s">
        <v>134</v>
      </c>
      <c r="C11" s="62" t="s">
        <v>235</v>
      </c>
      <c r="D11" s="64">
        <v>0</v>
      </c>
      <c r="E11" s="64">
        <v>0</v>
      </c>
      <c r="F11" s="64">
        <v>0</v>
      </c>
      <c r="G11" s="64">
        <v>1</v>
      </c>
      <c r="H11" s="64">
        <v>0</v>
      </c>
      <c r="I11" s="64">
        <v>0</v>
      </c>
      <c r="J11" s="64">
        <v>0</v>
      </c>
      <c r="K11" s="64">
        <v>0</v>
      </c>
      <c r="L11" s="64">
        <v>1</v>
      </c>
      <c r="M11" s="64">
        <v>0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64">
        <v>0</v>
      </c>
      <c r="T11" s="64">
        <v>0</v>
      </c>
      <c r="U11" s="64">
        <v>0</v>
      </c>
      <c r="V11" s="64">
        <v>1</v>
      </c>
      <c r="W11" s="64">
        <v>1</v>
      </c>
      <c r="X11" s="64">
        <v>1</v>
      </c>
      <c r="Y11" s="64">
        <v>1</v>
      </c>
      <c r="Z11" s="64">
        <v>0</v>
      </c>
      <c r="AA11" s="64">
        <v>0</v>
      </c>
      <c r="AB11" s="64">
        <v>1</v>
      </c>
    </row>
    <row r="12" spans="1:28" ht="15.75">
      <c r="A12" s="62">
        <v>8</v>
      </c>
      <c r="B12" s="62" t="s">
        <v>135</v>
      </c>
      <c r="C12" s="62" t="s">
        <v>236</v>
      </c>
      <c r="D12" s="64">
        <v>0</v>
      </c>
      <c r="E12" s="64">
        <v>0</v>
      </c>
      <c r="F12" s="64">
        <v>1</v>
      </c>
      <c r="G12" s="64">
        <v>1</v>
      </c>
      <c r="H12" s="64">
        <v>1</v>
      </c>
      <c r="I12" s="64">
        <v>0</v>
      </c>
      <c r="J12" s="64">
        <v>0</v>
      </c>
      <c r="K12" s="64">
        <v>0</v>
      </c>
      <c r="L12" s="64">
        <v>0</v>
      </c>
      <c r="M12" s="64">
        <v>0</v>
      </c>
      <c r="N12" s="64">
        <v>0</v>
      </c>
      <c r="O12" s="64">
        <v>1</v>
      </c>
      <c r="P12" s="64">
        <v>1</v>
      </c>
      <c r="Q12" s="64">
        <v>1</v>
      </c>
      <c r="R12" s="64">
        <v>0</v>
      </c>
      <c r="S12" s="64">
        <v>0</v>
      </c>
      <c r="T12" s="64">
        <v>0</v>
      </c>
      <c r="U12" s="64">
        <v>0</v>
      </c>
      <c r="V12" s="64">
        <v>1</v>
      </c>
      <c r="W12" s="64">
        <v>1</v>
      </c>
      <c r="X12" s="64">
        <v>0</v>
      </c>
      <c r="Y12" s="64">
        <v>0</v>
      </c>
      <c r="Z12" s="64">
        <v>0</v>
      </c>
      <c r="AA12" s="64">
        <v>0</v>
      </c>
      <c r="AB12" s="64">
        <v>0</v>
      </c>
    </row>
    <row r="13" spans="1:28" ht="15.75">
      <c r="A13" s="62">
        <v>9</v>
      </c>
      <c r="B13" s="62" t="s">
        <v>136</v>
      </c>
      <c r="C13" s="62" t="s">
        <v>237</v>
      </c>
      <c r="D13" s="64">
        <v>0</v>
      </c>
      <c r="E13" s="64">
        <v>0</v>
      </c>
      <c r="F13" s="64">
        <v>1</v>
      </c>
      <c r="G13" s="64">
        <v>1</v>
      </c>
      <c r="H13" s="64">
        <v>0</v>
      </c>
      <c r="I13" s="64">
        <v>0</v>
      </c>
      <c r="J13" s="64">
        <v>0</v>
      </c>
      <c r="K13" s="64">
        <v>0</v>
      </c>
      <c r="L13" s="64">
        <v>0</v>
      </c>
      <c r="M13" s="64">
        <v>0</v>
      </c>
      <c r="N13" s="64">
        <v>1</v>
      </c>
      <c r="O13" s="64">
        <v>1</v>
      </c>
      <c r="P13" s="64">
        <v>0</v>
      </c>
      <c r="Q13" s="64">
        <v>1</v>
      </c>
      <c r="R13" s="64">
        <v>1</v>
      </c>
      <c r="S13" s="64">
        <v>1</v>
      </c>
      <c r="T13" s="64">
        <v>1</v>
      </c>
      <c r="U13" s="64">
        <v>1</v>
      </c>
      <c r="V13" s="64">
        <v>1</v>
      </c>
      <c r="W13" s="64">
        <v>1</v>
      </c>
      <c r="X13" s="64">
        <v>1</v>
      </c>
      <c r="Y13" s="64">
        <v>1</v>
      </c>
      <c r="Z13" s="64">
        <v>0</v>
      </c>
      <c r="AA13" s="64">
        <v>1</v>
      </c>
      <c r="AB13" s="64">
        <v>0</v>
      </c>
    </row>
    <row r="14" spans="1:28" ht="15.75">
      <c r="A14" s="96" t="s">
        <v>137</v>
      </c>
      <c r="B14" s="96"/>
      <c r="C14" s="65"/>
      <c r="D14" s="62">
        <f>SUM(D5:D13)</f>
        <v>4</v>
      </c>
      <c r="E14" s="62">
        <f t="shared" ref="E14:L14" si="0">SUM(E5:E13)</f>
        <v>3</v>
      </c>
      <c r="F14" s="62">
        <f t="shared" si="0"/>
        <v>3</v>
      </c>
      <c r="G14" s="62">
        <f t="shared" si="0"/>
        <v>4</v>
      </c>
      <c r="H14" s="62">
        <f t="shared" si="0"/>
        <v>5</v>
      </c>
      <c r="I14" s="62">
        <f t="shared" si="0"/>
        <v>2</v>
      </c>
      <c r="J14" s="62">
        <f t="shared" si="0"/>
        <v>4</v>
      </c>
      <c r="K14" s="62">
        <f t="shared" si="0"/>
        <v>2</v>
      </c>
      <c r="L14" s="62">
        <f t="shared" si="0"/>
        <v>2</v>
      </c>
      <c r="M14" s="62">
        <f t="shared" ref="M14:AB14" si="1">SUM(M5:M13)</f>
        <v>2</v>
      </c>
      <c r="N14" s="62">
        <f t="shared" si="1"/>
        <v>3</v>
      </c>
      <c r="O14" s="64">
        <f t="shared" si="1"/>
        <v>4</v>
      </c>
      <c r="P14" s="62">
        <f>SUM(P5:P13)</f>
        <v>2</v>
      </c>
      <c r="Q14" s="62">
        <f t="shared" si="1"/>
        <v>6</v>
      </c>
      <c r="R14" s="62">
        <f t="shared" si="1"/>
        <v>4</v>
      </c>
      <c r="S14" s="62">
        <f t="shared" si="1"/>
        <v>6</v>
      </c>
      <c r="T14" s="62">
        <f t="shared" si="1"/>
        <v>5</v>
      </c>
      <c r="U14" s="62">
        <f t="shared" si="1"/>
        <v>3</v>
      </c>
      <c r="V14" s="62">
        <f t="shared" si="1"/>
        <v>7</v>
      </c>
      <c r="W14" s="62">
        <f t="shared" si="1"/>
        <v>8</v>
      </c>
      <c r="X14" s="62">
        <f t="shared" si="1"/>
        <v>5</v>
      </c>
      <c r="Y14" s="62">
        <f t="shared" si="1"/>
        <v>5</v>
      </c>
      <c r="Z14" s="62">
        <f t="shared" si="1"/>
        <v>2</v>
      </c>
      <c r="AA14" s="62">
        <f t="shared" si="1"/>
        <v>3</v>
      </c>
      <c r="AB14" s="62">
        <f t="shared" si="1"/>
        <v>2</v>
      </c>
    </row>
    <row r="15" spans="1:28" ht="15.75">
      <c r="A15" s="91" t="s">
        <v>138</v>
      </c>
      <c r="B15" s="93"/>
      <c r="C15" s="91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3"/>
    </row>
    <row r="16" spans="1:28" ht="15.75">
      <c r="A16" s="62">
        <v>10</v>
      </c>
      <c r="B16" s="62" t="s">
        <v>139</v>
      </c>
      <c r="C16" s="62" t="s">
        <v>238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0</v>
      </c>
      <c r="K16" s="64">
        <v>0</v>
      </c>
      <c r="L16" s="64">
        <v>0</v>
      </c>
      <c r="M16" s="64">
        <v>0</v>
      </c>
      <c r="N16" s="64">
        <v>1</v>
      </c>
      <c r="O16" s="64">
        <v>1</v>
      </c>
      <c r="P16" s="64">
        <v>1</v>
      </c>
      <c r="Q16" s="64">
        <v>1</v>
      </c>
      <c r="R16" s="64">
        <v>1</v>
      </c>
      <c r="S16" s="64">
        <v>1</v>
      </c>
      <c r="T16" s="64">
        <v>0</v>
      </c>
      <c r="U16" s="64">
        <v>1</v>
      </c>
      <c r="V16" s="64">
        <v>1</v>
      </c>
      <c r="W16" s="64">
        <v>1</v>
      </c>
      <c r="X16" s="64">
        <v>1</v>
      </c>
      <c r="Y16" s="64">
        <v>1</v>
      </c>
      <c r="Z16" s="64">
        <v>1</v>
      </c>
      <c r="AA16" s="64">
        <v>1</v>
      </c>
      <c r="AB16" s="64">
        <v>1</v>
      </c>
    </row>
    <row r="17" spans="1:28" ht="15.75">
      <c r="A17" s="62">
        <v>11</v>
      </c>
      <c r="B17" s="62" t="s">
        <v>140</v>
      </c>
      <c r="C17" s="62" t="s">
        <v>239</v>
      </c>
      <c r="D17" s="64">
        <v>0</v>
      </c>
      <c r="E17" s="64">
        <v>0</v>
      </c>
      <c r="F17" s="64">
        <v>0</v>
      </c>
      <c r="G17" s="64">
        <v>1</v>
      </c>
      <c r="H17" s="64">
        <v>1</v>
      </c>
      <c r="I17" s="64">
        <v>1</v>
      </c>
      <c r="J17" s="64">
        <v>0</v>
      </c>
      <c r="K17" s="64">
        <v>0</v>
      </c>
      <c r="L17" s="64">
        <v>0</v>
      </c>
      <c r="M17" s="64">
        <v>1</v>
      </c>
      <c r="N17" s="64">
        <v>1</v>
      </c>
      <c r="O17" s="64">
        <v>1</v>
      </c>
      <c r="P17" s="64">
        <v>1</v>
      </c>
      <c r="Q17" s="64">
        <v>1</v>
      </c>
      <c r="R17" s="64">
        <v>0</v>
      </c>
      <c r="S17" s="64">
        <v>0</v>
      </c>
      <c r="T17" s="64">
        <v>1</v>
      </c>
      <c r="U17" s="64">
        <v>0</v>
      </c>
      <c r="V17" s="64">
        <v>1</v>
      </c>
      <c r="W17" s="64">
        <v>1</v>
      </c>
      <c r="X17" s="64">
        <v>1</v>
      </c>
      <c r="Y17" s="64">
        <v>0</v>
      </c>
      <c r="Z17" s="64">
        <v>0</v>
      </c>
      <c r="AA17" s="64">
        <v>1</v>
      </c>
      <c r="AB17" s="64">
        <v>0</v>
      </c>
    </row>
    <row r="18" spans="1:28" ht="15.75">
      <c r="A18" s="62">
        <v>12</v>
      </c>
      <c r="B18" s="62" t="s">
        <v>141</v>
      </c>
      <c r="C18" s="62" t="s">
        <v>240</v>
      </c>
      <c r="D18" s="64">
        <v>0</v>
      </c>
      <c r="E18" s="64">
        <v>1</v>
      </c>
      <c r="F18" s="64">
        <v>0</v>
      </c>
      <c r="G18" s="64">
        <v>1</v>
      </c>
      <c r="H18" s="64">
        <v>0</v>
      </c>
      <c r="I18" s="64">
        <v>1</v>
      </c>
      <c r="J18" s="64">
        <v>1</v>
      </c>
      <c r="K18" s="64">
        <v>0</v>
      </c>
      <c r="L18" s="64">
        <v>1</v>
      </c>
      <c r="M18" s="64">
        <v>0</v>
      </c>
      <c r="N18" s="64">
        <v>1</v>
      </c>
      <c r="O18" s="64">
        <v>1</v>
      </c>
      <c r="P18" s="64">
        <v>1</v>
      </c>
      <c r="Q18" s="64">
        <v>1</v>
      </c>
      <c r="R18" s="64">
        <v>0</v>
      </c>
      <c r="S18" s="64">
        <v>0</v>
      </c>
      <c r="T18" s="64">
        <v>1</v>
      </c>
      <c r="U18" s="64">
        <v>1</v>
      </c>
      <c r="V18" s="64">
        <v>0</v>
      </c>
      <c r="W18" s="64">
        <v>1</v>
      </c>
      <c r="X18" s="64">
        <v>1</v>
      </c>
      <c r="Y18" s="64">
        <v>1</v>
      </c>
      <c r="Z18" s="64">
        <v>0</v>
      </c>
      <c r="AA18" s="64">
        <v>1</v>
      </c>
      <c r="AB18" s="64">
        <v>0</v>
      </c>
    </row>
    <row r="19" spans="1:28" ht="15.75">
      <c r="A19" s="62">
        <v>13</v>
      </c>
      <c r="B19" s="62" t="s">
        <v>142</v>
      </c>
      <c r="C19" s="62" t="s">
        <v>241</v>
      </c>
      <c r="D19" s="64">
        <v>0</v>
      </c>
      <c r="E19" s="64">
        <v>0</v>
      </c>
      <c r="F19" s="64">
        <v>0</v>
      </c>
      <c r="G19" s="64">
        <v>1</v>
      </c>
      <c r="H19" s="64">
        <v>0</v>
      </c>
      <c r="I19" s="64">
        <v>1</v>
      </c>
      <c r="J19" s="64">
        <v>1</v>
      </c>
      <c r="K19" s="64">
        <v>0</v>
      </c>
      <c r="L19" s="64">
        <v>1</v>
      </c>
      <c r="M19" s="64">
        <v>0</v>
      </c>
      <c r="N19" s="64">
        <v>0</v>
      </c>
      <c r="O19" s="64">
        <v>1</v>
      </c>
      <c r="P19" s="64">
        <v>1</v>
      </c>
      <c r="Q19" s="64">
        <v>1</v>
      </c>
      <c r="R19" s="64">
        <v>0</v>
      </c>
      <c r="S19" s="64">
        <v>0</v>
      </c>
      <c r="T19" s="64">
        <v>1</v>
      </c>
      <c r="U19" s="64">
        <v>1</v>
      </c>
      <c r="V19" s="64">
        <v>1</v>
      </c>
      <c r="W19" s="64">
        <v>1</v>
      </c>
      <c r="X19" s="64">
        <v>1</v>
      </c>
      <c r="Y19" s="64">
        <v>1</v>
      </c>
      <c r="Z19" s="64">
        <v>0</v>
      </c>
      <c r="AA19" s="64">
        <v>1</v>
      </c>
      <c r="AB19" s="64">
        <v>0</v>
      </c>
    </row>
    <row r="20" spans="1:28" ht="15.75">
      <c r="A20" s="62">
        <v>14</v>
      </c>
      <c r="B20" s="62" t="s">
        <v>143</v>
      </c>
      <c r="C20" s="62" t="s">
        <v>242</v>
      </c>
      <c r="D20" s="64">
        <v>0</v>
      </c>
      <c r="E20" s="64">
        <v>0</v>
      </c>
      <c r="F20" s="64">
        <v>0</v>
      </c>
      <c r="G20" s="64">
        <v>1</v>
      </c>
      <c r="H20" s="64">
        <v>1</v>
      </c>
      <c r="I20" s="64">
        <v>1</v>
      </c>
      <c r="J20" s="64">
        <v>1</v>
      </c>
      <c r="K20" s="64">
        <v>1</v>
      </c>
      <c r="L20" s="64">
        <v>1</v>
      </c>
      <c r="M20" s="64">
        <v>1</v>
      </c>
      <c r="N20" s="64">
        <v>1</v>
      </c>
      <c r="O20" s="64">
        <v>1</v>
      </c>
      <c r="P20" s="64">
        <v>1</v>
      </c>
      <c r="Q20" s="64">
        <v>1</v>
      </c>
      <c r="R20" s="64">
        <v>1</v>
      </c>
      <c r="S20" s="64">
        <v>1</v>
      </c>
      <c r="T20" s="64">
        <v>1</v>
      </c>
      <c r="U20" s="64">
        <v>1</v>
      </c>
      <c r="V20" s="64">
        <v>1</v>
      </c>
      <c r="W20" s="64">
        <v>1</v>
      </c>
      <c r="X20" s="64">
        <v>0</v>
      </c>
      <c r="Y20" s="64">
        <v>0</v>
      </c>
      <c r="Z20" s="64">
        <v>1</v>
      </c>
      <c r="AA20" s="64">
        <v>1</v>
      </c>
      <c r="AB20" s="64">
        <v>0</v>
      </c>
    </row>
    <row r="21" spans="1:28" ht="15.75">
      <c r="A21" s="62">
        <v>15</v>
      </c>
      <c r="B21" s="62" t="s">
        <v>144</v>
      </c>
      <c r="C21" s="62" t="s">
        <v>243</v>
      </c>
      <c r="D21" s="64">
        <v>0</v>
      </c>
      <c r="E21" s="64">
        <v>1</v>
      </c>
      <c r="F21" s="64">
        <v>0</v>
      </c>
      <c r="G21" s="64">
        <v>0</v>
      </c>
      <c r="H21" s="64">
        <v>1</v>
      </c>
      <c r="I21" s="64">
        <v>1</v>
      </c>
      <c r="J21" s="64">
        <v>1</v>
      </c>
      <c r="K21" s="64">
        <v>0</v>
      </c>
      <c r="L21" s="64">
        <v>1</v>
      </c>
      <c r="M21" s="64">
        <v>0</v>
      </c>
      <c r="N21" s="64">
        <v>1</v>
      </c>
      <c r="O21" s="64">
        <v>0</v>
      </c>
      <c r="P21" s="64">
        <v>1</v>
      </c>
      <c r="Q21" s="64">
        <v>1</v>
      </c>
      <c r="R21" s="64">
        <v>0</v>
      </c>
      <c r="S21" s="64">
        <v>0</v>
      </c>
      <c r="T21" s="64">
        <v>0</v>
      </c>
      <c r="U21" s="64">
        <v>1</v>
      </c>
      <c r="V21" s="64">
        <v>1</v>
      </c>
      <c r="W21" s="64">
        <v>1</v>
      </c>
      <c r="X21" s="64">
        <v>0</v>
      </c>
      <c r="Y21" s="64">
        <v>0</v>
      </c>
      <c r="Z21" s="64">
        <v>0</v>
      </c>
      <c r="AA21" s="64">
        <v>1</v>
      </c>
      <c r="AB21" s="64">
        <v>0</v>
      </c>
    </row>
    <row r="22" spans="1:28" ht="15.75">
      <c r="A22" s="62">
        <v>16</v>
      </c>
      <c r="B22" s="62" t="s">
        <v>145</v>
      </c>
      <c r="C22" s="62" t="s">
        <v>244</v>
      </c>
      <c r="D22" s="64">
        <v>0</v>
      </c>
      <c r="E22" s="64">
        <v>0</v>
      </c>
      <c r="F22" s="64">
        <v>0</v>
      </c>
      <c r="G22" s="64">
        <v>1</v>
      </c>
      <c r="H22" s="64">
        <v>0</v>
      </c>
      <c r="I22" s="64">
        <v>1</v>
      </c>
      <c r="J22" s="64">
        <v>0</v>
      </c>
      <c r="K22" s="64">
        <v>1</v>
      </c>
      <c r="L22" s="64">
        <v>1</v>
      </c>
      <c r="M22" s="64">
        <v>0</v>
      </c>
      <c r="N22" s="64">
        <v>1</v>
      </c>
      <c r="O22" s="64">
        <v>1</v>
      </c>
      <c r="P22" s="64">
        <v>1</v>
      </c>
      <c r="Q22" s="64">
        <v>1</v>
      </c>
      <c r="R22" s="64">
        <v>0</v>
      </c>
      <c r="S22" s="64">
        <v>0</v>
      </c>
      <c r="T22" s="64">
        <v>0</v>
      </c>
      <c r="U22" s="64">
        <v>1</v>
      </c>
      <c r="V22" s="64">
        <v>1</v>
      </c>
      <c r="W22" s="64">
        <v>1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</row>
    <row r="23" spans="1:28" ht="15.75">
      <c r="A23" s="62">
        <v>17</v>
      </c>
      <c r="B23" s="62" t="s">
        <v>146</v>
      </c>
      <c r="C23" s="62" t="s">
        <v>245</v>
      </c>
      <c r="D23" s="64">
        <v>1</v>
      </c>
      <c r="E23" s="64">
        <v>1</v>
      </c>
      <c r="F23" s="64">
        <v>0</v>
      </c>
      <c r="G23" s="64">
        <v>1</v>
      </c>
      <c r="H23" s="64">
        <v>1</v>
      </c>
      <c r="I23" s="64">
        <v>1</v>
      </c>
      <c r="J23" s="64">
        <v>1</v>
      </c>
      <c r="K23" s="64">
        <v>1</v>
      </c>
      <c r="L23" s="64">
        <v>1</v>
      </c>
      <c r="M23" s="64">
        <v>1</v>
      </c>
      <c r="N23" s="64">
        <v>1</v>
      </c>
      <c r="O23" s="64">
        <v>1</v>
      </c>
      <c r="P23" s="64">
        <v>1</v>
      </c>
      <c r="Q23" s="64">
        <v>1</v>
      </c>
      <c r="R23" s="64">
        <v>1</v>
      </c>
      <c r="S23" s="64">
        <v>1</v>
      </c>
      <c r="T23" s="64">
        <v>1</v>
      </c>
      <c r="U23" s="64">
        <v>1</v>
      </c>
      <c r="V23" s="64">
        <v>1</v>
      </c>
      <c r="W23" s="64">
        <v>1</v>
      </c>
      <c r="X23" s="64">
        <v>1</v>
      </c>
      <c r="Y23" s="64">
        <v>0</v>
      </c>
      <c r="Z23" s="64">
        <v>1</v>
      </c>
      <c r="AA23" s="64">
        <v>1</v>
      </c>
      <c r="AB23" s="64">
        <v>1</v>
      </c>
    </row>
    <row r="24" spans="1:28" ht="15.75">
      <c r="A24" s="62">
        <v>18</v>
      </c>
      <c r="B24" s="62" t="s">
        <v>147</v>
      </c>
      <c r="C24" s="62" t="s">
        <v>246</v>
      </c>
      <c r="D24" s="64">
        <v>1</v>
      </c>
      <c r="E24" s="64">
        <v>1</v>
      </c>
      <c r="F24" s="64">
        <v>0</v>
      </c>
      <c r="G24" s="64">
        <v>1</v>
      </c>
      <c r="H24" s="64">
        <v>1</v>
      </c>
      <c r="I24" s="64">
        <v>1</v>
      </c>
      <c r="J24" s="64">
        <v>1</v>
      </c>
      <c r="K24" s="64">
        <v>1</v>
      </c>
      <c r="L24" s="64">
        <v>1</v>
      </c>
      <c r="M24" s="64">
        <v>0</v>
      </c>
      <c r="N24" s="64">
        <v>0</v>
      </c>
      <c r="O24" s="64">
        <v>1</v>
      </c>
      <c r="P24" s="64">
        <v>1</v>
      </c>
      <c r="Q24" s="64">
        <v>0</v>
      </c>
      <c r="R24" s="64">
        <v>1</v>
      </c>
      <c r="S24" s="64">
        <v>1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4">
        <v>0</v>
      </c>
      <c r="AA24" s="64">
        <v>0</v>
      </c>
      <c r="AB24" s="64">
        <v>0</v>
      </c>
    </row>
    <row r="25" spans="1:28" ht="15.75">
      <c r="A25" s="62">
        <v>19</v>
      </c>
      <c r="B25" s="62" t="s">
        <v>148</v>
      </c>
      <c r="C25" s="62" t="s">
        <v>247</v>
      </c>
      <c r="D25" s="64">
        <v>1</v>
      </c>
      <c r="E25" s="64">
        <v>0</v>
      </c>
      <c r="F25" s="64">
        <v>0</v>
      </c>
      <c r="G25" s="64">
        <v>0</v>
      </c>
      <c r="H25" s="64">
        <v>1</v>
      </c>
      <c r="I25" s="64">
        <v>1</v>
      </c>
      <c r="J25" s="64">
        <v>1</v>
      </c>
      <c r="K25" s="64">
        <v>1</v>
      </c>
      <c r="L25" s="64">
        <v>1</v>
      </c>
      <c r="M25" s="64">
        <v>0</v>
      </c>
      <c r="N25" s="64">
        <v>0</v>
      </c>
      <c r="O25" s="64">
        <v>1</v>
      </c>
      <c r="P25" s="64">
        <v>0</v>
      </c>
      <c r="Q25" s="64">
        <v>0</v>
      </c>
      <c r="R25" s="64">
        <v>0</v>
      </c>
      <c r="S25" s="64">
        <v>0</v>
      </c>
      <c r="T25" s="64">
        <v>0</v>
      </c>
      <c r="U25" s="64">
        <v>0</v>
      </c>
      <c r="V25" s="64">
        <v>0</v>
      </c>
      <c r="W25" s="64">
        <v>0</v>
      </c>
      <c r="X25" s="64">
        <v>0</v>
      </c>
      <c r="Y25" s="64">
        <v>0</v>
      </c>
      <c r="Z25" s="64">
        <v>0</v>
      </c>
      <c r="AA25" s="64">
        <v>0</v>
      </c>
      <c r="AB25" s="64">
        <v>0</v>
      </c>
    </row>
    <row r="26" spans="1:28" ht="15.75">
      <c r="A26" s="62">
        <v>20</v>
      </c>
      <c r="B26" s="62" t="s">
        <v>149</v>
      </c>
      <c r="C26" s="62" t="s">
        <v>248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  <c r="K26" s="64">
        <v>0</v>
      </c>
      <c r="L26" s="64">
        <v>1</v>
      </c>
      <c r="M26" s="64">
        <v>0</v>
      </c>
      <c r="N26" s="64">
        <v>0</v>
      </c>
      <c r="O26" s="64">
        <v>0</v>
      </c>
      <c r="P26" s="64">
        <v>0</v>
      </c>
      <c r="Q26" s="64">
        <v>0</v>
      </c>
      <c r="R26" s="64">
        <v>0</v>
      </c>
      <c r="S26" s="64">
        <v>0</v>
      </c>
      <c r="T26" s="64">
        <v>0</v>
      </c>
      <c r="U26" s="64">
        <v>0</v>
      </c>
      <c r="V26" s="64">
        <v>0</v>
      </c>
      <c r="W26" s="64">
        <v>1</v>
      </c>
      <c r="X26" s="64">
        <v>0</v>
      </c>
      <c r="Y26" s="64">
        <v>0</v>
      </c>
      <c r="Z26" s="64">
        <v>0</v>
      </c>
      <c r="AA26" s="64">
        <v>0</v>
      </c>
      <c r="AB26" s="64">
        <v>0</v>
      </c>
    </row>
    <row r="27" spans="1:28" ht="15.75">
      <c r="A27" s="62">
        <v>21</v>
      </c>
      <c r="B27" s="62" t="s">
        <v>150</v>
      </c>
      <c r="C27" s="62" t="s">
        <v>249</v>
      </c>
      <c r="D27" s="64">
        <v>0</v>
      </c>
      <c r="E27" s="64">
        <v>0</v>
      </c>
      <c r="F27" s="64">
        <v>0</v>
      </c>
      <c r="G27" s="64">
        <v>0</v>
      </c>
      <c r="H27" s="64">
        <v>1</v>
      </c>
      <c r="I27" s="64">
        <v>0</v>
      </c>
      <c r="J27" s="64">
        <v>0</v>
      </c>
      <c r="K27" s="64">
        <v>0</v>
      </c>
      <c r="L27" s="64">
        <v>1</v>
      </c>
      <c r="M27" s="64">
        <v>0</v>
      </c>
      <c r="N27" s="64">
        <v>1</v>
      </c>
      <c r="O27" s="64">
        <v>0</v>
      </c>
      <c r="P27" s="64">
        <v>0</v>
      </c>
      <c r="Q27" s="64">
        <v>0</v>
      </c>
      <c r="R27" s="64">
        <v>0</v>
      </c>
      <c r="S27" s="64">
        <v>1</v>
      </c>
      <c r="T27" s="64">
        <v>0</v>
      </c>
      <c r="U27" s="64">
        <v>0</v>
      </c>
      <c r="V27" s="64">
        <v>0</v>
      </c>
      <c r="W27" s="64">
        <v>1</v>
      </c>
      <c r="X27" s="64">
        <v>0</v>
      </c>
      <c r="Y27" s="64">
        <v>1</v>
      </c>
      <c r="Z27" s="64">
        <v>0</v>
      </c>
      <c r="AA27" s="64">
        <v>0</v>
      </c>
      <c r="AB27" s="64">
        <v>0</v>
      </c>
    </row>
    <row r="28" spans="1:28" ht="15.75">
      <c r="A28" s="62">
        <v>22</v>
      </c>
      <c r="B28" s="62" t="s">
        <v>151</v>
      </c>
      <c r="C28" s="62" t="s">
        <v>250</v>
      </c>
      <c r="D28" s="64">
        <v>0</v>
      </c>
      <c r="E28" s="64">
        <v>0</v>
      </c>
      <c r="F28" s="64">
        <v>0</v>
      </c>
      <c r="G28" s="64">
        <v>0</v>
      </c>
      <c r="H28" s="64">
        <v>0</v>
      </c>
      <c r="I28" s="64">
        <v>0</v>
      </c>
      <c r="J28" s="64">
        <v>0</v>
      </c>
      <c r="K28" s="64">
        <v>1</v>
      </c>
      <c r="L28" s="64">
        <v>1</v>
      </c>
      <c r="M28" s="64">
        <v>1</v>
      </c>
      <c r="N28" s="64">
        <v>0</v>
      </c>
      <c r="O28" s="64">
        <v>0</v>
      </c>
      <c r="P28" s="64">
        <v>0</v>
      </c>
      <c r="Q28" s="64">
        <v>0</v>
      </c>
      <c r="R28" s="64">
        <v>0</v>
      </c>
      <c r="S28" s="64">
        <v>1</v>
      </c>
      <c r="T28" s="64">
        <v>0</v>
      </c>
      <c r="U28" s="64">
        <v>0</v>
      </c>
      <c r="V28" s="64">
        <v>1</v>
      </c>
      <c r="W28" s="64">
        <v>1</v>
      </c>
      <c r="X28" s="64">
        <v>0</v>
      </c>
      <c r="Y28" s="64">
        <v>0</v>
      </c>
      <c r="Z28" s="64">
        <v>1</v>
      </c>
      <c r="AA28" s="64">
        <v>0</v>
      </c>
      <c r="AB28" s="64">
        <v>0</v>
      </c>
    </row>
    <row r="29" spans="1:28" ht="15.75">
      <c r="A29" s="62">
        <v>23</v>
      </c>
      <c r="B29" s="62" t="s">
        <v>152</v>
      </c>
      <c r="C29" s="62" t="s">
        <v>251</v>
      </c>
      <c r="D29" s="64">
        <v>1</v>
      </c>
      <c r="E29" s="64">
        <v>0</v>
      </c>
      <c r="F29" s="64">
        <v>0</v>
      </c>
      <c r="G29" s="64">
        <v>0</v>
      </c>
      <c r="H29" s="64">
        <v>0</v>
      </c>
      <c r="I29" s="64">
        <v>0</v>
      </c>
      <c r="J29" s="64">
        <v>1</v>
      </c>
      <c r="K29" s="64">
        <v>1</v>
      </c>
      <c r="L29" s="64">
        <v>1</v>
      </c>
      <c r="M29" s="64">
        <v>0</v>
      </c>
      <c r="N29" s="64">
        <v>1</v>
      </c>
      <c r="O29" s="64">
        <v>0</v>
      </c>
      <c r="P29" s="64">
        <v>0</v>
      </c>
      <c r="Q29" s="64">
        <v>0</v>
      </c>
      <c r="R29" s="64">
        <v>0</v>
      </c>
      <c r="S29" s="64">
        <v>1</v>
      </c>
      <c r="T29" s="64">
        <v>0</v>
      </c>
      <c r="U29" s="64">
        <v>0</v>
      </c>
      <c r="V29" s="64">
        <v>0</v>
      </c>
      <c r="W29" s="64">
        <v>1</v>
      </c>
      <c r="X29" s="64">
        <v>0</v>
      </c>
      <c r="Y29" s="64">
        <v>1</v>
      </c>
      <c r="Z29" s="64">
        <v>0</v>
      </c>
      <c r="AA29" s="64">
        <v>1</v>
      </c>
      <c r="AB29" s="64">
        <v>0</v>
      </c>
    </row>
    <row r="30" spans="1:28" ht="15.75">
      <c r="A30" s="62">
        <v>24</v>
      </c>
      <c r="B30" s="62" t="s">
        <v>153</v>
      </c>
      <c r="C30" s="62" t="s">
        <v>252</v>
      </c>
      <c r="D30" s="64">
        <v>1</v>
      </c>
      <c r="E30" s="64">
        <v>0</v>
      </c>
      <c r="F30" s="64">
        <v>1</v>
      </c>
      <c r="G30" s="64">
        <v>0</v>
      </c>
      <c r="H30" s="64">
        <v>1</v>
      </c>
      <c r="I30" s="64">
        <v>1</v>
      </c>
      <c r="J30" s="64">
        <v>0</v>
      </c>
      <c r="K30" s="64">
        <v>1</v>
      </c>
      <c r="L30" s="64">
        <v>1</v>
      </c>
      <c r="M30" s="64">
        <v>0</v>
      </c>
      <c r="N30" s="64">
        <v>0</v>
      </c>
      <c r="O30" s="64">
        <v>0</v>
      </c>
      <c r="P30" s="64">
        <v>0</v>
      </c>
      <c r="Q30" s="64">
        <v>0</v>
      </c>
      <c r="R30" s="64">
        <v>0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  <c r="Y30" s="64">
        <v>0</v>
      </c>
      <c r="Z30" s="64">
        <v>0</v>
      </c>
      <c r="AA30" s="64">
        <v>0</v>
      </c>
      <c r="AB30" s="64">
        <v>0</v>
      </c>
    </row>
    <row r="31" spans="1:28" ht="15.75">
      <c r="A31" s="62">
        <v>25</v>
      </c>
      <c r="B31" s="62" t="s">
        <v>154</v>
      </c>
      <c r="C31" s="62" t="s">
        <v>253</v>
      </c>
      <c r="D31" s="64">
        <v>1</v>
      </c>
      <c r="E31" s="64">
        <v>0</v>
      </c>
      <c r="F31" s="64">
        <v>1</v>
      </c>
      <c r="G31" s="64">
        <v>0</v>
      </c>
      <c r="H31" s="64">
        <v>1</v>
      </c>
      <c r="I31" s="64">
        <v>1</v>
      </c>
      <c r="J31" s="64">
        <v>0</v>
      </c>
      <c r="K31" s="64">
        <v>1</v>
      </c>
      <c r="L31" s="64">
        <v>1</v>
      </c>
      <c r="M31" s="64">
        <v>0</v>
      </c>
      <c r="N31" s="64">
        <v>0</v>
      </c>
      <c r="O31" s="64">
        <v>0</v>
      </c>
      <c r="P31" s="64">
        <v>0</v>
      </c>
      <c r="Q31" s="64">
        <v>0</v>
      </c>
      <c r="R31" s="64">
        <v>0</v>
      </c>
      <c r="S31" s="64">
        <v>1</v>
      </c>
      <c r="T31" s="64">
        <v>0</v>
      </c>
      <c r="U31" s="64">
        <v>0</v>
      </c>
      <c r="V31" s="64">
        <v>0</v>
      </c>
      <c r="W31" s="64">
        <v>1</v>
      </c>
      <c r="X31" s="64">
        <v>0</v>
      </c>
      <c r="Y31" s="64">
        <v>0</v>
      </c>
      <c r="Z31" s="64">
        <v>0</v>
      </c>
      <c r="AA31" s="64">
        <v>0</v>
      </c>
      <c r="AB31" s="64">
        <v>0</v>
      </c>
    </row>
    <row r="32" spans="1:28" ht="31.5">
      <c r="A32" s="62">
        <v>26</v>
      </c>
      <c r="B32" s="62" t="s">
        <v>155</v>
      </c>
      <c r="C32" s="66" t="s">
        <v>254</v>
      </c>
      <c r="D32" s="64">
        <v>0</v>
      </c>
      <c r="E32" s="64">
        <v>0</v>
      </c>
      <c r="F32" s="64">
        <v>1</v>
      </c>
      <c r="G32" s="64">
        <v>0</v>
      </c>
      <c r="H32" s="64">
        <v>1</v>
      </c>
      <c r="I32" s="64">
        <v>1</v>
      </c>
      <c r="J32" s="64">
        <v>0</v>
      </c>
      <c r="K32" s="64">
        <v>1</v>
      </c>
      <c r="L32" s="64">
        <v>1</v>
      </c>
      <c r="M32" s="64">
        <v>0</v>
      </c>
      <c r="N32" s="64">
        <v>0</v>
      </c>
      <c r="O32" s="64">
        <v>0</v>
      </c>
      <c r="P32" s="64">
        <v>0</v>
      </c>
      <c r="Q32" s="64">
        <v>0</v>
      </c>
      <c r="R32" s="64">
        <v>0</v>
      </c>
      <c r="S32" s="64">
        <v>1</v>
      </c>
      <c r="T32" s="64">
        <v>0</v>
      </c>
      <c r="U32" s="64">
        <v>0</v>
      </c>
      <c r="V32" s="64">
        <v>0</v>
      </c>
      <c r="W32" s="64">
        <v>1</v>
      </c>
      <c r="X32" s="64">
        <v>0</v>
      </c>
      <c r="Y32" s="64">
        <v>0</v>
      </c>
      <c r="Z32" s="64">
        <v>0</v>
      </c>
      <c r="AA32" s="64">
        <v>0</v>
      </c>
      <c r="AB32" s="64">
        <v>0</v>
      </c>
    </row>
    <row r="33" spans="1:28" ht="15.75">
      <c r="A33" s="62">
        <v>27</v>
      </c>
      <c r="B33" s="62" t="s">
        <v>156</v>
      </c>
      <c r="C33" s="62" t="s">
        <v>255</v>
      </c>
      <c r="D33" s="64">
        <v>1</v>
      </c>
      <c r="E33" s="64">
        <v>0</v>
      </c>
      <c r="F33" s="64">
        <v>1</v>
      </c>
      <c r="G33" s="64">
        <v>0</v>
      </c>
      <c r="H33" s="64">
        <v>1</v>
      </c>
      <c r="I33" s="64">
        <v>1</v>
      </c>
      <c r="J33" s="64">
        <v>0</v>
      </c>
      <c r="K33" s="64">
        <v>1</v>
      </c>
      <c r="L33" s="64">
        <v>1</v>
      </c>
      <c r="M33" s="64">
        <v>1</v>
      </c>
      <c r="N33" s="64">
        <v>1</v>
      </c>
      <c r="O33" s="64">
        <v>0</v>
      </c>
      <c r="P33" s="64">
        <v>0</v>
      </c>
      <c r="Q33" s="64">
        <v>1</v>
      </c>
      <c r="R33" s="64">
        <v>0</v>
      </c>
      <c r="S33" s="64">
        <v>1</v>
      </c>
      <c r="T33" s="64">
        <v>0</v>
      </c>
      <c r="U33" s="64">
        <v>1</v>
      </c>
      <c r="V33" s="64">
        <v>1</v>
      </c>
      <c r="W33" s="64">
        <v>1</v>
      </c>
      <c r="X33" s="64">
        <v>0</v>
      </c>
      <c r="Y33" s="64">
        <v>0</v>
      </c>
      <c r="Z33" s="64">
        <v>0</v>
      </c>
      <c r="AA33" s="64">
        <v>1</v>
      </c>
      <c r="AB33" s="64">
        <v>1</v>
      </c>
    </row>
    <row r="34" spans="1:28" ht="15.75">
      <c r="A34" s="62">
        <v>28</v>
      </c>
      <c r="B34" s="62" t="s">
        <v>157</v>
      </c>
      <c r="C34" s="62" t="s">
        <v>256</v>
      </c>
      <c r="D34" s="64">
        <v>1</v>
      </c>
      <c r="E34" s="64">
        <v>0</v>
      </c>
      <c r="F34" s="64">
        <v>1</v>
      </c>
      <c r="G34" s="64">
        <v>0</v>
      </c>
      <c r="H34" s="64">
        <v>1</v>
      </c>
      <c r="I34" s="64">
        <v>1</v>
      </c>
      <c r="J34" s="64">
        <v>0</v>
      </c>
      <c r="K34" s="64">
        <v>1</v>
      </c>
      <c r="L34" s="64">
        <v>1</v>
      </c>
      <c r="M34" s="64">
        <v>1</v>
      </c>
      <c r="N34" s="64">
        <v>1</v>
      </c>
      <c r="O34" s="64">
        <v>0</v>
      </c>
      <c r="P34" s="64">
        <v>0</v>
      </c>
      <c r="Q34" s="64">
        <v>1</v>
      </c>
      <c r="R34" s="64">
        <v>0</v>
      </c>
      <c r="S34" s="64">
        <v>1</v>
      </c>
      <c r="T34" s="64">
        <v>0</v>
      </c>
      <c r="U34" s="64">
        <v>1</v>
      </c>
      <c r="V34" s="64">
        <v>1</v>
      </c>
      <c r="W34" s="64">
        <v>1</v>
      </c>
      <c r="X34" s="64">
        <v>0</v>
      </c>
      <c r="Y34" s="64">
        <v>0</v>
      </c>
      <c r="Z34" s="64">
        <v>1</v>
      </c>
      <c r="AA34" s="64">
        <v>1</v>
      </c>
      <c r="AB34" s="64">
        <v>0</v>
      </c>
    </row>
    <row r="35" spans="1:28" ht="15.75">
      <c r="A35" s="62">
        <v>29</v>
      </c>
      <c r="B35" s="62" t="s">
        <v>158</v>
      </c>
      <c r="C35" s="62" t="s">
        <v>257</v>
      </c>
      <c r="D35" s="64">
        <v>0</v>
      </c>
      <c r="E35" s="64">
        <v>0</v>
      </c>
      <c r="F35" s="64">
        <v>1</v>
      </c>
      <c r="G35" s="64">
        <v>0</v>
      </c>
      <c r="H35" s="64">
        <v>1</v>
      </c>
      <c r="I35" s="64">
        <v>1</v>
      </c>
      <c r="J35" s="64">
        <v>0</v>
      </c>
      <c r="K35" s="64">
        <v>1</v>
      </c>
      <c r="L35" s="64">
        <v>1</v>
      </c>
      <c r="M35" s="64">
        <v>0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64">
        <v>1</v>
      </c>
      <c r="T35" s="64">
        <v>0</v>
      </c>
      <c r="U35" s="64">
        <v>0</v>
      </c>
      <c r="V35" s="64">
        <v>1</v>
      </c>
      <c r="W35" s="64">
        <v>1</v>
      </c>
      <c r="X35" s="64">
        <v>1</v>
      </c>
      <c r="Y35" s="64">
        <v>0</v>
      </c>
      <c r="Z35" s="64">
        <v>0</v>
      </c>
      <c r="AA35" s="64">
        <v>0</v>
      </c>
      <c r="AB35" s="64">
        <v>0</v>
      </c>
    </row>
    <row r="36" spans="1:28" ht="15.75">
      <c r="A36" s="62">
        <v>30</v>
      </c>
      <c r="B36" s="62" t="s">
        <v>159</v>
      </c>
      <c r="C36" s="62" t="s">
        <v>258</v>
      </c>
      <c r="D36" s="64">
        <v>0</v>
      </c>
      <c r="E36" s="64">
        <v>0</v>
      </c>
      <c r="F36" s="64">
        <v>0</v>
      </c>
      <c r="G36" s="64">
        <v>1</v>
      </c>
      <c r="H36" s="64">
        <v>1</v>
      </c>
      <c r="I36" s="64">
        <v>1</v>
      </c>
      <c r="J36" s="64">
        <v>0</v>
      </c>
      <c r="K36" s="64">
        <v>1</v>
      </c>
      <c r="L36" s="64">
        <v>1</v>
      </c>
      <c r="M36" s="64">
        <v>0</v>
      </c>
      <c r="N36" s="64">
        <v>1</v>
      </c>
      <c r="O36" s="64">
        <v>1</v>
      </c>
      <c r="P36" s="64">
        <v>1</v>
      </c>
      <c r="Q36" s="64">
        <v>1</v>
      </c>
      <c r="R36" s="64">
        <v>0</v>
      </c>
      <c r="S36" s="64">
        <v>1</v>
      </c>
      <c r="T36" s="64">
        <v>0</v>
      </c>
      <c r="U36" s="64">
        <v>0</v>
      </c>
      <c r="V36" s="64">
        <v>0</v>
      </c>
      <c r="W36" s="64">
        <v>0</v>
      </c>
      <c r="X36" s="64">
        <v>0</v>
      </c>
      <c r="Y36" s="64">
        <v>0</v>
      </c>
      <c r="Z36" s="64">
        <v>0</v>
      </c>
      <c r="AA36" s="64">
        <v>1</v>
      </c>
      <c r="AB36" s="64">
        <v>1</v>
      </c>
    </row>
    <row r="37" spans="1:28" ht="15.75">
      <c r="A37" s="62">
        <v>31</v>
      </c>
      <c r="B37" s="62" t="s">
        <v>160</v>
      </c>
      <c r="C37" s="62" t="s">
        <v>259</v>
      </c>
      <c r="D37" s="64">
        <v>0</v>
      </c>
      <c r="E37" s="64">
        <v>0</v>
      </c>
      <c r="F37" s="64">
        <v>0</v>
      </c>
      <c r="G37" s="64">
        <v>1</v>
      </c>
      <c r="H37" s="64">
        <v>1</v>
      </c>
      <c r="I37" s="64">
        <v>1</v>
      </c>
      <c r="J37" s="64">
        <v>1</v>
      </c>
      <c r="K37" s="64">
        <v>1</v>
      </c>
      <c r="L37" s="64">
        <v>1</v>
      </c>
      <c r="M37" s="64">
        <v>0</v>
      </c>
      <c r="N37" s="64">
        <v>1</v>
      </c>
      <c r="O37" s="64">
        <v>1</v>
      </c>
      <c r="P37" s="64">
        <v>1</v>
      </c>
      <c r="Q37" s="64">
        <v>1</v>
      </c>
      <c r="R37" s="64">
        <v>0</v>
      </c>
      <c r="S37" s="64">
        <v>0</v>
      </c>
      <c r="T37" s="64">
        <v>0</v>
      </c>
      <c r="U37" s="64">
        <v>0</v>
      </c>
      <c r="V37" s="64">
        <v>0</v>
      </c>
      <c r="W37" s="64">
        <v>1</v>
      </c>
      <c r="X37" s="64">
        <v>1</v>
      </c>
      <c r="Y37" s="64">
        <v>0</v>
      </c>
      <c r="Z37" s="64">
        <v>0</v>
      </c>
      <c r="AA37" s="64">
        <v>0</v>
      </c>
      <c r="AB37" s="64">
        <v>1</v>
      </c>
    </row>
    <row r="38" spans="1:28" ht="15.75">
      <c r="A38" s="62">
        <v>32</v>
      </c>
      <c r="B38" s="62" t="s">
        <v>161</v>
      </c>
      <c r="C38" s="62" t="s">
        <v>260</v>
      </c>
      <c r="D38" s="64">
        <v>1</v>
      </c>
      <c r="E38" s="64">
        <v>1</v>
      </c>
      <c r="F38" s="64">
        <v>1</v>
      </c>
      <c r="G38" s="64">
        <v>1</v>
      </c>
      <c r="H38" s="64">
        <v>0</v>
      </c>
      <c r="I38" s="64">
        <v>1</v>
      </c>
      <c r="J38" s="64">
        <v>1</v>
      </c>
      <c r="K38" s="64">
        <v>1</v>
      </c>
      <c r="L38" s="64">
        <v>1</v>
      </c>
      <c r="M38" s="64">
        <v>0</v>
      </c>
      <c r="N38" s="64">
        <v>0</v>
      </c>
      <c r="O38" s="64">
        <v>0</v>
      </c>
      <c r="P38" s="64">
        <v>0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4">
        <v>0</v>
      </c>
      <c r="Y38" s="64">
        <v>0</v>
      </c>
      <c r="Z38" s="64">
        <v>0</v>
      </c>
      <c r="AA38" s="64">
        <v>0</v>
      </c>
      <c r="AB38" s="64">
        <v>0</v>
      </c>
    </row>
    <row r="39" spans="1:28" ht="15.75">
      <c r="A39" s="62">
        <v>33</v>
      </c>
      <c r="B39" s="62" t="s">
        <v>162</v>
      </c>
      <c r="C39" s="62" t="s">
        <v>261</v>
      </c>
      <c r="D39" s="64">
        <v>0</v>
      </c>
      <c r="E39" s="64">
        <v>1</v>
      </c>
      <c r="F39" s="64">
        <v>0</v>
      </c>
      <c r="G39" s="64">
        <v>0</v>
      </c>
      <c r="H39" s="64">
        <v>0</v>
      </c>
      <c r="I39" s="64">
        <v>1</v>
      </c>
      <c r="J39" s="64">
        <v>0</v>
      </c>
      <c r="K39" s="64">
        <v>1</v>
      </c>
      <c r="L39" s="64">
        <v>1</v>
      </c>
      <c r="M39" s="64">
        <v>0</v>
      </c>
      <c r="N39" s="64">
        <v>1</v>
      </c>
      <c r="O39" s="64">
        <v>1</v>
      </c>
      <c r="P39" s="64">
        <v>1</v>
      </c>
      <c r="Q39" s="64">
        <v>0</v>
      </c>
      <c r="R39" s="64">
        <v>0</v>
      </c>
      <c r="S39" s="64">
        <v>0</v>
      </c>
      <c r="T39" s="64">
        <v>0</v>
      </c>
      <c r="U39" s="64">
        <v>0</v>
      </c>
      <c r="V39" s="64">
        <v>0</v>
      </c>
      <c r="W39" s="64">
        <v>0</v>
      </c>
      <c r="X39" s="64">
        <v>1</v>
      </c>
      <c r="Y39" s="64">
        <v>0</v>
      </c>
      <c r="Z39" s="64">
        <v>0</v>
      </c>
      <c r="AA39" s="64">
        <v>0</v>
      </c>
      <c r="AB39" s="64">
        <v>1</v>
      </c>
    </row>
    <row r="40" spans="1:28" ht="15.75">
      <c r="A40" s="62">
        <v>34</v>
      </c>
      <c r="B40" s="62" t="s">
        <v>163</v>
      </c>
      <c r="C40" s="62" t="s">
        <v>262</v>
      </c>
      <c r="D40" s="64">
        <v>1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1</v>
      </c>
      <c r="L40" s="64">
        <v>1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1</v>
      </c>
      <c r="T40" s="64">
        <v>0</v>
      </c>
      <c r="U40" s="64">
        <v>0</v>
      </c>
      <c r="V40" s="64">
        <v>0</v>
      </c>
      <c r="W40" s="64">
        <v>1</v>
      </c>
      <c r="X40" s="64">
        <v>0</v>
      </c>
      <c r="Y40" s="64">
        <v>1</v>
      </c>
      <c r="Z40" s="64">
        <v>0</v>
      </c>
      <c r="AA40" s="64">
        <v>1</v>
      </c>
      <c r="AB40" s="64">
        <v>0</v>
      </c>
    </row>
    <row r="41" spans="1:28" ht="15.75">
      <c r="A41" s="62">
        <v>35</v>
      </c>
      <c r="B41" s="62" t="s">
        <v>164</v>
      </c>
      <c r="C41" s="62" t="s">
        <v>263</v>
      </c>
      <c r="D41" s="64">
        <v>0</v>
      </c>
      <c r="E41" s="64">
        <v>1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K41" s="64">
        <v>1</v>
      </c>
      <c r="L41" s="64">
        <v>1</v>
      </c>
      <c r="M41" s="64">
        <v>0</v>
      </c>
      <c r="N41" s="64">
        <v>1</v>
      </c>
      <c r="O41" s="64">
        <v>1</v>
      </c>
      <c r="P41" s="64">
        <v>1</v>
      </c>
      <c r="Q41" s="64">
        <v>1</v>
      </c>
      <c r="R41" s="64">
        <v>0</v>
      </c>
      <c r="S41" s="64">
        <v>1</v>
      </c>
      <c r="T41" s="64">
        <v>0</v>
      </c>
      <c r="U41" s="64">
        <v>1</v>
      </c>
      <c r="V41" s="64">
        <v>1</v>
      </c>
      <c r="W41" s="64">
        <v>1</v>
      </c>
      <c r="X41" s="64">
        <v>0</v>
      </c>
      <c r="Y41" s="64">
        <v>1</v>
      </c>
      <c r="Z41" s="64">
        <v>0</v>
      </c>
      <c r="AA41" s="64">
        <v>1</v>
      </c>
      <c r="AB41" s="64">
        <v>1</v>
      </c>
    </row>
    <row r="42" spans="1:28" ht="31.5">
      <c r="A42" s="62">
        <v>36</v>
      </c>
      <c r="B42" s="62" t="s">
        <v>165</v>
      </c>
      <c r="C42" s="66" t="s">
        <v>264</v>
      </c>
      <c r="D42" s="64">
        <v>0</v>
      </c>
      <c r="E42" s="64">
        <v>0</v>
      </c>
      <c r="F42" s="64">
        <v>0</v>
      </c>
      <c r="G42" s="64">
        <v>0</v>
      </c>
      <c r="H42" s="64">
        <v>0</v>
      </c>
      <c r="I42" s="64">
        <v>0</v>
      </c>
      <c r="J42" s="64">
        <v>1</v>
      </c>
      <c r="K42" s="64">
        <v>0</v>
      </c>
      <c r="L42" s="64">
        <v>0</v>
      </c>
      <c r="M42" s="64">
        <v>0</v>
      </c>
      <c r="N42" s="64">
        <v>0</v>
      </c>
      <c r="O42" s="64">
        <v>0</v>
      </c>
      <c r="P42" s="64">
        <v>0</v>
      </c>
      <c r="Q42" s="64">
        <v>0</v>
      </c>
      <c r="R42" s="64">
        <v>0</v>
      </c>
      <c r="S42" s="64">
        <v>0</v>
      </c>
      <c r="T42" s="64">
        <v>0</v>
      </c>
      <c r="U42" s="64">
        <v>0</v>
      </c>
      <c r="V42" s="64">
        <v>0</v>
      </c>
      <c r="W42" s="64">
        <v>1</v>
      </c>
      <c r="X42" s="64">
        <v>0</v>
      </c>
      <c r="Y42" s="64">
        <v>0</v>
      </c>
      <c r="Z42" s="64">
        <v>0</v>
      </c>
      <c r="AA42" s="64">
        <v>0</v>
      </c>
      <c r="AB42" s="64">
        <v>0</v>
      </c>
    </row>
    <row r="43" spans="1:28" ht="31.5">
      <c r="A43" s="62">
        <v>37</v>
      </c>
      <c r="B43" s="62" t="s">
        <v>166</v>
      </c>
      <c r="C43" s="66" t="s">
        <v>265</v>
      </c>
      <c r="D43" s="64">
        <v>0</v>
      </c>
      <c r="E43" s="64">
        <v>0</v>
      </c>
      <c r="F43" s="64">
        <v>0</v>
      </c>
      <c r="G43" s="64">
        <v>0</v>
      </c>
      <c r="H43" s="64">
        <v>0</v>
      </c>
      <c r="I43" s="64">
        <v>0</v>
      </c>
      <c r="J43" s="64">
        <v>1</v>
      </c>
      <c r="K43" s="64">
        <v>0</v>
      </c>
      <c r="L43" s="64">
        <v>0</v>
      </c>
      <c r="M43" s="64">
        <v>0</v>
      </c>
      <c r="N43" s="64">
        <v>1</v>
      </c>
      <c r="O43" s="64">
        <v>1</v>
      </c>
      <c r="P43" s="64">
        <v>0</v>
      </c>
      <c r="Q43" s="64">
        <v>0</v>
      </c>
      <c r="R43" s="64">
        <v>0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  <c r="Y43" s="64">
        <v>0</v>
      </c>
      <c r="Z43" s="64">
        <v>0</v>
      </c>
      <c r="AA43" s="64">
        <v>0</v>
      </c>
      <c r="AB43" s="64">
        <v>1</v>
      </c>
    </row>
    <row r="44" spans="1:28" ht="31.5">
      <c r="A44" s="62">
        <v>38</v>
      </c>
      <c r="B44" s="62" t="s">
        <v>167</v>
      </c>
      <c r="C44" s="66" t="s">
        <v>266</v>
      </c>
      <c r="D44" s="64">
        <v>0</v>
      </c>
      <c r="E44" s="64">
        <v>0</v>
      </c>
      <c r="F44" s="64">
        <v>0</v>
      </c>
      <c r="G44" s="64">
        <v>0</v>
      </c>
      <c r="H44" s="64">
        <v>0</v>
      </c>
      <c r="I44" s="64">
        <v>0</v>
      </c>
      <c r="J44" s="64">
        <v>1</v>
      </c>
      <c r="K44" s="64">
        <v>0</v>
      </c>
      <c r="L44" s="64">
        <v>0</v>
      </c>
      <c r="M44" s="64">
        <v>0</v>
      </c>
      <c r="N44" s="64">
        <v>0</v>
      </c>
      <c r="O44" s="64">
        <v>1</v>
      </c>
      <c r="P44" s="64">
        <v>0</v>
      </c>
      <c r="Q44" s="64">
        <v>0</v>
      </c>
      <c r="R44" s="64">
        <v>0</v>
      </c>
      <c r="S44" s="64">
        <v>0</v>
      </c>
      <c r="T44" s="64">
        <v>0</v>
      </c>
      <c r="U44" s="64">
        <v>0</v>
      </c>
      <c r="V44" s="64">
        <v>0</v>
      </c>
      <c r="W44" s="64">
        <v>1</v>
      </c>
      <c r="X44" s="64">
        <v>0</v>
      </c>
      <c r="Y44" s="64">
        <v>0</v>
      </c>
      <c r="Z44" s="64">
        <v>0</v>
      </c>
      <c r="AA44" s="64">
        <v>0</v>
      </c>
      <c r="AB44" s="64">
        <v>0</v>
      </c>
    </row>
    <row r="45" spans="1:28" ht="15.75">
      <c r="A45" s="62">
        <v>39</v>
      </c>
      <c r="B45" s="62" t="s">
        <v>168</v>
      </c>
      <c r="C45" s="62" t="s">
        <v>267</v>
      </c>
      <c r="D45" s="64">
        <v>0</v>
      </c>
      <c r="E45" s="64">
        <v>0</v>
      </c>
      <c r="F45" s="64">
        <v>0</v>
      </c>
      <c r="G45" s="64">
        <v>0</v>
      </c>
      <c r="H45" s="64">
        <v>0</v>
      </c>
      <c r="I45" s="64">
        <v>0</v>
      </c>
      <c r="J45" s="64">
        <v>0</v>
      </c>
      <c r="K45" s="64">
        <v>0</v>
      </c>
      <c r="L45" s="64">
        <v>0</v>
      </c>
      <c r="M45" s="64">
        <v>0</v>
      </c>
      <c r="N45" s="64">
        <v>0</v>
      </c>
      <c r="O45" s="64">
        <v>1</v>
      </c>
      <c r="P45" s="67"/>
      <c r="Q45" s="64">
        <v>0</v>
      </c>
      <c r="R45" s="64">
        <v>0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0</v>
      </c>
      <c r="Z45" s="64">
        <v>0</v>
      </c>
      <c r="AA45" s="64">
        <v>0</v>
      </c>
      <c r="AB45" s="64">
        <v>0</v>
      </c>
    </row>
    <row r="46" spans="1:28" ht="31.5">
      <c r="A46" s="62">
        <v>40</v>
      </c>
      <c r="B46" s="62" t="s">
        <v>169</v>
      </c>
      <c r="C46" s="66" t="s">
        <v>270</v>
      </c>
      <c r="D46" s="64">
        <v>0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4">
        <v>0</v>
      </c>
      <c r="M46" s="64">
        <v>0</v>
      </c>
      <c r="N46" s="64">
        <v>0</v>
      </c>
      <c r="O46" s="64">
        <v>0</v>
      </c>
      <c r="P46" s="64">
        <v>0</v>
      </c>
      <c r="Q46" s="64">
        <v>0</v>
      </c>
      <c r="R46" s="64">
        <v>0</v>
      </c>
      <c r="S46" s="64">
        <v>0</v>
      </c>
      <c r="T46" s="64">
        <v>0</v>
      </c>
      <c r="U46" s="64">
        <v>0</v>
      </c>
      <c r="V46" s="64">
        <v>0</v>
      </c>
      <c r="W46" s="64">
        <v>0</v>
      </c>
      <c r="X46" s="64">
        <v>0</v>
      </c>
      <c r="Y46" s="64">
        <v>0</v>
      </c>
      <c r="Z46" s="64">
        <v>0</v>
      </c>
      <c r="AA46" s="64">
        <v>0</v>
      </c>
      <c r="AB46" s="64">
        <v>0</v>
      </c>
    </row>
    <row r="47" spans="1:28" ht="31.5">
      <c r="A47" s="62">
        <v>41</v>
      </c>
      <c r="B47" s="62" t="s">
        <v>170</v>
      </c>
      <c r="C47" s="66" t="s">
        <v>271</v>
      </c>
      <c r="D47" s="64">
        <v>0</v>
      </c>
      <c r="E47" s="64">
        <v>0</v>
      </c>
      <c r="F47" s="64">
        <v>1</v>
      </c>
      <c r="G47" s="64">
        <v>0</v>
      </c>
      <c r="H47" s="64">
        <v>0</v>
      </c>
      <c r="I47" s="64">
        <v>0</v>
      </c>
      <c r="J47" s="64">
        <v>0</v>
      </c>
      <c r="K47" s="64">
        <v>0</v>
      </c>
      <c r="L47" s="64">
        <v>0</v>
      </c>
      <c r="M47" s="64">
        <v>0</v>
      </c>
      <c r="N47" s="64">
        <v>0</v>
      </c>
      <c r="O47" s="64">
        <v>0</v>
      </c>
      <c r="P47" s="64">
        <v>0</v>
      </c>
      <c r="Q47" s="64">
        <v>0</v>
      </c>
      <c r="R47" s="64">
        <v>0</v>
      </c>
      <c r="S47" s="64">
        <v>0</v>
      </c>
      <c r="T47" s="64">
        <v>0</v>
      </c>
      <c r="U47" s="64">
        <v>0</v>
      </c>
      <c r="V47" s="64">
        <v>0</v>
      </c>
      <c r="W47" s="64">
        <v>0</v>
      </c>
      <c r="X47" s="64">
        <v>0</v>
      </c>
      <c r="Y47" s="64">
        <v>0</v>
      </c>
      <c r="Z47" s="64">
        <v>0</v>
      </c>
      <c r="AA47" s="64">
        <v>0</v>
      </c>
      <c r="AB47" s="64">
        <v>0</v>
      </c>
    </row>
    <row r="48" spans="1:28" ht="47.25">
      <c r="A48" s="62">
        <v>42</v>
      </c>
      <c r="B48" s="62" t="s">
        <v>171</v>
      </c>
      <c r="C48" s="66" t="s">
        <v>323</v>
      </c>
      <c r="D48" s="64">
        <v>0</v>
      </c>
      <c r="E48" s="64">
        <v>0</v>
      </c>
      <c r="F48" s="64">
        <v>1</v>
      </c>
      <c r="G48" s="64">
        <v>0</v>
      </c>
      <c r="H48" s="64">
        <v>0</v>
      </c>
      <c r="I48" s="64">
        <v>0</v>
      </c>
      <c r="J48" s="64">
        <v>0</v>
      </c>
      <c r="K48" s="64">
        <v>0</v>
      </c>
      <c r="L48" s="64">
        <v>0</v>
      </c>
      <c r="M48" s="64">
        <v>0</v>
      </c>
      <c r="N48" s="64">
        <v>0</v>
      </c>
      <c r="O48" s="64">
        <v>0</v>
      </c>
      <c r="P48" s="64">
        <v>0</v>
      </c>
      <c r="Q48" s="64">
        <v>0</v>
      </c>
      <c r="R48" s="64">
        <v>0</v>
      </c>
      <c r="S48" s="64">
        <v>0</v>
      </c>
      <c r="T48" s="64">
        <v>0</v>
      </c>
      <c r="U48" s="64">
        <v>0</v>
      </c>
      <c r="V48" s="64">
        <v>0</v>
      </c>
      <c r="W48" s="64">
        <v>0</v>
      </c>
      <c r="X48" s="64">
        <v>0</v>
      </c>
      <c r="Y48" s="64">
        <v>0</v>
      </c>
      <c r="Z48" s="64">
        <v>0</v>
      </c>
      <c r="AA48" s="64">
        <v>0</v>
      </c>
      <c r="AB48" s="64">
        <v>0</v>
      </c>
    </row>
    <row r="49" spans="1:28" ht="47.25">
      <c r="A49" s="62">
        <v>43</v>
      </c>
      <c r="B49" s="62" t="s">
        <v>172</v>
      </c>
      <c r="C49" s="66" t="s">
        <v>272</v>
      </c>
      <c r="D49" s="64">
        <v>0</v>
      </c>
      <c r="E49" s="64">
        <v>0</v>
      </c>
      <c r="F49" s="64">
        <v>1</v>
      </c>
      <c r="G49" s="64">
        <v>0</v>
      </c>
      <c r="H49" s="64">
        <v>0</v>
      </c>
      <c r="I49" s="64">
        <v>0</v>
      </c>
      <c r="J49" s="64">
        <v>1</v>
      </c>
      <c r="K49" s="64">
        <v>0</v>
      </c>
      <c r="L49" s="64">
        <v>0</v>
      </c>
      <c r="M49" s="64">
        <v>0</v>
      </c>
      <c r="N49" s="64">
        <v>0</v>
      </c>
      <c r="O49" s="64">
        <v>0</v>
      </c>
      <c r="P49" s="64">
        <v>1</v>
      </c>
      <c r="Q49" s="64">
        <v>0</v>
      </c>
      <c r="R49" s="64">
        <v>0</v>
      </c>
      <c r="S49" s="64">
        <v>0</v>
      </c>
      <c r="T49" s="64">
        <v>0</v>
      </c>
      <c r="U49" s="64">
        <v>0</v>
      </c>
      <c r="V49" s="64">
        <v>0</v>
      </c>
      <c r="W49" s="64">
        <v>0</v>
      </c>
      <c r="X49" s="64">
        <v>0</v>
      </c>
      <c r="Y49" s="64">
        <v>0</v>
      </c>
      <c r="Z49" s="64">
        <v>0</v>
      </c>
      <c r="AA49" s="64">
        <v>0</v>
      </c>
      <c r="AB49" s="64">
        <v>1</v>
      </c>
    </row>
    <row r="50" spans="1:28" ht="15.75">
      <c r="A50" s="96" t="s">
        <v>173</v>
      </c>
      <c r="B50" s="96"/>
      <c r="C50" s="65"/>
      <c r="D50" s="62">
        <f t="shared" ref="D50:L50" si="2">SUM(D16:D49)</f>
        <v>10</v>
      </c>
      <c r="E50" s="62">
        <f t="shared" si="2"/>
        <v>7</v>
      </c>
      <c r="F50" s="62">
        <f t="shared" si="2"/>
        <v>10</v>
      </c>
      <c r="G50" s="62">
        <f t="shared" si="2"/>
        <v>10</v>
      </c>
      <c r="H50" s="62">
        <f t="shared" si="2"/>
        <v>15</v>
      </c>
      <c r="I50" s="62">
        <f t="shared" si="2"/>
        <v>19</v>
      </c>
      <c r="J50" s="62">
        <f t="shared" si="2"/>
        <v>14</v>
      </c>
      <c r="K50" s="62">
        <f t="shared" si="2"/>
        <v>19</v>
      </c>
      <c r="L50" s="62">
        <f t="shared" si="2"/>
        <v>24</v>
      </c>
      <c r="M50" s="62">
        <f t="shared" ref="M50:AB50" si="3">SUM(M16:M49)</f>
        <v>6</v>
      </c>
      <c r="N50" s="62">
        <f t="shared" si="3"/>
        <v>16</v>
      </c>
      <c r="O50" s="62">
        <f t="shared" si="3"/>
        <v>16</v>
      </c>
      <c r="P50" s="62">
        <f t="shared" si="3"/>
        <v>14</v>
      </c>
      <c r="Q50" s="62">
        <f t="shared" si="3"/>
        <v>13</v>
      </c>
      <c r="R50" s="62">
        <f t="shared" si="3"/>
        <v>4</v>
      </c>
      <c r="S50" s="62">
        <f t="shared" si="3"/>
        <v>15</v>
      </c>
      <c r="T50" s="62">
        <f t="shared" si="3"/>
        <v>5</v>
      </c>
      <c r="U50" s="62">
        <f t="shared" si="3"/>
        <v>10</v>
      </c>
      <c r="V50" s="62">
        <f t="shared" si="3"/>
        <v>12</v>
      </c>
      <c r="W50" s="62">
        <f t="shared" si="3"/>
        <v>22</v>
      </c>
      <c r="X50" s="62">
        <f t="shared" si="3"/>
        <v>8</v>
      </c>
      <c r="Y50" s="62">
        <f t="shared" si="3"/>
        <v>7</v>
      </c>
      <c r="Z50" s="62">
        <f t="shared" si="3"/>
        <v>5</v>
      </c>
      <c r="AA50" s="62">
        <f t="shared" si="3"/>
        <v>13</v>
      </c>
      <c r="AB50" s="62">
        <f t="shared" si="3"/>
        <v>9</v>
      </c>
    </row>
    <row r="51" spans="1:28" ht="15.75">
      <c r="A51" s="68" t="s">
        <v>174</v>
      </c>
      <c r="B51" s="69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</row>
    <row r="52" spans="1:28" ht="15.75">
      <c r="A52" s="62">
        <v>44</v>
      </c>
      <c r="B52" s="62" t="s">
        <v>175</v>
      </c>
      <c r="C52" s="62" t="s">
        <v>268</v>
      </c>
      <c r="D52" s="64">
        <v>0</v>
      </c>
      <c r="E52" s="64">
        <v>1</v>
      </c>
      <c r="F52" s="64">
        <v>1</v>
      </c>
      <c r="G52" s="64">
        <v>0</v>
      </c>
      <c r="H52" s="64">
        <v>1</v>
      </c>
      <c r="I52" s="64">
        <v>1</v>
      </c>
      <c r="J52" s="64">
        <v>1</v>
      </c>
      <c r="K52" s="64">
        <v>1</v>
      </c>
      <c r="L52" s="64">
        <v>0</v>
      </c>
      <c r="M52" s="64">
        <v>0</v>
      </c>
      <c r="N52" s="64">
        <v>0</v>
      </c>
      <c r="O52" s="64">
        <v>0</v>
      </c>
      <c r="P52" s="64">
        <v>0</v>
      </c>
      <c r="Q52" s="64">
        <v>1</v>
      </c>
      <c r="R52" s="64">
        <v>1</v>
      </c>
      <c r="S52" s="64">
        <v>1</v>
      </c>
      <c r="T52" s="64">
        <v>1</v>
      </c>
      <c r="U52" s="64">
        <v>1</v>
      </c>
      <c r="V52" s="64">
        <v>1</v>
      </c>
      <c r="W52" s="64">
        <v>1</v>
      </c>
      <c r="X52" s="64">
        <v>1</v>
      </c>
      <c r="Y52" s="64">
        <v>1</v>
      </c>
      <c r="Z52" s="64">
        <v>0</v>
      </c>
      <c r="AA52" s="64">
        <v>1</v>
      </c>
      <c r="AB52" s="64">
        <v>1</v>
      </c>
    </row>
    <row r="53" spans="1:28" ht="15.75">
      <c r="A53" s="62">
        <v>45</v>
      </c>
      <c r="B53" s="62" t="s">
        <v>176</v>
      </c>
      <c r="C53" s="62" t="s">
        <v>269</v>
      </c>
      <c r="D53" s="64">
        <v>0</v>
      </c>
      <c r="E53" s="64">
        <v>0</v>
      </c>
      <c r="F53" s="64">
        <v>0</v>
      </c>
      <c r="G53" s="64">
        <v>0</v>
      </c>
      <c r="H53" s="64">
        <v>0</v>
      </c>
      <c r="I53" s="64">
        <v>0</v>
      </c>
      <c r="J53" s="64">
        <v>0</v>
      </c>
      <c r="K53" s="64">
        <v>1</v>
      </c>
      <c r="L53" s="64">
        <v>0</v>
      </c>
      <c r="M53" s="64">
        <v>0</v>
      </c>
      <c r="N53" s="64">
        <v>0</v>
      </c>
      <c r="O53" s="64">
        <v>0</v>
      </c>
      <c r="P53" s="64">
        <v>0</v>
      </c>
      <c r="Q53" s="64">
        <v>0</v>
      </c>
      <c r="R53" s="64">
        <v>1</v>
      </c>
      <c r="S53" s="64">
        <v>1</v>
      </c>
      <c r="T53" s="64">
        <v>0</v>
      </c>
      <c r="U53" s="64">
        <v>1</v>
      </c>
      <c r="V53" s="64">
        <v>1</v>
      </c>
      <c r="W53" s="64">
        <v>1</v>
      </c>
      <c r="X53" s="64">
        <v>0</v>
      </c>
      <c r="Y53" s="64">
        <v>1</v>
      </c>
      <c r="Z53" s="64">
        <v>0</v>
      </c>
      <c r="AA53" s="64">
        <v>0</v>
      </c>
      <c r="AB53" s="64">
        <v>1</v>
      </c>
    </row>
    <row r="54" spans="1:28" ht="15.75">
      <c r="A54" s="62">
        <v>46</v>
      </c>
      <c r="B54" s="62" t="s">
        <v>177</v>
      </c>
      <c r="C54" s="62" t="s">
        <v>273</v>
      </c>
      <c r="D54" s="64">
        <v>0</v>
      </c>
      <c r="E54" s="64">
        <v>1</v>
      </c>
      <c r="F54" s="64">
        <v>1</v>
      </c>
      <c r="G54" s="64">
        <v>0</v>
      </c>
      <c r="H54" s="64">
        <v>1</v>
      </c>
      <c r="I54" s="64">
        <v>0</v>
      </c>
      <c r="J54" s="64">
        <v>0</v>
      </c>
      <c r="K54" s="64">
        <v>1</v>
      </c>
      <c r="L54" s="64">
        <v>0</v>
      </c>
      <c r="M54" s="64">
        <v>0</v>
      </c>
      <c r="N54" s="64">
        <v>0</v>
      </c>
      <c r="O54" s="64">
        <v>1</v>
      </c>
      <c r="P54" s="64">
        <v>1</v>
      </c>
      <c r="Q54" s="64">
        <v>1</v>
      </c>
      <c r="R54" s="64">
        <v>1</v>
      </c>
      <c r="S54" s="64">
        <v>1</v>
      </c>
      <c r="T54" s="64">
        <v>0</v>
      </c>
      <c r="U54" s="64">
        <v>0</v>
      </c>
      <c r="V54" s="64">
        <v>1</v>
      </c>
      <c r="W54" s="64">
        <v>1</v>
      </c>
      <c r="X54" s="64">
        <v>0</v>
      </c>
      <c r="Y54" s="64">
        <v>0</v>
      </c>
      <c r="Z54" s="64">
        <v>0</v>
      </c>
      <c r="AA54" s="64">
        <v>0</v>
      </c>
      <c r="AB54" s="64">
        <v>0</v>
      </c>
    </row>
    <row r="55" spans="1:28" ht="15.75">
      <c r="A55" s="62">
        <v>47</v>
      </c>
      <c r="B55" s="62" t="s">
        <v>178</v>
      </c>
      <c r="C55" s="62" t="s">
        <v>324</v>
      </c>
      <c r="D55" s="64">
        <v>0</v>
      </c>
      <c r="E55" s="64">
        <v>0</v>
      </c>
      <c r="F55" s="64">
        <v>1</v>
      </c>
      <c r="G55" s="64">
        <v>0</v>
      </c>
      <c r="H55" s="64">
        <v>1</v>
      </c>
      <c r="I55" s="64">
        <v>1</v>
      </c>
      <c r="J55" s="64">
        <v>1</v>
      </c>
      <c r="K55" s="64">
        <v>1</v>
      </c>
      <c r="L55" s="64">
        <v>0</v>
      </c>
      <c r="M55" s="64">
        <v>1</v>
      </c>
      <c r="N55" s="64">
        <v>1</v>
      </c>
      <c r="O55" s="64">
        <v>1</v>
      </c>
      <c r="P55" s="64">
        <v>1</v>
      </c>
      <c r="Q55" s="64">
        <v>1</v>
      </c>
      <c r="R55" s="64">
        <v>1</v>
      </c>
      <c r="S55" s="64">
        <v>1</v>
      </c>
      <c r="T55" s="64">
        <v>0</v>
      </c>
      <c r="U55" s="64">
        <v>1</v>
      </c>
      <c r="V55" s="64">
        <v>1</v>
      </c>
      <c r="W55" s="64">
        <v>1</v>
      </c>
      <c r="X55" s="64">
        <v>1</v>
      </c>
      <c r="Y55" s="64">
        <v>0</v>
      </c>
      <c r="Z55" s="64">
        <v>1</v>
      </c>
      <c r="AA55" s="64">
        <v>0</v>
      </c>
      <c r="AB55" s="64">
        <v>1</v>
      </c>
    </row>
    <row r="56" spans="1:28" ht="31.5">
      <c r="A56" s="62">
        <v>48</v>
      </c>
      <c r="B56" s="62" t="s">
        <v>179</v>
      </c>
      <c r="C56" s="66" t="s">
        <v>274</v>
      </c>
      <c r="D56" s="64">
        <v>0</v>
      </c>
      <c r="E56" s="64">
        <v>1</v>
      </c>
      <c r="F56" s="64">
        <v>1</v>
      </c>
      <c r="G56" s="64">
        <v>1</v>
      </c>
      <c r="H56" s="64">
        <v>1</v>
      </c>
      <c r="I56" s="64">
        <v>0</v>
      </c>
      <c r="J56" s="64">
        <v>1</v>
      </c>
      <c r="K56" s="64">
        <v>1</v>
      </c>
      <c r="L56" s="64">
        <v>1</v>
      </c>
      <c r="M56" s="64">
        <v>0</v>
      </c>
      <c r="N56" s="64">
        <v>0</v>
      </c>
      <c r="O56" s="64">
        <v>0</v>
      </c>
      <c r="P56" s="64">
        <v>1</v>
      </c>
      <c r="Q56" s="64">
        <v>0</v>
      </c>
      <c r="R56" s="64">
        <v>1</v>
      </c>
      <c r="S56" s="64">
        <v>0</v>
      </c>
      <c r="T56" s="64">
        <v>0</v>
      </c>
      <c r="U56" s="64">
        <v>0</v>
      </c>
      <c r="V56" s="64">
        <v>1</v>
      </c>
      <c r="W56" s="64">
        <v>1</v>
      </c>
      <c r="X56" s="64">
        <v>0</v>
      </c>
      <c r="Y56" s="64">
        <v>0</v>
      </c>
      <c r="Z56" s="64">
        <v>0</v>
      </c>
      <c r="AA56" s="64">
        <v>0</v>
      </c>
      <c r="AB56" s="64">
        <v>0</v>
      </c>
    </row>
    <row r="57" spans="1:28" ht="15.75">
      <c r="A57" s="62">
        <v>49</v>
      </c>
      <c r="B57" s="62" t="s">
        <v>180</v>
      </c>
      <c r="C57" s="62" t="s">
        <v>275</v>
      </c>
      <c r="D57" s="64">
        <v>0</v>
      </c>
      <c r="E57" s="64">
        <v>1</v>
      </c>
      <c r="F57" s="64">
        <v>0</v>
      </c>
      <c r="G57" s="64">
        <v>0</v>
      </c>
      <c r="H57" s="64">
        <v>0</v>
      </c>
      <c r="I57" s="64">
        <v>0</v>
      </c>
      <c r="J57" s="64">
        <v>1</v>
      </c>
      <c r="K57" s="64">
        <v>1</v>
      </c>
      <c r="L57" s="64">
        <v>1</v>
      </c>
      <c r="M57" s="64">
        <v>1</v>
      </c>
      <c r="N57" s="64">
        <v>1</v>
      </c>
      <c r="O57" s="64">
        <v>1</v>
      </c>
      <c r="P57" s="64">
        <v>1</v>
      </c>
      <c r="Q57" s="64">
        <v>1</v>
      </c>
      <c r="R57" s="64">
        <v>0</v>
      </c>
      <c r="S57" s="64">
        <v>1</v>
      </c>
      <c r="T57" s="64">
        <v>1</v>
      </c>
      <c r="U57" s="64">
        <v>0</v>
      </c>
      <c r="V57" s="64">
        <v>0</v>
      </c>
      <c r="W57" s="64">
        <v>1</v>
      </c>
      <c r="X57" s="64">
        <v>1</v>
      </c>
      <c r="Y57" s="64">
        <v>1</v>
      </c>
      <c r="Z57" s="64">
        <v>1</v>
      </c>
      <c r="AA57" s="64">
        <v>1</v>
      </c>
      <c r="AB57" s="64">
        <v>1</v>
      </c>
    </row>
    <row r="58" spans="1:28" ht="15.75">
      <c r="A58" s="62">
        <v>50</v>
      </c>
      <c r="B58" s="62" t="s">
        <v>181</v>
      </c>
      <c r="C58" s="62" t="s">
        <v>276</v>
      </c>
      <c r="D58" s="64">
        <v>0</v>
      </c>
      <c r="E58" s="64">
        <v>0</v>
      </c>
      <c r="F58" s="64">
        <v>0</v>
      </c>
      <c r="G58" s="64">
        <v>0</v>
      </c>
      <c r="H58" s="64">
        <v>0</v>
      </c>
      <c r="I58" s="64">
        <v>0</v>
      </c>
      <c r="J58" s="64">
        <v>1</v>
      </c>
      <c r="K58" s="64">
        <v>1</v>
      </c>
      <c r="L58" s="64">
        <v>1</v>
      </c>
      <c r="M58" s="64">
        <v>0</v>
      </c>
      <c r="N58" s="64">
        <v>1</v>
      </c>
      <c r="O58" s="64">
        <v>0</v>
      </c>
      <c r="P58" s="64">
        <v>1</v>
      </c>
      <c r="Q58" s="64">
        <v>1</v>
      </c>
      <c r="R58" s="64">
        <v>0</v>
      </c>
      <c r="S58" s="64">
        <v>0</v>
      </c>
      <c r="T58" s="64">
        <v>0</v>
      </c>
      <c r="U58" s="64">
        <v>0</v>
      </c>
      <c r="V58" s="64">
        <v>0</v>
      </c>
      <c r="W58" s="64">
        <v>0</v>
      </c>
      <c r="X58" s="64">
        <v>0</v>
      </c>
      <c r="Y58" s="64">
        <v>0</v>
      </c>
      <c r="Z58" s="64">
        <v>0</v>
      </c>
      <c r="AA58" s="64">
        <v>0</v>
      </c>
      <c r="AB58" s="64">
        <v>0</v>
      </c>
    </row>
    <row r="59" spans="1:28" ht="15.75">
      <c r="A59" s="62">
        <v>51</v>
      </c>
      <c r="B59" s="62" t="s">
        <v>182</v>
      </c>
      <c r="C59" s="62" t="s">
        <v>277</v>
      </c>
      <c r="D59" s="64">
        <v>1</v>
      </c>
      <c r="E59" s="64">
        <v>1</v>
      </c>
      <c r="F59" s="64">
        <v>1</v>
      </c>
      <c r="G59" s="64">
        <v>1</v>
      </c>
      <c r="H59" s="64">
        <v>1</v>
      </c>
      <c r="I59" s="64">
        <v>1</v>
      </c>
      <c r="J59" s="64">
        <v>1</v>
      </c>
      <c r="K59" s="64">
        <v>1</v>
      </c>
      <c r="L59" s="64">
        <v>1</v>
      </c>
      <c r="M59" s="64">
        <v>0</v>
      </c>
      <c r="N59" s="64">
        <v>1</v>
      </c>
      <c r="O59" s="64">
        <v>1</v>
      </c>
      <c r="P59" s="64">
        <v>1</v>
      </c>
      <c r="Q59" s="64">
        <v>1</v>
      </c>
      <c r="R59" s="64">
        <v>1</v>
      </c>
      <c r="S59" s="64">
        <v>1</v>
      </c>
      <c r="T59" s="64">
        <v>1</v>
      </c>
      <c r="U59" s="64">
        <v>1</v>
      </c>
      <c r="V59" s="64">
        <v>1</v>
      </c>
      <c r="W59" s="64">
        <v>1</v>
      </c>
      <c r="X59" s="64">
        <v>1</v>
      </c>
      <c r="Y59" s="64">
        <v>1</v>
      </c>
      <c r="Z59" s="64">
        <v>0</v>
      </c>
      <c r="AA59" s="64">
        <v>1</v>
      </c>
      <c r="AB59" s="64">
        <v>1</v>
      </c>
    </row>
    <row r="60" spans="1:28" ht="15.75">
      <c r="A60" s="62">
        <v>52</v>
      </c>
      <c r="B60" s="62" t="s">
        <v>183</v>
      </c>
      <c r="C60" s="62" t="s">
        <v>278</v>
      </c>
      <c r="D60" s="64">
        <v>0</v>
      </c>
      <c r="E60" s="64">
        <v>1</v>
      </c>
      <c r="F60" s="64">
        <v>0</v>
      </c>
      <c r="G60" s="64">
        <v>0</v>
      </c>
      <c r="H60" s="64">
        <v>1</v>
      </c>
      <c r="I60" s="64">
        <v>1</v>
      </c>
      <c r="J60" s="64">
        <v>1</v>
      </c>
      <c r="K60" s="64">
        <v>1</v>
      </c>
      <c r="L60" s="64">
        <v>1</v>
      </c>
      <c r="M60" s="64">
        <v>0</v>
      </c>
      <c r="N60" s="64">
        <v>1</v>
      </c>
      <c r="O60" s="64">
        <v>1</v>
      </c>
      <c r="P60" s="64">
        <v>1</v>
      </c>
      <c r="Q60" s="64">
        <v>1</v>
      </c>
      <c r="R60" s="64">
        <v>1</v>
      </c>
      <c r="S60" s="64">
        <v>1</v>
      </c>
      <c r="T60" s="64">
        <v>1</v>
      </c>
      <c r="U60" s="64">
        <v>1</v>
      </c>
      <c r="V60" s="64">
        <v>1</v>
      </c>
      <c r="W60" s="64">
        <v>1</v>
      </c>
      <c r="X60" s="64">
        <v>1</v>
      </c>
      <c r="Y60" s="64">
        <v>1</v>
      </c>
      <c r="Z60" s="64">
        <v>0</v>
      </c>
      <c r="AA60" s="64">
        <v>1</v>
      </c>
      <c r="AB60" s="64">
        <v>1</v>
      </c>
    </row>
    <row r="61" spans="1:28" ht="15.75">
      <c r="A61" s="62">
        <v>53</v>
      </c>
      <c r="B61" s="62" t="s">
        <v>184</v>
      </c>
      <c r="C61" s="62" t="s">
        <v>279</v>
      </c>
      <c r="D61" s="64">
        <v>1</v>
      </c>
      <c r="E61" s="64">
        <v>1</v>
      </c>
      <c r="F61" s="64">
        <v>1</v>
      </c>
      <c r="G61" s="64">
        <v>1</v>
      </c>
      <c r="H61" s="64">
        <v>1</v>
      </c>
      <c r="I61" s="64">
        <v>1</v>
      </c>
      <c r="J61" s="64">
        <v>1</v>
      </c>
      <c r="K61" s="64">
        <v>1</v>
      </c>
      <c r="L61" s="64">
        <v>1</v>
      </c>
      <c r="M61" s="64">
        <v>0</v>
      </c>
      <c r="N61" s="64">
        <v>0</v>
      </c>
      <c r="O61" s="64">
        <v>0</v>
      </c>
      <c r="P61" s="64">
        <v>0</v>
      </c>
      <c r="Q61" s="64">
        <v>0</v>
      </c>
      <c r="R61" s="64">
        <v>0</v>
      </c>
      <c r="S61" s="64">
        <v>0</v>
      </c>
      <c r="T61" s="64">
        <v>0</v>
      </c>
      <c r="U61" s="64">
        <v>0</v>
      </c>
      <c r="V61" s="64">
        <v>0</v>
      </c>
      <c r="W61" s="64">
        <v>1</v>
      </c>
      <c r="X61" s="64">
        <v>0</v>
      </c>
      <c r="Y61" s="64">
        <v>0</v>
      </c>
      <c r="Z61" s="64">
        <v>0</v>
      </c>
      <c r="AA61" s="64">
        <v>0</v>
      </c>
      <c r="AB61" s="64">
        <v>0</v>
      </c>
    </row>
    <row r="62" spans="1:28" ht="15.75">
      <c r="A62" s="62">
        <v>54</v>
      </c>
      <c r="B62" s="62" t="s">
        <v>185</v>
      </c>
      <c r="C62" s="62" t="s">
        <v>280</v>
      </c>
      <c r="D62" s="64">
        <v>0</v>
      </c>
      <c r="E62" s="64">
        <v>1</v>
      </c>
      <c r="F62" s="64">
        <v>1</v>
      </c>
      <c r="G62" s="64">
        <v>1</v>
      </c>
      <c r="H62" s="64">
        <v>1</v>
      </c>
      <c r="I62" s="64">
        <v>1</v>
      </c>
      <c r="J62" s="64">
        <v>1</v>
      </c>
      <c r="K62" s="64">
        <v>1</v>
      </c>
      <c r="L62" s="64">
        <v>1</v>
      </c>
      <c r="M62" s="64">
        <v>0</v>
      </c>
      <c r="N62" s="64">
        <v>0</v>
      </c>
      <c r="O62" s="64">
        <v>0</v>
      </c>
      <c r="P62" s="64">
        <v>0</v>
      </c>
      <c r="Q62" s="64">
        <v>1</v>
      </c>
      <c r="R62" s="64">
        <v>1</v>
      </c>
      <c r="S62" s="64">
        <v>1</v>
      </c>
      <c r="T62" s="64">
        <v>1</v>
      </c>
      <c r="U62" s="64">
        <v>1</v>
      </c>
      <c r="V62" s="64">
        <v>1</v>
      </c>
      <c r="W62" s="64">
        <v>1</v>
      </c>
      <c r="X62" s="64">
        <v>1</v>
      </c>
      <c r="Y62" s="64">
        <v>1</v>
      </c>
      <c r="Z62" s="64">
        <v>0</v>
      </c>
      <c r="AA62" s="64">
        <v>1</v>
      </c>
      <c r="AB62" s="64">
        <v>1</v>
      </c>
    </row>
    <row r="63" spans="1:28" ht="15.75">
      <c r="A63" s="62">
        <v>55</v>
      </c>
      <c r="B63" s="62" t="s">
        <v>186</v>
      </c>
      <c r="C63" s="62" t="s">
        <v>281</v>
      </c>
      <c r="D63" s="64">
        <v>0</v>
      </c>
      <c r="E63" s="64">
        <v>1</v>
      </c>
      <c r="F63" s="64">
        <v>1</v>
      </c>
      <c r="G63" s="64">
        <v>1</v>
      </c>
      <c r="H63" s="64">
        <v>1</v>
      </c>
      <c r="I63" s="64">
        <v>1</v>
      </c>
      <c r="J63" s="64">
        <v>1</v>
      </c>
      <c r="K63" s="64">
        <v>1</v>
      </c>
      <c r="L63" s="64">
        <v>0</v>
      </c>
      <c r="M63" s="64">
        <v>0</v>
      </c>
      <c r="N63" s="64">
        <v>1</v>
      </c>
      <c r="O63" s="64">
        <v>1</v>
      </c>
      <c r="P63" s="64">
        <v>1</v>
      </c>
      <c r="Q63" s="64">
        <v>1</v>
      </c>
      <c r="R63" s="64">
        <v>1</v>
      </c>
      <c r="S63" s="64">
        <v>1</v>
      </c>
      <c r="T63" s="64">
        <v>1</v>
      </c>
      <c r="U63" s="64">
        <v>1</v>
      </c>
      <c r="V63" s="64">
        <v>1</v>
      </c>
      <c r="W63" s="64">
        <v>1</v>
      </c>
      <c r="X63" s="64">
        <v>1</v>
      </c>
      <c r="Y63" s="64">
        <v>0</v>
      </c>
      <c r="Z63" s="64">
        <v>0</v>
      </c>
      <c r="AA63" s="64">
        <v>0</v>
      </c>
      <c r="AB63" s="64">
        <v>1</v>
      </c>
    </row>
    <row r="64" spans="1:28" ht="15.75">
      <c r="A64" s="62">
        <v>56</v>
      </c>
      <c r="B64" s="62" t="s">
        <v>187</v>
      </c>
      <c r="C64" s="62" t="s">
        <v>282</v>
      </c>
      <c r="D64" s="64">
        <v>0</v>
      </c>
      <c r="E64" s="64">
        <v>0</v>
      </c>
      <c r="F64" s="64">
        <v>0</v>
      </c>
      <c r="G64" s="64">
        <v>0</v>
      </c>
      <c r="H64" s="64">
        <v>0</v>
      </c>
      <c r="I64" s="64">
        <v>0</v>
      </c>
      <c r="J64" s="64">
        <v>1</v>
      </c>
      <c r="K64" s="64">
        <v>0</v>
      </c>
      <c r="L64" s="64">
        <v>0</v>
      </c>
      <c r="M64" s="64">
        <v>0</v>
      </c>
      <c r="N64" s="64">
        <v>1</v>
      </c>
      <c r="O64" s="64">
        <v>1</v>
      </c>
      <c r="P64" s="64">
        <v>0</v>
      </c>
      <c r="Q64" s="64">
        <v>1</v>
      </c>
      <c r="R64" s="64">
        <v>0</v>
      </c>
      <c r="S64" s="64">
        <v>1</v>
      </c>
      <c r="T64" s="64">
        <v>1</v>
      </c>
      <c r="U64" s="64">
        <v>1</v>
      </c>
      <c r="V64" s="64">
        <v>1</v>
      </c>
      <c r="W64" s="64">
        <v>1</v>
      </c>
      <c r="X64" s="64">
        <v>1</v>
      </c>
      <c r="Y64" s="64">
        <v>0</v>
      </c>
      <c r="Z64" s="64">
        <v>0</v>
      </c>
      <c r="AA64" s="64">
        <v>0</v>
      </c>
      <c r="AB64" s="64">
        <v>0</v>
      </c>
    </row>
    <row r="65" spans="1:28" ht="15.75">
      <c r="A65" s="62">
        <v>57</v>
      </c>
      <c r="B65" s="62" t="s">
        <v>188</v>
      </c>
      <c r="C65" s="62" t="s">
        <v>283</v>
      </c>
      <c r="D65" s="64">
        <v>0</v>
      </c>
      <c r="E65" s="64">
        <v>0</v>
      </c>
      <c r="F65" s="64">
        <v>0</v>
      </c>
      <c r="G65" s="64">
        <v>0</v>
      </c>
      <c r="H65" s="64">
        <v>0</v>
      </c>
      <c r="I65" s="64">
        <v>0</v>
      </c>
      <c r="J65" s="64">
        <v>1</v>
      </c>
      <c r="K65" s="64">
        <v>0</v>
      </c>
      <c r="L65" s="64">
        <v>0</v>
      </c>
      <c r="M65" s="64">
        <v>0</v>
      </c>
      <c r="N65" s="64">
        <v>0</v>
      </c>
      <c r="O65" s="64">
        <v>0</v>
      </c>
      <c r="P65" s="64">
        <v>0</v>
      </c>
      <c r="Q65" s="64">
        <v>0</v>
      </c>
      <c r="R65" s="64">
        <v>0</v>
      </c>
      <c r="S65" s="64">
        <v>0</v>
      </c>
      <c r="T65" s="64">
        <v>0</v>
      </c>
      <c r="U65" s="64">
        <v>0</v>
      </c>
      <c r="V65" s="64">
        <v>0</v>
      </c>
      <c r="W65" s="64">
        <v>0</v>
      </c>
      <c r="X65" s="64">
        <v>0</v>
      </c>
      <c r="Y65" s="64">
        <v>0</v>
      </c>
      <c r="Z65" s="64">
        <v>0</v>
      </c>
      <c r="AA65" s="64">
        <v>0</v>
      </c>
      <c r="AB65" s="64">
        <v>0</v>
      </c>
    </row>
    <row r="66" spans="1:28" ht="63">
      <c r="A66" s="62">
        <v>58</v>
      </c>
      <c r="B66" s="62" t="s">
        <v>189</v>
      </c>
      <c r="C66" s="66" t="s">
        <v>284</v>
      </c>
      <c r="D66" s="64">
        <v>0</v>
      </c>
      <c r="E66" s="64">
        <v>0</v>
      </c>
      <c r="F66" s="64">
        <v>0</v>
      </c>
      <c r="G66" s="64">
        <v>0</v>
      </c>
      <c r="H66" s="64">
        <v>0</v>
      </c>
      <c r="I66" s="64">
        <v>1</v>
      </c>
      <c r="J66" s="64">
        <v>1</v>
      </c>
      <c r="K66" s="64">
        <v>0</v>
      </c>
      <c r="L66" s="64">
        <v>0</v>
      </c>
      <c r="M66" s="64">
        <v>0</v>
      </c>
      <c r="N66" s="64">
        <v>1</v>
      </c>
      <c r="O66" s="64">
        <v>0</v>
      </c>
      <c r="P66" s="64">
        <v>0</v>
      </c>
      <c r="Q66" s="64">
        <v>1</v>
      </c>
      <c r="R66" s="64">
        <v>0</v>
      </c>
      <c r="S66" s="64">
        <v>0</v>
      </c>
      <c r="T66" s="64">
        <v>0</v>
      </c>
      <c r="U66" s="64">
        <v>0</v>
      </c>
      <c r="V66" s="64">
        <v>0</v>
      </c>
      <c r="W66" s="64">
        <v>0</v>
      </c>
      <c r="X66" s="64">
        <v>0</v>
      </c>
      <c r="Y66" s="64">
        <v>0</v>
      </c>
      <c r="Z66" s="64">
        <v>0</v>
      </c>
      <c r="AA66" s="64">
        <v>0</v>
      </c>
      <c r="AB66" s="64">
        <v>0</v>
      </c>
    </row>
    <row r="67" spans="1:28" ht="47.25">
      <c r="A67" s="62">
        <v>59</v>
      </c>
      <c r="B67" s="62" t="s">
        <v>190</v>
      </c>
      <c r="C67" s="66" t="s">
        <v>285</v>
      </c>
      <c r="D67" s="64">
        <v>0</v>
      </c>
      <c r="E67" s="64">
        <v>0</v>
      </c>
      <c r="F67" s="64">
        <v>0</v>
      </c>
      <c r="G67" s="64">
        <v>0</v>
      </c>
      <c r="H67" s="64">
        <v>0</v>
      </c>
      <c r="I67" s="64">
        <v>0</v>
      </c>
      <c r="J67" s="64">
        <v>1</v>
      </c>
      <c r="K67" s="64">
        <v>0</v>
      </c>
      <c r="L67" s="64">
        <v>0</v>
      </c>
      <c r="M67" s="64">
        <v>0</v>
      </c>
      <c r="N67" s="64">
        <v>1</v>
      </c>
      <c r="O67" s="64">
        <v>0</v>
      </c>
      <c r="P67" s="64">
        <v>1</v>
      </c>
      <c r="Q67" s="64">
        <v>1</v>
      </c>
      <c r="R67" s="64">
        <v>0</v>
      </c>
      <c r="S67" s="64">
        <v>0</v>
      </c>
      <c r="T67" s="64">
        <v>0</v>
      </c>
      <c r="U67" s="64">
        <v>0</v>
      </c>
      <c r="V67" s="64">
        <v>0</v>
      </c>
      <c r="W67" s="64">
        <v>0</v>
      </c>
      <c r="X67" s="64">
        <v>0</v>
      </c>
      <c r="Y67" s="64">
        <v>0</v>
      </c>
      <c r="Z67" s="64">
        <v>0</v>
      </c>
      <c r="AA67" s="64">
        <v>0</v>
      </c>
      <c r="AB67" s="64">
        <v>0</v>
      </c>
    </row>
    <row r="68" spans="1:28" ht="15.75">
      <c r="A68" s="62" t="s">
        <v>286</v>
      </c>
      <c r="B68" s="62"/>
      <c r="C68" s="66"/>
      <c r="D68" s="62">
        <f t="shared" ref="D68:M68" si="4">SUM(D52:D67)</f>
        <v>2</v>
      </c>
      <c r="E68" s="62">
        <f t="shared" si="4"/>
        <v>9</v>
      </c>
      <c r="F68" s="62">
        <f t="shared" si="4"/>
        <v>8</v>
      </c>
      <c r="G68" s="62">
        <f t="shared" si="4"/>
        <v>5</v>
      </c>
      <c r="H68" s="62">
        <f t="shared" si="4"/>
        <v>9</v>
      </c>
      <c r="I68" s="62">
        <f t="shared" si="4"/>
        <v>8</v>
      </c>
      <c r="J68" s="62">
        <f t="shared" si="4"/>
        <v>14</v>
      </c>
      <c r="K68" s="62">
        <f t="shared" si="4"/>
        <v>12</v>
      </c>
      <c r="L68" s="62">
        <f t="shared" si="4"/>
        <v>7</v>
      </c>
      <c r="M68" s="62">
        <f t="shared" si="4"/>
        <v>2</v>
      </c>
      <c r="N68" s="70">
        <f t="shared" ref="N68:AB68" si="5">SUM(N52:N67)</f>
        <v>9</v>
      </c>
      <c r="O68" s="70">
        <f t="shared" si="5"/>
        <v>7</v>
      </c>
      <c r="P68" s="62">
        <f t="shared" si="5"/>
        <v>9</v>
      </c>
      <c r="Q68" s="62">
        <f t="shared" si="5"/>
        <v>12</v>
      </c>
      <c r="R68" s="62">
        <f t="shared" si="5"/>
        <v>9</v>
      </c>
      <c r="S68" s="62">
        <f t="shared" si="5"/>
        <v>10</v>
      </c>
      <c r="T68" s="62">
        <f t="shared" si="5"/>
        <v>7</v>
      </c>
      <c r="U68" s="62">
        <f t="shared" si="5"/>
        <v>8</v>
      </c>
      <c r="V68" s="62">
        <f t="shared" si="5"/>
        <v>10</v>
      </c>
      <c r="W68" s="62">
        <f t="shared" si="5"/>
        <v>12</v>
      </c>
      <c r="X68" s="62">
        <f t="shared" si="5"/>
        <v>8</v>
      </c>
      <c r="Y68" s="62">
        <f t="shared" si="5"/>
        <v>6</v>
      </c>
      <c r="Z68" s="62">
        <f t="shared" si="5"/>
        <v>2</v>
      </c>
      <c r="AA68" s="62">
        <f t="shared" si="5"/>
        <v>5</v>
      </c>
      <c r="AB68" s="62">
        <f t="shared" si="5"/>
        <v>8</v>
      </c>
    </row>
    <row r="69" spans="1:28" ht="15.75">
      <c r="A69" s="71" t="s">
        <v>287</v>
      </c>
      <c r="B69" s="68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72"/>
    </row>
    <row r="70" spans="1:28" ht="15.75">
      <c r="A70" s="62">
        <v>60</v>
      </c>
      <c r="B70" s="62" t="s">
        <v>191</v>
      </c>
      <c r="C70" s="62" t="s">
        <v>288</v>
      </c>
      <c r="D70" s="64">
        <v>0</v>
      </c>
      <c r="E70" s="64">
        <v>1</v>
      </c>
      <c r="F70" s="64">
        <v>1</v>
      </c>
      <c r="G70" s="64">
        <v>0</v>
      </c>
      <c r="H70" s="64">
        <v>0</v>
      </c>
      <c r="I70" s="64">
        <v>0</v>
      </c>
      <c r="J70" s="64">
        <v>0</v>
      </c>
      <c r="K70" s="64">
        <v>0</v>
      </c>
      <c r="L70" s="64">
        <v>0</v>
      </c>
      <c r="M70" s="64">
        <v>0</v>
      </c>
      <c r="N70" s="73">
        <v>0</v>
      </c>
      <c r="O70" s="73">
        <v>0</v>
      </c>
      <c r="P70" s="73">
        <v>0</v>
      </c>
      <c r="Q70" s="73">
        <v>1</v>
      </c>
      <c r="R70" s="73">
        <v>1</v>
      </c>
      <c r="S70" s="73">
        <v>0</v>
      </c>
      <c r="T70" s="73">
        <v>1</v>
      </c>
      <c r="U70" s="73">
        <v>0</v>
      </c>
      <c r="V70" s="73">
        <v>0</v>
      </c>
      <c r="W70" s="73">
        <v>1</v>
      </c>
      <c r="X70" s="73">
        <v>0</v>
      </c>
      <c r="Y70" s="64">
        <v>1</v>
      </c>
      <c r="Z70" s="64">
        <v>0</v>
      </c>
      <c r="AA70" s="64">
        <v>0</v>
      </c>
      <c r="AB70" s="64">
        <v>1</v>
      </c>
    </row>
    <row r="71" spans="1:28" ht="31.5">
      <c r="A71" s="62">
        <v>61</v>
      </c>
      <c r="B71" s="62" t="s">
        <v>192</v>
      </c>
      <c r="C71" s="66" t="s">
        <v>289</v>
      </c>
      <c r="D71" s="64">
        <v>0</v>
      </c>
      <c r="E71" s="64">
        <v>1</v>
      </c>
      <c r="F71" s="64">
        <v>1</v>
      </c>
      <c r="G71" s="64">
        <v>0</v>
      </c>
      <c r="H71" s="64">
        <v>1</v>
      </c>
      <c r="I71" s="64">
        <v>1</v>
      </c>
      <c r="J71" s="64">
        <v>1</v>
      </c>
      <c r="K71" s="64">
        <v>1</v>
      </c>
      <c r="L71" s="64">
        <v>0</v>
      </c>
      <c r="M71" s="64">
        <v>0</v>
      </c>
      <c r="N71" s="73">
        <v>0</v>
      </c>
      <c r="O71" s="73">
        <v>0</v>
      </c>
      <c r="P71" s="73">
        <v>0</v>
      </c>
      <c r="Q71" s="73">
        <v>0</v>
      </c>
      <c r="R71" s="73">
        <v>0</v>
      </c>
      <c r="S71" s="73">
        <v>0</v>
      </c>
      <c r="T71" s="73">
        <v>1</v>
      </c>
      <c r="U71" s="73">
        <v>0</v>
      </c>
      <c r="V71" s="73">
        <v>0</v>
      </c>
      <c r="W71" s="73">
        <v>1</v>
      </c>
      <c r="X71" s="73">
        <v>0</v>
      </c>
      <c r="Y71" s="64">
        <v>1</v>
      </c>
      <c r="Z71" s="64">
        <v>0</v>
      </c>
      <c r="AA71" s="64">
        <v>0</v>
      </c>
      <c r="AB71" s="64">
        <v>0</v>
      </c>
    </row>
    <row r="72" spans="1:28" ht="15.75">
      <c r="A72" s="62">
        <v>62</v>
      </c>
      <c r="B72" s="62" t="s">
        <v>193</v>
      </c>
      <c r="C72" s="62" t="s">
        <v>290</v>
      </c>
      <c r="D72" s="64">
        <v>0</v>
      </c>
      <c r="E72" s="64">
        <v>0</v>
      </c>
      <c r="F72" s="64">
        <v>0</v>
      </c>
      <c r="G72" s="64">
        <v>0</v>
      </c>
      <c r="H72" s="64">
        <v>0</v>
      </c>
      <c r="I72" s="64">
        <v>0</v>
      </c>
      <c r="J72" s="64">
        <v>1</v>
      </c>
      <c r="K72" s="64">
        <v>0</v>
      </c>
      <c r="L72" s="64">
        <v>0</v>
      </c>
      <c r="M72" s="64">
        <v>0</v>
      </c>
      <c r="N72" s="73">
        <v>0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73">
        <v>0</v>
      </c>
      <c r="U72" s="73">
        <v>0</v>
      </c>
      <c r="V72" s="73">
        <v>0</v>
      </c>
      <c r="W72" s="73">
        <v>1</v>
      </c>
      <c r="X72" s="73">
        <v>0</v>
      </c>
      <c r="Y72" s="64">
        <v>0</v>
      </c>
      <c r="Z72" s="64">
        <v>0</v>
      </c>
      <c r="AA72" s="64">
        <v>1</v>
      </c>
      <c r="AB72" s="64">
        <v>0</v>
      </c>
    </row>
    <row r="73" spans="1:28" ht="15.75">
      <c r="A73" s="62">
        <v>63</v>
      </c>
      <c r="B73" s="62" t="s">
        <v>194</v>
      </c>
      <c r="C73" s="62" t="s">
        <v>291</v>
      </c>
      <c r="D73" s="64">
        <v>0</v>
      </c>
      <c r="E73" s="64">
        <v>0</v>
      </c>
      <c r="F73" s="64">
        <v>0</v>
      </c>
      <c r="G73" s="64">
        <v>0</v>
      </c>
      <c r="H73" s="64">
        <v>0</v>
      </c>
      <c r="I73" s="64">
        <v>0</v>
      </c>
      <c r="J73" s="64">
        <v>0</v>
      </c>
      <c r="K73" s="64">
        <v>1</v>
      </c>
      <c r="L73" s="64">
        <v>0</v>
      </c>
      <c r="M73" s="64">
        <v>0</v>
      </c>
      <c r="N73" s="73">
        <v>0</v>
      </c>
      <c r="O73" s="73">
        <v>0</v>
      </c>
      <c r="P73" s="73">
        <v>0</v>
      </c>
      <c r="Q73" s="73">
        <v>0</v>
      </c>
      <c r="R73" s="73">
        <v>0</v>
      </c>
      <c r="S73" s="73">
        <v>0</v>
      </c>
      <c r="T73" s="73">
        <v>0</v>
      </c>
      <c r="U73" s="73">
        <v>0</v>
      </c>
      <c r="V73" s="73">
        <v>0</v>
      </c>
      <c r="W73" s="73">
        <v>0</v>
      </c>
      <c r="X73" s="73">
        <v>0</v>
      </c>
      <c r="Y73" s="64">
        <v>0</v>
      </c>
      <c r="Z73" s="64">
        <v>0</v>
      </c>
      <c r="AA73" s="64">
        <v>0</v>
      </c>
      <c r="AB73" s="64">
        <v>0</v>
      </c>
    </row>
    <row r="74" spans="1:28" ht="15.75">
      <c r="A74" s="62">
        <v>64</v>
      </c>
      <c r="B74" s="62" t="s">
        <v>195</v>
      </c>
      <c r="C74" s="62" t="s">
        <v>292</v>
      </c>
      <c r="D74" s="64">
        <v>0</v>
      </c>
      <c r="E74" s="64">
        <v>0</v>
      </c>
      <c r="F74" s="64">
        <v>0</v>
      </c>
      <c r="G74" s="64">
        <v>1</v>
      </c>
      <c r="H74" s="64">
        <v>1</v>
      </c>
      <c r="I74" s="64">
        <v>0</v>
      </c>
      <c r="J74" s="64">
        <v>0</v>
      </c>
      <c r="K74" s="64">
        <v>0</v>
      </c>
      <c r="L74" s="64">
        <v>0</v>
      </c>
      <c r="M74" s="64">
        <v>0</v>
      </c>
      <c r="N74" s="73">
        <v>0</v>
      </c>
      <c r="O74" s="73">
        <v>1</v>
      </c>
      <c r="P74" s="73">
        <v>0</v>
      </c>
      <c r="Q74" s="73">
        <v>0</v>
      </c>
      <c r="R74" s="73">
        <v>1</v>
      </c>
      <c r="S74" s="73">
        <v>1</v>
      </c>
      <c r="T74" s="73">
        <v>1</v>
      </c>
      <c r="U74" s="73">
        <v>0</v>
      </c>
      <c r="V74" s="73">
        <v>1</v>
      </c>
      <c r="W74" s="73">
        <v>1</v>
      </c>
      <c r="X74" s="73">
        <v>1</v>
      </c>
      <c r="Y74" s="64">
        <v>1</v>
      </c>
      <c r="Z74" s="64">
        <v>0</v>
      </c>
      <c r="AA74" s="64">
        <v>0</v>
      </c>
      <c r="AB74" s="64">
        <v>0</v>
      </c>
    </row>
    <row r="75" spans="1:28" ht="15.75">
      <c r="A75" s="62">
        <v>65</v>
      </c>
      <c r="B75" s="62" t="s">
        <v>196</v>
      </c>
      <c r="C75" s="62" t="s">
        <v>293</v>
      </c>
      <c r="D75" s="64">
        <v>0</v>
      </c>
      <c r="E75" s="64">
        <v>0</v>
      </c>
      <c r="F75" s="64">
        <v>0</v>
      </c>
      <c r="G75" s="64">
        <v>1</v>
      </c>
      <c r="H75" s="64">
        <v>1</v>
      </c>
      <c r="I75" s="64">
        <v>0</v>
      </c>
      <c r="J75" s="64">
        <v>0</v>
      </c>
      <c r="K75" s="64">
        <v>0</v>
      </c>
      <c r="L75" s="64">
        <v>0</v>
      </c>
      <c r="M75" s="64">
        <v>1</v>
      </c>
      <c r="N75" s="73">
        <v>1</v>
      </c>
      <c r="O75" s="73">
        <v>0</v>
      </c>
      <c r="P75" s="73">
        <v>1</v>
      </c>
      <c r="Q75" s="73">
        <v>0</v>
      </c>
      <c r="R75" s="73">
        <v>0</v>
      </c>
      <c r="S75" s="73">
        <v>0</v>
      </c>
      <c r="T75" s="73">
        <v>0</v>
      </c>
      <c r="U75" s="73">
        <v>0</v>
      </c>
      <c r="V75" s="73">
        <v>0</v>
      </c>
      <c r="W75" s="73">
        <v>0</v>
      </c>
      <c r="X75" s="73">
        <v>0</v>
      </c>
      <c r="Y75" s="64">
        <v>0</v>
      </c>
      <c r="Z75" s="64">
        <v>1</v>
      </c>
      <c r="AA75" s="64">
        <v>0</v>
      </c>
      <c r="AB75" s="64">
        <v>0</v>
      </c>
    </row>
    <row r="76" spans="1:28" ht="15.75">
      <c r="A76" s="62">
        <v>66</v>
      </c>
      <c r="B76" s="62" t="s">
        <v>197</v>
      </c>
      <c r="C76" s="62" t="s">
        <v>294</v>
      </c>
      <c r="D76" s="64">
        <v>0</v>
      </c>
      <c r="E76" s="64">
        <v>0</v>
      </c>
      <c r="F76" s="64">
        <v>1</v>
      </c>
      <c r="G76" s="64">
        <v>0</v>
      </c>
      <c r="H76" s="64">
        <v>0</v>
      </c>
      <c r="I76" s="64">
        <v>0</v>
      </c>
      <c r="J76" s="64">
        <v>1</v>
      </c>
      <c r="K76" s="64">
        <v>0</v>
      </c>
      <c r="L76" s="64">
        <v>0</v>
      </c>
      <c r="M76" s="64">
        <v>1</v>
      </c>
      <c r="N76" s="73">
        <v>1</v>
      </c>
      <c r="O76" s="73">
        <v>0</v>
      </c>
      <c r="P76" s="73">
        <v>1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64">
        <v>0</v>
      </c>
      <c r="Z76" s="64">
        <v>1</v>
      </c>
      <c r="AA76" s="64">
        <v>0</v>
      </c>
      <c r="AB76" s="64">
        <v>0</v>
      </c>
    </row>
    <row r="77" spans="1:28" ht="15.75">
      <c r="A77" s="62">
        <v>67</v>
      </c>
      <c r="B77" s="62" t="s">
        <v>198</v>
      </c>
      <c r="C77" s="62" t="s">
        <v>295</v>
      </c>
      <c r="D77" s="64">
        <v>0</v>
      </c>
      <c r="E77" s="64">
        <v>0</v>
      </c>
      <c r="F77" s="64">
        <v>0</v>
      </c>
      <c r="G77" s="64">
        <v>0</v>
      </c>
      <c r="H77" s="64">
        <v>0</v>
      </c>
      <c r="I77" s="64">
        <v>0</v>
      </c>
      <c r="J77" s="64">
        <v>0</v>
      </c>
      <c r="K77" s="64">
        <v>0</v>
      </c>
      <c r="L77" s="64">
        <v>0</v>
      </c>
      <c r="M77" s="64">
        <v>0</v>
      </c>
      <c r="N77" s="73">
        <v>1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64">
        <v>0</v>
      </c>
      <c r="Z77" s="64">
        <v>0</v>
      </c>
      <c r="AA77" s="64">
        <v>0</v>
      </c>
      <c r="AB77" s="64">
        <v>0</v>
      </c>
    </row>
    <row r="78" spans="1:28" ht="15.75">
      <c r="A78" s="62">
        <v>68</v>
      </c>
      <c r="B78" s="62" t="s">
        <v>199</v>
      </c>
      <c r="C78" s="62" t="s">
        <v>296</v>
      </c>
      <c r="D78" s="64">
        <v>0</v>
      </c>
      <c r="E78" s="64">
        <v>0</v>
      </c>
      <c r="F78" s="64">
        <v>0</v>
      </c>
      <c r="G78" s="64">
        <v>0</v>
      </c>
      <c r="H78" s="64">
        <v>0</v>
      </c>
      <c r="I78" s="64">
        <v>0</v>
      </c>
      <c r="J78" s="64">
        <v>0</v>
      </c>
      <c r="K78" s="64">
        <v>0</v>
      </c>
      <c r="L78" s="64">
        <v>0</v>
      </c>
      <c r="M78" s="64">
        <v>0</v>
      </c>
      <c r="N78" s="73">
        <v>0</v>
      </c>
      <c r="O78" s="73">
        <v>0</v>
      </c>
      <c r="P78" s="73">
        <v>0</v>
      </c>
      <c r="Q78" s="73">
        <v>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64">
        <v>0</v>
      </c>
      <c r="Z78" s="64">
        <v>0</v>
      </c>
      <c r="AA78" s="64">
        <v>0</v>
      </c>
      <c r="AB78" s="64">
        <v>0</v>
      </c>
    </row>
    <row r="79" spans="1:28" ht="31.5">
      <c r="A79" s="62">
        <v>69</v>
      </c>
      <c r="B79" s="62" t="s">
        <v>200</v>
      </c>
      <c r="C79" s="66" t="s">
        <v>325</v>
      </c>
      <c r="D79" s="64">
        <v>0</v>
      </c>
      <c r="E79" s="64">
        <v>0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64">
        <v>0</v>
      </c>
      <c r="L79" s="64">
        <v>0</v>
      </c>
      <c r="M79" s="64">
        <v>0</v>
      </c>
      <c r="N79" s="73">
        <v>0</v>
      </c>
      <c r="O79" s="73">
        <v>0</v>
      </c>
      <c r="P79" s="73">
        <v>0</v>
      </c>
      <c r="Q79" s="73">
        <v>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64">
        <v>0</v>
      </c>
      <c r="Z79" s="64">
        <v>0</v>
      </c>
      <c r="AA79" s="64">
        <v>0</v>
      </c>
      <c r="AB79" s="64">
        <v>0</v>
      </c>
    </row>
    <row r="80" spans="1:28" ht="47.25">
      <c r="A80" s="62">
        <v>70</v>
      </c>
      <c r="B80" s="62" t="s">
        <v>201</v>
      </c>
      <c r="C80" s="66" t="s">
        <v>326</v>
      </c>
      <c r="D80" s="64">
        <v>0</v>
      </c>
      <c r="E80" s="64">
        <v>0</v>
      </c>
      <c r="F80" s="64">
        <v>0</v>
      </c>
      <c r="G80" s="64">
        <v>0</v>
      </c>
      <c r="H80" s="64">
        <v>0</v>
      </c>
      <c r="I80" s="64">
        <v>0</v>
      </c>
      <c r="J80" s="64">
        <v>0</v>
      </c>
      <c r="K80" s="64">
        <v>0</v>
      </c>
      <c r="L80" s="64">
        <v>0</v>
      </c>
      <c r="M80" s="64">
        <v>0</v>
      </c>
      <c r="N80" s="73">
        <v>0</v>
      </c>
      <c r="O80" s="73">
        <v>0</v>
      </c>
      <c r="P80" s="73">
        <v>0</v>
      </c>
      <c r="Q80" s="73">
        <v>0</v>
      </c>
      <c r="R80" s="73">
        <v>0</v>
      </c>
      <c r="S80" s="73">
        <v>0</v>
      </c>
      <c r="T80" s="73">
        <v>0</v>
      </c>
      <c r="U80" s="73">
        <v>0</v>
      </c>
      <c r="V80" s="73">
        <v>0</v>
      </c>
      <c r="W80" s="73">
        <v>0</v>
      </c>
      <c r="X80" s="73">
        <v>0</v>
      </c>
      <c r="Y80" s="64">
        <v>0</v>
      </c>
      <c r="Z80" s="64">
        <v>0</v>
      </c>
      <c r="AA80" s="64">
        <v>0</v>
      </c>
      <c r="AB80" s="64">
        <v>0</v>
      </c>
    </row>
    <row r="81" spans="1:28" ht="47.25">
      <c r="A81" s="62">
        <v>71</v>
      </c>
      <c r="B81" s="62" t="s">
        <v>202</v>
      </c>
      <c r="C81" s="66" t="s">
        <v>297</v>
      </c>
      <c r="D81" s="64">
        <v>0</v>
      </c>
      <c r="E81" s="64">
        <v>0</v>
      </c>
      <c r="F81" s="64">
        <v>0</v>
      </c>
      <c r="G81" s="64">
        <v>0</v>
      </c>
      <c r="H81" s="64">
        <v>0</v>
      </c>
      <c r="I81" s="64">
        <v>1</v>
      </c>
      <c r="J81" s="64">
        <v>1</v>
      </c>
      <c r="K81" s="64">
        <v>0</v>
      </c>
      <c r="L81" s="64">
        <v>0</v>
      </c>
      <c r="M81" s="64">
        <v>0</v>
      </c>
      <c r="N81" s="73">
        <v>0</v>
      </c>
      <c r="O81" s="73">
        <v>0</v>
      </c>
      <c r="P81" s="73">
        <v>0</v>
      </c>
      <c r="Q81" s="73">
        <v>0</v>
      </c>
      <c r="R81" s="73">
        <v>0</v>
      </c>
      <c r="S81" s="73">
        <v>0</v>
      </c>
      <c r="T81" s="73">
        <v>0</v>
      </c>
      <c r="U81" s="73">
        <v>0</v>
      </c>
      <c r="V81" s="73">
        <v>0</v>
      </c>
      <c r="W81" s="73">
        <v>0</v>
      </c>
      <c r="X81" s="73">
        <v>0</v>
      </c>
      <c r="Y81" s="64">
        <v>0</v>
      </c>
      <c r="Z81" s="64">
        <v>0</v>
      </c>
      <c r="AA81" s="64">
        <v>0</v>
      </c>
      <c r="AB81" s="64">
        <v>0</v>
      </c>
    </row>
    <row r="82" spans="1:28" ht="15.75">
      <c r="A82" s="62" t="s">
        <v>298</v>
      </c>
      <c r="B82" s="62"/>
      <c r="C82" s="62"/>
      <c r="D82" s="62">
        <f t="shared" ref="D82:M82" si="6">SUM(D70:D81)</f>
        <v>0</v>
      </c>
      <c r="E82" s="62">
        <f t="shared" si="6"/>
        <v>2</v>
      </c>
      <c r="F82" s="62">
        <f t="shared" si="6"/>
        <v>3</v>
      </c>
      <c r="G82" s="62">
        <f t="shared" si="6"/>
        <v>2</v>
      </c>
      <c r="H82" s="62">
        <f t="shared" si="6"/>
        <v>3</v>
      </c>
      <c r="I82" s="62">
        <f t="shared" si="6"/>
        <v>2</v>
      </c>
      <c r="J82" s="62">
        <f t="shared" si="6"/>
        <v>4</v>
      </c>
      <c r="K82" s="62">
        <f t="shared" si="6"/>
        <v>2</v>
      </c>
      <c r="L82" s="62">
        <f t="shared" si="6"/>
        <v>0</v>
      </c>
      <c r="M82" s="62">
        <f t="shared" si="6"/>
        <v>2</v>
      </c>
      <c r="N82" s="70">
        <f t="shared" ref="N82:T82" si="7">SUM(N70:N81)</f>
        <v>3</v>
      </c>
      <c r="O82" s="70">
        <f t="shared" si="7"/>
        <v>1</v>
      </c>
      <c r="P82" s="62">
        <f t="shared" si="7"/>
        <v>2</v>
      </c>
      <c r="Q82" s="62">
        <f t="shared" si="7"/>
        <v>1</v>
      </c>
      <c r="R82" s="62">
        <f t="shared" si="7"/>
        <v>2</v>
      </c>
      <c r="S82" s="62">
        <f t="shared" si="7"/>
        <v>1</v>
      </c>
      <c r="T82" s="62">
        <f t="shared" si="7"/>
        <v>3</v>
      </c>
      <c r="U82" s="62">
        <v>0</v>
      </c>
      <c r="V82" s="62">
        <f t="shared" ref="V82:AB82" si="8">SUM(V70:V81)</f>
        <v>1</v>
      </c>
      <c r="W82" s="62">
        <f t="shared" si="8"/>
        <v>4</v>
      </c>
      <c r="X82" s="62">
        <f t="shared" si="8"/>
        <v>1</v>
      </c>
      <c r="Y82" s="62">
        <f t="shared" si="8"/>
        <v>3</v>
      </c>
      <c r="Z82" s="62">
        <f t="shared" si="8"/>
        <v>2</v>
      </c>
      <c r="AA82" s="62">
        <f t="shared" si="8"/>
        <v>1</v>
      </c>
      <c r="AB82" s="62">
        <f t="shared" si="8"/>
        <v>1</v>
      </c>
    </row>
    <row r="83" spans="1:28" ht="15.75">
      <c r="A83" s="43"/>
      <c r="B83" s="43"/>
      <c r="C83" s="43"/>
      <c r="D83" s="44"/>
      <c r="E83" s="44"/>
      <c r="F83" s="44"/>
      <c r="G83" s="44"/>
      <c r="H83" s="44"/>
      <c r="I83" s="44"/>
      <c r="J83" s="44"/>
      <c r="K83" s="44"/>
      <c r="L83" s="44"/>
      <c r="M83" s="44"/>
    </row>
    <row r="84" spans="1:28" ht="15.75">
      <c r="A84" s="62">
        <v>72</v>
      </c>
      <c r="B84" s="62" t="s">
        <v>203</v>
      </c>
      <c r="C84" s="62" t="s">
        <v>299</v>
      </c>
      <c r="D84" s="64">
        <v>0</v>
      </c>
      <c r="E84" s="64">
        <v>1</v>
      </c>
      <c r="F84" s="64">
        <v>1</v>
      </c>
      <c r="G84" s="64">
        <v>1</v>
      </c>
      <c r="H84" s="64">
        <v>1</v>
      </c>
      <c r="I84" s="64">
        <v>1</v>
      </c>
      <c r="J84" s="64">
        <v>0</v>
      </c>
      <c r="K84" s="64">
        <v>0</v>
      </c>
      <c r="L84" s="64">
        <v>0</v>
      </c>
      <c r="M84" s="64">
        <v>0</v>
      </c>
      <c r="N84" s="73">
        <v>0</v>
      </c>
      <c r="O84" s="73">
        <v>1</v>
      </c>
      <c r="P84" s="73">
        <v>1</v>
      </c>
      <c r="Q84" s="73">
        <v>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3">
        <v>1</v>
      </c>
      <c r="X84" s="73">
        <v>0</v>
      </c>
      <c r="Y84" s="64">
        <v>0</v>
      </c>
      <c r="Z84" s="64">
        <v>0</v>
      </c>
      <c r="AA84" s="64">
        <v>0</v>
      </c>
      <c r="AB84" s="64">
        <v>1</v>
      </c>
    </row>
    <row r="85" spans="1:28" ht="15.75">
      <c r="A85" s="62">
        <v>73</v>
      </c>
      <c r="B85" s="62" t="s">
        <v>204</v>
      </c>
      <c r="C85" s="62" t="s">
        <v>300</v>
      </c>
      <c r="D85" s="64">
        <v>1</v>
      </c>
      <c r="E85" s="64">
        <v>1</v>
      </c>
      <c r="F85" s="64">
        <v>1</v>
      </c>
      <c r="G85" s="64">
        <v>1</v>
      </c>
      <c r="H85" s="64">
        <v>1</v>
      </c>
      <c r="I85" s="64">
        <v>1</v>
      </c>
      <c r="J85" s="64">
        <v>0</v>
      </c>
      <c r="K85" s="64">
        <v>0</v>
      </c>
      <c r="L85" s="64">
        <v>0</v>
      </c>
      <c r="M85" s="64">
        <v>0</v>
      </c>
      <c r="N85" s="73">
        <v>0</v>
      </c>
      <c r="O85" s="73">
        <v>0</v>
      </c>
      <c r="P85" s="73">
        <v>1</v>
      </c>
      <c r="Q85" s="73">
        <v>1</v>
      </c>
      <c r="R85" s="73">
        <v>0</v>
      </c>
      <c r="S85" s="73">
        <v>1</v>
      </c>
      <c r="T85" s="73">
        <v>0</v>
      </c>
      <c r="U85" s="73">
        <v>1</v>
      </c>
      <c r="V85" s="73">
        <v>1</v>
      </c>
      <c r="W85" s="73">
        <v>1</v>
      </c>
      <c r="X85" s="73">
        <v>1</v>
      </c>
      <c r="Y85" s="64">
        <v>1</v>
      </c>
      <c r="Z85" s="64">
        <v>0</v>
      </c>
      <c r="AA85" s="64">
        <v>0</v>
      </c>
      <c r="AB85" s="64">
        <v>0</v>
      </c>
    </row>
    <row r="86" spans="1:28" ht="15.75">
      <c r="A86" s="62">
        <v>74</v>
      </c>
      <c r="B86" s="62" t="s">
        <v>205</v>
      </c>
      <c r="C86" s="62" t="s">
        <v>301</v>
      </c>
      <c r="D86" s="64">
        <v>0</v>
      </c>
      <c r="E86" s="64">
        <v>0</v>
      </c>
      <c r="F86" s="64">
        <v>0</v>
      </c>
      <c r="G86" s="64">
        <v>0</v>
      </c>
      <c r="H86" s="64">
        <v>1</v>
      </c>
      <c r="I86" s="64">
        <v>0</v>
      </c>
      <c r="J86" s="64">
        <v>1</v>
      </c>
      <c r="K86" s="64">
        <v>0</v>
      </c>
      <c r="L86" s="64">
        <v>0</v>
      </c>
      <c r="M86" s="64">
        <v>0</v>
      </c>
      <c r="N86" s="73">
        <v>0</v>
      </c>
      <c r="O86" s="73">
        <v>0</v>
      </c>
      <c r="P86" s="73">
        <v>0</v>
      </c>
      <c r="Q86" s="73">
        <v>0</v>
      </c>
      <c r="R86" s="73">
        <v>0</v>
      </c>
      <c r="S86" s="73">
        <v>0</v>
      </c>
      <c r="T86" s="73">
        <v>0</v>
      </c>
      <c r="U86" s="73">
        <v>0</v>
      </c>
      <c r="V86" s="73">
        <v>0</v>
      </c>
      <c r="W86" s="73">
        <v>0</v>
      </c>
      <c r="X86" s="73">
        <v>0</v>
      </c>
      <c r="Y86" s="64">
        <v>0</v>
      </c>
      <c r="Z86" s="64">
        <v>0</v>
      </c>
      <c r="AA86" s="64">
        <v>1</v>
      </c>
      <c r="AB86" s="64">
        <v>0</v>
      </c>
    </row>
    <row r="87" spans="1:28" ht="15.75">
      <c r="A87" s="62">
        <v>75</v>
      </c>
      <c r="B87" s="62" t="s">
        <v>206</v>
      </c>
      <c r="C87" s="62" t="s">
        <v>302</v>
      </c>
      <c r="D87" s="64">
        <v>0</v>
      </c>
      <c r="E87" s="64">
        <v>1</v>
      </c>
      <c r="F87" s="64">
        <v>1</v>
      </c>
      <c r="G87" s="64">
        <v>0</v>
      </c>
      <c r="H87" s="64">
        <v>1</v>
      </c>
      <c r="I87" s="64">
        <v>0</v>
      </c>
      <c r="J87" s="64">
        <v>1</v>
      </c>
      <c r="K87" s="64">
        <v>0</v>
      </c>
      <c r="L87" s="64">
        <v>0</v>
      </c>
      <c r="M87" s="64">
        <v>0</v>
      </c>
      <c r="N87" s="73">
        <v>0</v>
      </c>
      <c r="O87" s="73">
        <v>0</v>
      </c>
      <c r="P87" s="73">
        <v>1</v>
      </c>
      <c r="Q87" s="73">
        <v>1</v>
      </c>
      <c r="R87" s="73">
        <v>0</v>
      </c>
      <c r="S87" s="73">
        <v>1</v>
      </c>
      <c r="T87" s="73">
        <v>0</v>
      </c>
      <c r="U87" s="73">
        <v>1</v>
      </c>
      <c r="V87" s="73">
        <v>1</v>
      </c>
      <c r="W87" s="73">
        <v>1</v>
      </c>
      <c r="X87" s="73">
        <v>1</v>
      </c>
      <c r="Y87" s="64">
        <v>0</v>
      </c>
      <c r="Z87" s="64">
        <v>0</v>
      </c>
      <c r="AA87" s="64">
        <v>1</v>
      </c>
      <c r="AB87" s="64">
        <v>1</v>
      </c>
    </row>
    <row r="88" spans="1:28" ht="15.75">
      <c r="A88" s="62">
        <v>76</v>
      </c>
      <c r="B88" s="62" t="s">
        <v>207</v>
      </c>
      <c r="C88" s="62" t="s">
        <v>303</v>
      </c>
      <c r="D88" s="64">
        <v>0</v>
      </c>
      <c r="E88" s="64">
        <v>0</v>
      </c>
      <c r="F88" s="64">
        <v>1</v>
      </c>
      <c r="G88" s="64">
        <v>0</v>
      </c>
      <c r="H88" s="64">
        <v>1</v>
      </c>
      <c r="I88" s="64">
        <v>0</v>
      </c>
      <c r="J88" s="64">
        <v>1</v>
      </c>
      <c r="K88" s="64">
        <v>0</v>
      </c>
      <c r="L88" s="64">
        <v>0</v>
      </c>
      <c r="M88" s="64">
        <v>0</v>
      </c>
      <c r="N88" s="73">
        <v>0</v>
      </c>
      <c r="O88" s="73">
        <v>1</v>
      </c>
      <c r="P88" s="73">
        <v>1</v>
      </c>
      <c r="Q88" s="73">
        <v>0</v>
      </c>
      <c r="R88" s="73">
        <v>0</v>
      </c>
      <c r="S88" s="73">
        <v>1</v>
      </c>
      <c r="T88" s="73">
        <v>0</v>
      </c>
      <c r="U88" s="73">
        <v>0</v>
      </c>
      <c r="V88" s="73">
        <v>0</v>
      </c>
      <c r="W88" s="73">
        <v>1</v>
      </c>
      <c r="X88" s="73">
        <v>0</v>
      </c>
      <c r="Y88" s="64">
        <v>0</v>
      </c>
      <c r="Z88" s="64">
        <v>0</v>
      </c>
      <c r="AA88" s="64">
        <v>0</v>
      </c>
      <c r="AB88" s="64">
        <v>0</v>
      </c>
    </row>
    <row r="89" spans="1:28" ht="15.75">
      <c r="A89" s="62">
        <v>77</v>
      </c>
      <c r="B89" s="62" t="s">
        <v>208</v>
      </c>
      <c r="C89" s="62" t="s">
        <v>304</v>
      </c>
      <c r="D89" s="64">
        <v>0</v>
      </c>
      <c r="E89" s="64">
        <v>0</v>
      </c>
      <c r="F89" s="64">
        <v>0</v>
      </c>
      <c r="G89" s="64">
        <v>0</v>
      </c>
      <c r="H89" s="64">
        <v>1</v>
      </c>
      <c r="I89" s="64">
        <v>0</v>
      </c>
      <c r="J89" s="64">
        <v>1</v>
      </c>
      <c r="K89" s="64">
        <v>0</v>
      </c>
      <c r="L89" s="64">
        <v>0</v>
      </c>
      <c r="M89" s="64">
        <v>0</v>
      </c>
      <c r="N89" s="73">
        <v>0</v>
      </c>
      <c r="O89" s="73">
        <v>1</v>
      </c>
      <c r="P89" s="73">
        <v>0</v>
      </c>
      <c r="Q89" s="73">
        <v>0</v>
      </c>
      <c r="R89" s="73">
        <v>0</v>
      </c>
      <c r="S89" s="73">
        <v>0</v>
      </c>
      <c r="T89" s="73">
        <v>0</v>
      </c>
      <c r="U89" s="73">
        <v>0</v>
      </c>
      <c r="V89" s="73">
        <v>0</v>
      </c>
      <c r="W89" s="73">
        <v>0</v>
      </c>
      <c r="X89" s="73">
        <v>0</v>
      </c>
      <c r="Y89" s="64">
        <v>0</v>
      </c>
      <c r="Z89" s="64">
        <v>0</v>
      </c>
      <c r="AA89" s="64">
        <v>0</v>
      </c>
      <c r="AB89" s="64">
        <v>0</v>
      </c>
    </row>
    <row r="90" spans="1:28" ht="31.5">
      <c r="A90" s="62">
        <v>78</v>
      </c>
      <c r="B90" s="62" t="s">
        <v>209</v>
      </c>
      <c r="C90" s="66" t="s">
        <v>305</v>
      </c>
      <c r="D90" s="64">
        <v>0</v>
      </c>
      <c r="E90" s="64">
        <v>0</v>
      </c>
      <c r="F90" s="64">
        <v>0</v>
      </c>
      <c r="G90" s="64">
        <v>0</v>
      </c>
      <c r="H90" s="64">
        <v>0</v>
      </c>
      <c r="I90" s="64">
        <v>0</v>
      </c>
      <c r="J90" s="64">
        <v>0</v>
      </c>
      <c r="K90" s="64">
        <v>0</v>
      </c>
      <c r="L90" s="64">
        <v>0</v>
      </c>
      <c r="M90" s="64">
        <v>0</v>
      </c>
      <c r="N90" s="73">
        <v>0</v>
      </c>
      <c r="O90" s="73">
        <v>0</v>
      </c>
      <c r="P90" s="73">
        <v>0</v>
      </c>
      <c r="Q90" s="73">
        <v>1</v>
      </c>
      <c r="R90" s="73">
        <v>0</v>
      </c>
      <c r="S90" s="73">
        <v>0</v>
      </c>
      <c r="T90" s="73">
        <v>0</v>
      </c>
      <c r="U90" s="73">
        <v>1</v>
      </c>
      <c r="V90" s="73">
        <v>0</v>
      </c>
      <c r="W90" s="73">
        <v>0</v>
      </c>
      <c r="X90" s="73">
        <v>0</v>
      </c>
      <c r="Y90" s="64">
        <v>0</v>
      </c>
      <c r="Z90" s="64">
        <v>0</v>
      </c>
      <c r="AA90" s="64">
        <v>0</v>
      </c>
      <c r="AB90" s="64">
        <v>1</v>
      </c>
    </row>
    <row r="91" spans="1:28" ht="31.5">
      <c r="A91" s="62">
        <v>79</v>
      </c>
      <c r="B91" s="62" t="s">
        <v>210</v>
      </c>
      <c r="C91" s="66" t="s">
        <v>306</v>
      </c>
      <c r="D91" s="64">
        <v>0</v>
      </c>
      <c r="E91" s="64">
        <v>0</v>
      </c>
      <c r="F91" s="64">
        <v>0</v>
      </c>
      <c r="G91" s="64">
        <v>0</v>
      </c>
      <c r="H91" s="64">
        <v>1</v>
      </c>
      <c r="I91" s="64">
        <v>0</v>
      </c>
      <c r="J91" s="64">
        <v>1</v>
      </c>
      <c r="K91" s="64">
        <v>0</v>
      </c>
      <c r="L91" s="64">
        <v>1</v>
      </c>
      <c r="M91" s="64">
        <v>0</v>
      </c>
      <c r="N91" s="73">
        <v>0</v>
      </c>
      <c r="O91" s="73">
        <v>0</v>
      </c>
      <c r="P91" s="73">
        <v>1</v>
      </c>
      <c r="Q91" s="73">
        <v>1</v>
      </c>
      <c r="R91" s="73">
        <v>0</v>
      </c>
      <c r="S91" s="73">
        <v>0</v>
      </c>
      <c r="T91" s="73">
        <v>0</v>
      </c>
      <c r="U91" s="73">
        <v>1</v>
      </c>
      <c r="V91" s="73">
        <v>0</v>
      </c>
      <c r="W91" s="73">
        <v>0</v>
      </c>
      <c r="X91" s="73">
        <v>0</v>
      </c>
      <c r="Y91" s="64">
        <v>0</v>
      </c>
      <c r="Z91" s="64">
        <v>0</v>
      </c>
      <c r="AA91" s="64">
        <v>0</v>
      </c>
      <c r="AB91" s="64">
        <v>1</v>
      </c>
    </row>
    <row r="92" spans="1:28" ht="47.25">
      <c r="A92" s="62">
        <v>80</v>
      </c>
      <c r="B92" s="62" t="s">
        <v>211</v>
      </c>
      <c r="C92" s="66" t="s">
        <v>307</v>
      </c>
      <c r="D92" s="64">
        <v>0</v>
      </c>
      <c r="E92" s="64">
        <v>0</v>
      </c>
      <c r="F92" s="64">
        <v>1</v>
      </c>
      <c r="G92" s="64">
        <v>1</v>
      </c>
      <c r="H92" s="64">
        <v>1</v>
      </c>
      <c r="I92" s="64">
        <v>1</v>
      </c>
      <c r="J92" s="64">
        <v>0</v>
      </c>
      <c r="K92" s="64">
        <v>0</v>
      </c>
      <c r="L92" s="64">
        <v>0</v>
      </c>
      <c r="M92" s="64">
        <v>0</v>
      </c>
      <c r="N92" s="73">
        <v>0</v>
      </c>
      <c r="O92" s="73">
        <v>0</v>
      </c>
      <c r="P92" s="73">
        <v>1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64">
        <v>0</v>
      </c>
      <c r="Z92" s="64">
        <v>0</v>
      </c>
      <c r="AA92" s="64">
        <v>0</v>
      </c>
      <c r="AB92" s="64">
        <v>0</v>
      </c>
    </row>
    <row r="93" spans="1:28" ht="47.25">
      <c r="A93" s="62">
        <v>81</v>
      </c>
      <c r="B93" s="62" t="s">
        <v>212</v>
      </c>
      <c r="C93" s="66" t="s">
        <v>308</v>
      </c>
      <c r="D93" s="64">
        <v>0</v>
      </c>
      <c r="E93" s="64">
        <v>0</v>
      </c>
      <c r="F93" s="64">
        <v>1</v>
      </c>
      <c r="G93" s="64">
        <v>1</v>
      </c>
      <c r="H93" s="64">
        <v>1</v>
      </c>
      <c r="I93" s="64">
        <v>1</v>
      </c>
      <c r="J93" s="64">
        <v>0</v>
      </c>
      <c r="K93" s="64">
        <v>0</v>
      </c>
      <c r="L93" s="64">
        <v>0</v>
      </c>
      <c r="M93" s="64">
        <v>0</v>
      </c>
      <c r="N93" s="73">
        <v>0</v>
      </c>
      <c r="O93" s="73">
        <v>0</v>
      </c>
      <c r="P93" s="73">
        <v>1</v>
      </c>
      <c r="Q93" s="73">
        <v>0</v>
      </c>
      <c r="R93" s="73">
        <v>0</v>
      </c>
      <c r="S93" s="73">
        <v>0</v>
      </c>
      <c r="T93" s="73">
        <v>0</v>
      </c>
      <c r="U93" s="73">
        <v>0</v>
      </c>
      <c r="V93" s="73">
        <v>0</v>
      </c>
      <c r="W93" s="73">
        <v>1</v>
      </c>
      <c r="X93" s="73">
        <v>0</v>
      </c>
      <c r="Y93" s="64">
        <v>0</v>
      </c>
      <c r="Z93" s="64">
        <v>0</v>
      </c>
      <c r="AA93" s="64">
        <v>1</v>
      </c>
      <c r="AB93" s="64">
        <v>1</v>
      </c>
    </row>
    <row r="94" spans="1:28" ht="63">
      <c r="A94" s="62">
        <v>82</v>
      </c>
      <c r="B94" s="62" t="s">
        <v>213</v>
      </c>
      <c r="C94" s="66" t="s">
        <v>309</v>
      </c>
      <c r="D94" s="64">
        <v>1</v>
      </c>
      <c r="E94" s="64">
        <v>1</v>
      </c>
      <c r="F94" s="64">
        <v>0</v>
      </c>
      <c r="G94" s="64">
        <v>1</v>
      </c>
      <c r="H94" s="64">
        <v>1</v>
      </c>
      <c r="I94" s="64">
        <v>1</v>
      </c>
      <c r="J94" s="64">
        <v>1</v>
      </c>
      <c r="K94" s="64">
        <v>0</v>
      </c>
      <c r="L94" s="64">
        <v>0</v>
      </c>
      <c r="M94" s="64">
        <v>0</v>
      </c>
      <c r="N94" s="73">
        <v>0</v>
      </c>
      <c r="O94" s="73">
        <v>0</v>
      </c>
      <c r="P94" s="73">
        <v>1</v>
      </c>
      <c r="Q94" s="73">
        <v>0</v>
      </c>
      <c r="R94" s="73">
        <v>0</v>
      </c>
      <c r="S94" s="73">
        <v>0</v>
      </c>
      <c r="T94" s="73">
        <v>0</v>
      </c>
      <c r="U94" s="73">
        <v>0</v>
      </c>
      <c r="V94" s="73">
        <v>0</v>
      </c>
      <c r="W94" s="73">
        <v>0</v>
      </c>
      <c r="X94" s="73">
        <v>0</v>
      </c>
      <c r="Y94" s="64">
        <v>0</v>
      </c>
      <c r="Z94" s="64">
        <v>0</v>
      </c>
      <c r="AA94" s="64">
        <v>0</v>
      </c>
      <c r="AB94" s="64">
        <v>0</v>
      </c>
    </row>
    <row r="95" spans="1:28" ht="15.75">
      <c r="A95" s="62" t="s">
        <v>223</v>
      </c>
      <c r="B95" s="62"/>
      <c r="C95" s="66"/>
      <c r="D95" s="62">
        <f t="shared" ref="D95:M95" si="9">SUM(D84:D94)</f>
        <v>2</v>
      </c>
      <c r="E95" s="62">
        <f t="shared" si="9"/>
        <v>4</v>
      </c>
      <c r="F95" s="62">
        <f t="shared" si="9"/>
        <v>6</v>
      </c>
      <c r="G95" s="62">
        <f t="shared" si="9"/>
        <v>5</v>
      </c>
      <c r="H95" s="62">
        <f t="shared" si="9"/>
        <v>10</v>
      </c>
      <c r="I95" s="62">
        <f t="shared" si="9"/>
        <v>5</v>
      </c>
      <c r="J95" s="62">
        <f t="shared" si="9"/>
        <v>6</v>
      </c>
      <c r="K95" s="62">
        <f t="shared" si="9"/>
        <v>0</v>
      </c>
      <c r="L95" s="62">
        <f t="shared" si="9"/>
        <v>1</v>
      </c>
      <c r="M95" s="62">
        <f t="shared" si="9"/>
        <v>0</v>
      </c>
      <c r="N95" s="70">
        <f t="shared" ref="N95:AB95" si="10">SUM(N84:N94)</f>
        <v>0</v>
      </c>
      <c r="O95" s="74">
        <f t="shared" si="10"/>
        <v>3</v>
      </c>
      <c r="P95" s="74">
        <f t="shared" si="10"/>
        <v>8</v>
      </c>
      <c r="Q95" s="74">
        <f t="shared" si="10"/>
        <v>4</v>
      </c>
      <c r="R95" s="74">
        <f t="shared" si="10"/>
        <v>0</v>
      </c>
      <c r="S95" s="74">
        <f t="shared" si="10"/>
        <v>3</v>
      </c>
      <c r="T95" s="74">
        <f t="shared" si="10"/>
        <v>0</v>
      </c>
      <c r="U95" s="74">
        <f t="shared" si="10"/>
        <v>4</v>
      </c>
      <c r="V95" s="74">
        <f t="shared" si="10"/>
        <v>2</v>
      </c>
      <c r="W95" s="74">
        <f t="shared" si="10"/>
        <v>5</v>
      </c>
      <c r="X95" s="74">
        <f t="shared" si="10"/>
        <v>2</v>
      </c>
      <c r="Y95" s="74">
        <f t="shared" si="10"/>
        <v>1</v>
      </c>
      <c r="Z95" s="74">
        <f t="shared" si="10"/>
        <v>0</v>
      </c>
      <c r="AA95" s="74">
        <f t="shared" si="10"/>
        <v>3</v>
      </c>
      <c r="AB95" s="74">
        <f t="shared" si="10"/>
        <v>5</v>
      </c>
    </row>
    <row r="96" spans="1:28" ht="15.75">
      <c r="A96" s="85" t="s">
        <v>320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7"/>
    </row>
    <row r="97" spans="1:28" ht="15.75">
      <c r="A97" s="62">
        <v>83</v>
      </c>
      <c r="B97" s="62" t="s">
        <v>214</v>
      </c>
      <c r="C97" s="62" t="s">
        <v>311</v>
      </c>
      <c r="D97" s="64">
        <v>1</v>
      </c>
      <c r="E97" s="64">
        <v>1</v>
      </c>
      <c r="F97" s="64">
        <v>1</v>
      </c>
      <c r="G97" s="64">
        <v>1</v>
      </c>
      <c r="H97" s="64">
        <v>1</v>
      </c>
      <c r="I97" s="64">
        <v>1</v>
      </c>
      <c r="J97" s="64">
        <v>1</v>
      </c>
      <c r="K97" s="64">
        <v>0</v>
      </c>
      <c r="L97" s="64">
        <v>0</v>
      </c>
      <c r="M97" s="64">
        <v>0</v>
      </c>
      <c r="N97" s="73">
        <v>1</v>
      </c>
      <c r="O97" s="73">
        <v>1</v>
      </c>
      <c r="P97" s="73">
        <v>1</v>
      </c>
      <c r="Q97" s="73">
        <v>1</v>
      </c>
      <c r="R97" s="73">
        <v>1</v>
      </c>
      <c r="S97" s="73">
        <v>1</v>
      </c>
      <c r="T97" s="73">
        <v>0</v>
      </c>
      <c r="U97" s="73">
        <v>1</v>
      </c>
      <c r="V97" s="73">
        <v>0</v>
      </c>
      <c r="W97" s="73">
        <v>1</v>
      </c>
      <c r="X97" s="73">
        <v>1</v>
      </c>
      <c r="Y97" s="64">
        <v>0</v>
      </c>
      <c r="Z97" s="64">
        <v>0</v>
      </c>
      <c r="AA97" s="64">
        <v>1</v>
      </c>
      <c r="AB97" s="64">
        <v>1</v>
      </c>
    </row>
    <row r="98" spans="1:28" ht="15.75">
      <c r="A98" s="62">
        <v>84</v>
      </c>
      <c r="B98" s="62" t="s">
        <v>215</v>
      </c>
      <c r="C98" s="62" t="s">
        <v>312</v>
      </c>
      <c r="D98" s="64">
        <v>0</v>
      </c>
      <c r="E98" s="64">
        <v>0</v>
      </c>
      <c r="F98" s="64">
        <v>0</v>
      </c>
      <c r="G98" s="64">
        <v>1</v>
      </c>
      <c r="H98" s="64">
        <v>1</v>
      </c>
      <c r="I98" s="64">
        <v>1</v>
      </c>
      <c r="J98" s="64">
        <v>1</v>
      </c>
      <c r="K98" s="64">
        <v>0</v>
      </c>
      <c r="L98" s="64">
        <v>1</v>
      </c>
      <c r="M98" s="64">
        <v>0</v>
      </c>
      <c r="N98" s="73">
        <v>0</v>
      </c>
      <c r="O98" s="73">
        <v>0</v>
      </c>
      <c r="P98" s="73">
        <v>1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64">
        <v>0</v>
      </c>
      <c r="Z98" s="64">
        <v>0</v>
      </c>
      <c r="AA98" s="64">
        <v>1</v>
      </c>
      <c r="AB98" s="64">
        <v>1</v>
      </c>
    </row>
    <row r="99" spans="1:28" ht="15.75">
      <c r="A99" s="62">
        <v>85</v>
      </c>
      <c r="B99" s="62" t="s">
        <v>216</v>
      </c>
      <c r="C99" s="62" t="s">
        <v>313</v>
      </c>
      <c r="D99" s="64">
        <v>0</v>
      </c>
      <c r="E99" s="64">
        <v>0</v>
      </c>
      <c r="F99" s="64">
        <v>1</v>
      </c>
      <c r="G99" s="64">
        <v>0</v>
      </c>
      <c r="H99" s="64">
        <v>0</v>
      </c>
      <c r="I99" s="64">
        <v>1</v>
      </c>
      <c r="J99" s="64">
        <v>1</v>
      </c>
      <c r="K99" s="64">
        <v>0</v>
      </c>
      <c r="L99" s="64">
        <v>1</v>
      </c>
      <c r="M99" s="64">
        <v>1</v>
      </c>
      <c r="N99" s="73">
        <v>1</v>
      </c>
      <c r="O99" s="73">
        <v>0</v>
      </c>
      <c r="P99" s="73">
        <v>1</v>
      </c>
      <c r="Q99" s="73">
        <v>1</v>
      </c>
      <c r="R99" s="73">
        <v>0</v>
      </c>
      <c r="S99" s="73">
        <v>1</v>
      </c>
      <c r="T99" s="73">
        <v>1</v>
      </c>
      <c r="U99" s="73">
        <v>0</v>
      </c>
      <c r="V99" s="73">
        <v>0</v>
      </c>
      <c r="W99" s="73">
        <v>1</v>
      </c>
      <c r="X99" s="73">
        <v>1</v>
      </c>
      <c r="Y99" s="64">
        <v>1</v>
      </c>
      <c r="Z99" s="64">
        <v>1</v>
      </c>
      <c r="AA99" s="64">
        <v>0</v>
      </c>
      <c r="AB99" s="64">
        <v>1</v>
      </c>
    </row>
    <row r="100" spans="1:28" ht="15.75">
      <c r="A100" s="62">
        <v>86</v>
      </c>
      <c r="B100" s="62" t="s">
        <v>217</v>
      </c>
      <c r="C100" s="62" t="s">
        <v>314</v>
      </c>
      <c r="D100" s="64">
        <v>0</v>
      </c>
      <c r="E100" s="64">
        <v>0</v>
      </c>
      <c r="F100" s="64">
        <v>0</v>
      </c>
      <c r="G100" s="64">
        <v>0</v>
      </c>
      <c r="H100" s="64">
        <v>1</v>
      </c>
      <c r="I100" s="64">
        <v>1</v>
      </c>
      <c r="J100" s="64">
        <v>1</v>
      </c>
      <c r="K100" s="64">
        <v>0</v>
      </c>
      <c r="L100" s="64">
        <v>1</v>
      </c>
      <c r="M100" s="64">
        <v>0</v>
      </c>
      <c r="N100" s="73">
        <v>0</v>
      </c>
      <c r="O100" s="73">
        <v>0</v>
      </c>
      <c r="P100" s="73">
        <v>0</v>
      </c>
      <c r="Q100" s="73">
        <v>0</v>
      </c>
      <c r="R100" s="73">
        <v>0</v>
      </c>
      <c r="S100" s="73">
        <v>0</v>
      </c>
      <c r="T100" s="73">
        <v>0</v>
      </c>
      <c r="U100" s="73">
        <v>0</v>
      </c>
      <c r="V100" s="73">
        <v>0</v>
      </c>
      <c r="W100" s="73">
        <v>0</v>
      </c>
      <c r="X100" s="73">
        <v>0</v>
      </c>
      <c r="Y100" s="64">
        <v>0</v>
      </c>
      <c r="Z100" s="64">
        <v>0</v>
      </c>
      <c r="AA100" s="64">
        <v>0</v>
      </c>
      <c r="AB100" s="64">
        <v>1</v>
      </c>
    </row>
    <row r="101" spans="1:28" ht="15.75">
      <c r="A101" s="62">
        <v>87</v>
      </c>
      <c r="B101" s="62" t="s">
        <v>218</v>
      </c>
      <c r="C101" s="62" t="s">
        <v>315</v>
      </c>
      <c r="D101" s="64">
        <v>1</v>
      </c>
      <c r="E101" s="64">
        <v>0</v>
      </c>
      <c r="F101" s="64">
        <v>1</v>
      </c>
      <c r="G101" s="64">
        <v>0</v>
      </c>
      <c r="H101" s="64">
        <v>0</v>
      </c>
      <c r="I101" s="64">
        <v>0</v>
      </c>
      <c r="J101" s="64">
        <v>1</v>
      </c>
      <c r="K101" s="64">
        <v>0</v>
      </c>
      <c r="L101" s="64">
        <v>0</v>
      </c>
      <c r="M101" s="64">
        <v>0</v>
      </c>
      <c r="N101" s="73">
        <v>1</v>
      </c>
      <c r="O101" s="73">
        <v>0</v>
      </c>
      <c r="P101" s="73">
        <v>1</v>
      </c>
      <c r="Q101" s="73">
        <v>1</v>
      </c>
      <c r="R101" s="73">
        <v>0</v>
      </c>
      <c r="S101" s="73">
        <v>0</v>
      </c>
      <c r="T101" s="73">
        <v>0</v>
      </c>
      <c r="U101" s="73">
        <v>0</v>
      </c>
      <c r="V101" s="73">
        <v>0</v>
      </c>
      <c r="W101" s="73">
        <v>0</v>
      </c>
      <c r="X101" s="73">
        <v>0</v>
      </c>
      <c r="Y101" s="64">
        <v>0</v>
      </c>
      <c r="Z101" s="64">
        <v>0</v>
      </c>
      <c r="AA101" s="64">
        <v>1</v>
      </c>
      <c r="AB101" s="64">
        <v>1</v>
      </c>
    </row>
    <row r="102" spans="1:28" ht="15.75">
      <c r="A102" s="62">
        <v>88</v>
      </c>
      <c r="B102" s="62" t="s">
        <v>219</v>
      </c>
      <c r="C102" s="62" t="s">
        <v>316</v>
      </c>
      <c r="D102" s="64">
        <v>1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1</v>
      </c>
      <c r="K102" s="64">
        <v>0</v>
      </c>
      <c r="L102" s="64">
        <v>0</v>
      </c>
      <c r="M102" s="64">
        <v>1</v>
      </c>
      <c r="N102" s="73">
        <v>1</v>
      </c>
      <c r="O102" s="73">
        <v>1</v>
      </c>
      <c r="P102" s="73">
        <v>1</v>
      </c>
      <c r="Q102" s="73">
        <v>0</v>
      </c>
      <c r="R102" s="73">
        <v>0</v>
      </c>
      <c r="S102" s="73">
        <v>0</v>
      </c>
      <c r="T102" s="73">
        <v>0</v>
      </c>
      <c r="U102" s="73">
        <v>0</v>
      </c>
      <c r="V102" s="73">
        <v>1</v>
      </c>
      <c r="W102" s="73">
        <v>1</v>
      </c>
      <c r="X102" s="73">
        <v>0</v>
      </c>
      <c r="Y102" s="64">
        <v>0</v>
      </c>
      <c r="Z102" s="64">
        <v>1</v>
      </c>
      <c r="AA102" s="64">
        <v>1</v>
      </c>
      <c r="AB102" s="64">
        <v>1</v>
      </c>
    </row>
    <row r="103" spans="1:28" ht="15.75">
      <c r="A103" s="62">
        <v>89</v>
      </c>
      <c r="B103" s="62" t="s">
        <v>220</v>
      </c>
      <c r="C103" s="62" t="s">
        <v>319</v>
      </c>
      <c r="D103" s="64">
        <v>1</v>
      </c>
      <c r="E103" s="64">
        <v>0</v>
      </c>
      <c r="F103" s="64">
        <v>0</v>
      </c>
      <c r="G103" s="64">
        <v>0</v>
      </c>
      <c r="H103" s="64">
        <v>0</v>
      </c>
      <c r="I103" s="64">
        <v>0</v>
      </c>
      <c r="J103" s="64">
        <v>1</v>
      </c>
      <c r="K103" s="64">
        <v>1</v>
      </c>
      <c r="L103" s="64">
        <v>0</v>
      </c>
      <c r="M103" s="64">
        <v>0</v>
      </c>
      <c r="N103" s="73">
        <v>0</v>
      </c>
      <c r="O103" s="73">
        <v>0</v>
      </c>
      <c r="P103" s="73">
        <v>0</v>
      </c>
      <c r="Q103" s="67"/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64">
        <v>0</v>
      </c>
      <c r="Z103" s="64">
        <v>0</v>
      </c>
      <c r="AA103" s="64">
        <v>0</v>
      </c>
      <c r="AB103" s="64">
        <v>1</v>
      </c>
    </row>
    <row r="104" spans="1:28" ht="31.5">
      <c r="A104" s="62">
        <v>90</v>
      </c>
      <c r="B104" s="62" t="s">
        <v>221</v>
      </c>
      <c r="C104" s="66" t="s">
        <v>317</v>
      </c>
      <c r="D104" s="64">
        <v>0</v>
      </c>
      <c r="E104" s="64">
        <v>0</v>
      </c>
      <c r="F104" s="64">
        <v>0</v>
      </c>
      <c r="G104" s="64">
        <v>0</v>
      </c>
      <c r="H104" s="64">
        <v>0</v>
      </c>
      <c r="I104" s="64">
        <v>0</v>
      </c>
      <c r="J104" s="64">
        <v>1</v>
      </c>
      <c r="K104" s="64">
        <v>0</v>
      </c>
      <c r="L104" s="64">
        <v>0</v>
      </c>
      <c r="M104" s="64">
        <v>0</v>
      </c>
      <c r="N104" s="73">
        <v>1</v>
      </c>
      <c r="O104" s="73">
        <v>0</v>
      </c>
      <c r="P104" s="73">
        <v>1</v>
      </c>
      <c r="Q104" s="73">
        <v>0</v>
      </c>
      <c r="R104" s="73">
        <v>0</v>
      </c>
      <c r="S104" s="73">
        <v>0</v>
      </c>
      <c r="T104" s="73">
        <v>0</v>
      </c>
      <c r="U104" s="73">
        <v>0</v>
      </c>
      <c r="V104" s="73">
        <v>0</v>
      </c>
      <c r="W104" s="73">
        <v>0</v>
      </c>
      <c r="X104" s="73">
        <v>0</v>
      </c>
      <c r="Y104" s="64">
        <v>0</v>
      </c>
      <c r="Z104" s="64">
        <v>0</v>
      </c>
      <c r="AA104" s="64">
        <v>0</v>
      </c>
      <c r="AB104" s="64">
        <v>0</v>
      </c>
    </row>
    <row r="105" spans="1:28" ht="31.5">
      <c r="A105" s="62">
        <v>91</v>
      </c>
      <c r="B105" s="62" t="s">
        <v>222</v>
      </c>
      <c r="C105" s="66" t="s">
        <v>318</v>
      </c>
      <c r="D105" s="64">
        <v>0</v>
      </c>
      <c r="E105" s="64">
        <v>0</v>
      </c>
      <c r="F105" s="64">
        <v>0</v>
      </c>
      <c r="G105" s="64">
        <v>0</v>
      </c>
      <c r="H105" s="64">
        <v>0</v>
      </c>
      <c r="I105" s="64">
        <v>0</v>
      </c>
      <c r="J105" s="64">
        <v>1</v>
      </c>
      <c r="K105" s="64">
        <v>1</v>
      </c>
      <c r="L105" s="64">
        <v>1</v>
      </c>
      <c r="M105" s="64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64">
        <v>0</v>
      </c>
      <c r="Z105" s="64">
        <v>0</v>
      </c>
      <c r="AA105" s="64">
        <v>0</v>
      </c>
      <c r="AB105" s="64">
        <v>0</v>
      </c>
    </row>
    <row r="106" spans="1:28" ht="15.75">
      <c r="A106" s="95" t="s">
        <v>310</v>
      </c>
      <c r="B106" s="95"/>
      <c r="C106" s="63"/>
      <c r="D106" s="62">
        <f t="shared" ref="D106:L106" si="11">SUM(D97:D105)</f>
        <v>4</v>
      </c>
      <c r="E106" s="62">
        <f t="shared" si="11"/>
        <v>1</v>
      </c>
      <c r="F106" s="62">
        <f t="shared" si="11"/>
        <v>3</v>
      </c>
      <c r="G106" s="62">
        <f t="shared" si="11"/>
        <v>2</v>
      </c>
      <c r="H106" s="62">
        <f t="shared" si="11"/>
        <v>3</v>
      </c>
      <c r="I106" s="62">
        <f t="shared" si="11"/>
        <v>4</v>
      </c>
      <c r="J106" s="62">
        <f t="shared" si="11"/>
        <v>9</v>
      </c>
      <c r="K106" s="62">
        <f t="shared" si="11"/>
        <v>2</v>
      </c>
      <c r="L106" s="62">
        <f t="shared" si="11"/>
        <v>4</v>
      </c>
      <c r="M106" s="62">
        <f t="shared" ref="M106:AB106" si="12">SUM(M97:M105)</f>
        <v>2</v>
      </c>
      <c r="N106" s="62">
        <f t="shared" si="12"/>
        <v>5</v>
      </c>
      <c r="O106" s="74">
        <f t="shared" si="12"/>
        <v>2</v>
      </c>
      <c r="P106" s="74">
        <f t="shared" si="12"/>
        <v>6</v>
      </c>
      <c r="Q106" s="74">
        <f t="shared" si="12"/>
        <v>3</v>
      </c>
      <c r="R106" s="74">
        <f t="shared" si="12"/>
        <v>1</v>
      </c>
      <c r="S106" s="74">
        <f t="shared" si="12"/>
        <v>2</v>
      </c>
      <c r="T106" s="74">
        <f t="shared" si="12"/>
        <v>1</v>
      </c>
      <c r="U106" s="74">
        <f t="shared" si="12"/>
        <v>1</v>
      </c>
      <c r="V106" s="74">
        <f t="shared" si="12"/>
        <v>1</v>
      </c>
      <c r="W106" s="74">
        <f t="shared" si="12"/>
        <v>3</v>
      </c>
      <c r="X106" s="74">
        <f t="shared" si="12"/>
        <v>2</v>
      </c>
      <c r="Y106" s="74">
        <f t="shared" si="12"/>
        <v>1</v>
      </c>
      <c r="Z106" s="74">
        <f t="shared" si="12"/>
        <v>2</v>
      </c>
      <c r="AA106" s="74">
        <f t="shared" si="12"/>
        <v>4</v>
      </c>
      <c r="AB106" s="74">
        <f t="shared" si="12"/>
        <v>7</v>
      </c>
    </row>
    <row r="107" spans="1:28" ht="15.75">
      <c r="A107" s="94"/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  <c r="AA107" s="94"/>
      <c r="AB107" s="94"/>
    </row>
    <row r="108" spans="1:28" ht="15.75">
      <c r="A108" s="44"/>
      <c r="B108" s="88"/>
      <c r="C108" s="88"/>
      <c r="D108" s="63" t="s">
        <v>68</v>
      </c>
      <c r="E108" s="63" t="s">
        <v>69</v>
      </c>
      <c r="F108" s="63" t="s">
        <v>70</v>
      </c>
      <c r="G108" s="63" t="s">
        <v>72</v>
      </c>
      <c r="H108" s="63" t="s">
        <v>73</v>
      </c>
      <c r="I108" s="63" t="s">
        <v>74</v>
      </c>
      <c r="J108" s="63" t="s">
        <v>75</v>
      </c>
      <c r="K108" s="63" t="s">
        <v>78</v>
      </c>
      <c r="L108" s="63" t="s">
        <v>80</v>
      </c>
      <c r="M108" s="63" t="s">
        <v>227</v>
      </c>
      <c r="N108" s="63" t="s">
        <v>67</v>
      </c>
      <c r="O108" s="63" t="s">
        <v>56</v>
      </c>
      <c r="P108" s="63" t="s">
        <v>59</v>
      </c>
      <c r="Q108" s="63" t="s">
        <v>60</v>
      </c>
      <c r="R108" s="63" t="s">
        <v>61</v>
      </c>
      <c r="S108" s="63" t="s">
        <v>62</v>
      </c>
      <c r="T108" s="63" t="s">
        <v>64</v>
      </c>
      <c r="U108" s="63" t="s">
        <v>81</v>
      </c>
      <c r="V108" s="63" t="s">
        <v>82</v>
      </c>
      <c r="W108" s="63" t="s">
        <v>86</v>
      </c>
      <c r="X108" s="63" t="s">
        <v>88</v>
      </c>
      <c r="Y108" s="63" t="s">
        <v>91</v>
      </c>
      <c r="Z108" s="63" t="s">
        <v>92</v>
      </c>
      <c r="AA108" s="63" t="s">
        <v>93</v>
      </c>
      <c r="AB108" s="63" t="s">
        <v>95</v>
      </c>
    </row>
    <row r="109" spans="1:28" ht="15.75">
      <c r="A109" s="44"/>
      <c r="B109" s="62" t="s">
        <v>137</v>
      </c>
      <c r="C109" s="62"/>
      <c r="D109" s="73">
        <v>4</v>
      </c>
      <c r="E109" s="73">
        <v>3</v>
      </c>
      <c r="F109" s="73">
        <v>3</v>
      </c>
      <c r="G109" s="73">
        <v>4</v>
      </c>
      <c r="H109" s="73">
        <v>5</v>
      </c>
      <c r="I109" s="73">
        <v>2</v>
      </c>
      <c r="J109" s="73">
        <v>4</v>
      </c>
      <c r="K109" s="73">
        <v>2</v>
      </c>
      <c r="L109" s="73">
        <v>2</v>
      </c>
      <c r="M109" s="73">
        <v>2</v>
      </c>
      <c r="N109" s="73">
        <v>3</v>
      </c>
      <c r="O109" s="73">
        <v>4</v>
      </c>
      <c r="P109" s="73">
        <v>2</v>
      </c>
      <c r="Q109" s="73">
        <v>6</v>
      </c>
      <c r="R109" s="73">
        <v>4</v>
      </c>
      <c r="S109" s="73">
        <v>6</v>
      </c>
      <c r="T109" s="73">
        <v>5</v>
      </c>
      <c r="U109" s="73">
        <v>3</v>
      </c>
      <c r="V109" s="73">
        <v>7</v>
      </c>
      <c r="W109" s="73">
        <v>8</v>
      </c>
      <c r="X109" s="73">
        <v>5</v>
      </c>
      <c r="Y109" s="73">
        <v>5</v>
      </c>
      <c r="Z109" s="73">
        <v>2</v>
      </c>
      <c r="AA109" s="73">
        <v>3</v>
      </c>
      <c r="AB109" s="73">
        <v>2</v>
      </c>
    </row>
    <row r="110" spans="1:28" ht="15.75">
      <c r="A110" s="44"/>
      <c r="B110" s="62" t="s">
        <v>173</v>
      </c>
      <c r="C110" s="62"/>
      <c r="D110" s="73">
        <v>10</v>
      </c>
      <c r="E110" s="73">
        <v>7</v>
      </c>
      <c r="F110" s="73">
        <v>10</v>
      </c>
      <c r="G110" s="73">
        <v>10</v>
      </c>
      <c r="H110" s="73">
        <v>15</v>
      </c>
      <c r="I110" s="73">
        <v>19</v>
      </c>
      <c r="J110" s="73">
        <v>14</v>
      </c>
      <c r="K110" s="73">
        <v>19</v>
      </c>
      <c r="L110" s="73">
        <v>24</v>
      </c>
      <c r="M110" s="73">
        <v>6</v>
      </c>
      <c r="N110" s="73">
        <v>16</v>
      </c>
      <c r="O110" s="73">
        <v>16</v>
      </c>
      <c r="P110" s="73">
        <v>14</v>
      </c>
      <c r="Q110" s="73">
        <v>13</v>
      </c>
      <c r="R110" s="73">
        <v>4</v>
      </c>
      <c r="S110" s="73">
        <v>15</v>
      </c>
      <c r="T110" s="73">
        <v>5</v>
      </c>
      <c r="U110" s="73">
        <v>10</v>
      </c>
      <c r="V110" s="73">
        <v>12</v>
      </c>
      <c r="W110" s="73">
        <v>22</v>
      </c>
      <c r="X110" s="73">
        <v>8</v>
      </c>
      <c r="Y110" s="73">
        <v>7</v>
      </c>
      <c r="Z110" s="73">
        <v>5</v>
      </c>
      <c r="AA110" s="73">
        <v>13</v>
      </c>
      <c r="AB110" s="73">
        <v>9</v>
      </c>
    </row>
    <row r="111" spans="1:28" ht="15.75">
      <c r="A111" s="44"/>
      <c r="B111" s="62" t="s">
        <v>321</v>
      </c>
      <c r="C111" s="62"/>
      <c r="D111" s="73">
        <v>2</v>
      </c>
      <c r="E111" s="73">
        <v>9</v>
      </c>
      <c r="F111" s="73">
        <v>8</v>
      </c>
      <c r="G111" s="73">
        <v>5</v>
      </c>
      <c r="H111" s="73">
        <v>9</v>
      </c>
      <c r="I111" s="73">
        <v>8</v>
      </c>
      <c r="J111" s="73">
        <v>14</v>
      </c>
      <c r="K111" s="73">
        <v>12</v>
      </c>
      <c r="L111" s="73">
        <v>7</v>
      </c>
      <c r="M111" s="73">
        <v>2</v>
      </c>
      <c r="N111" s="73">
        <v>9</v>
      </c>
      <c r="O111" s="73">
        <v>7</v>
      </c>
      <c r="P111" s="73">
        <v>9</v>
      </c>
      <c r="Q111" s="73">
        <v>12</v>
      </c>
      <c r="R111" s="73">
        <v>9</v>
      </c>
      <c r="S111" s="73">
        <v>10</v>
      </c>
      <c r="T111" s="73">
        <v>7</v>
      </c>
      <c r="U111" s="73">
        <v>8</v>
      </c>
      <c r="V111" s="73">
        <v>10</v>
      </c>
      <c r="W111" s="73">
        <v>12</v>
      </c>
      <c r="X111" s="73">
        <v>8</v>
      </c>
      <c r="Y111" s="73">
        <v>6</v>
      </c>
      <c r="Z111" s="73">
        <v>2</v>
      </c>
      <c r="AA111" s="73">
        <v>5</v>
      </c>
      <c r="AB111" s="73">
        <v>8</v>
      </c>
    </row>
    <row r="112" spans="1:28" ht="15.75">
      <c r="A112" s="44"/>
      <c r="B112" s="62" t="s">
        <v>322</v>
      </c>
      <c r="C112" s="62"/>
      <c r="D112" s="64">
        <v>0</v>
      </c>
      <c r="E112" s="64">
        <v>2</v>
      </c>
      <c r="F112" s="64">
        <v>3</v>
      </c>
      <c r="G112" s="64">
        <v>2</v>
      </c>
      <c r="H112" s="64">
        <v>3</v>
      </c>
      <c r="I112" s="64">
        <v>2</v>
      </c>
      <c r="J112" s="64">
        <v>4</v>
      </c>
      <c r="K112" s="64">
        <v>2</v>
      </c>
      <c r="L112" s="64">
        <v>0</v>
      </c>
      <c r="M112" s="64">
        <v>2</v>
      </c>
      <c r="N112" s="73">
        <v>3</v>
      </c>
      <c r="O112" s="64">
        <v>1</v>
      </c>
      <c r="P112" s="73">
        <v>2</v>
      </c>
      <c r="Q112" s="73">
        <v>1</v>
      </c>
      <c r="R112" s="73">
        <v>2</v>
      </c>
      <c r="S112" s="73">
        <v>1</v>
      </c>
      <c r="T112" s="73">
        <v>3</v>
      </c>
      <c r="U112" s="73">
        <v>0</v>
      </c>
      <c r="V112" s="73">
        <v>1</v>
      </c>
      <c r="W112" s="73">
        <v>4</v>
      </c>
      <c r="X112" s="73">
        <v>1</v>
      </c>
      <c r="Y112" s="73">
        <v>3</v>
      </c>
      <c r="Z112" s="73">
        <v>2</v>
      </c>
      <c r="AA112" s="73">
        <v>1</v>
      </c>
      <c r="AB112" s="73">
        <v>1</v>
      </c>
    </row>
    <row r="113" spans="1:28" ht="15.75">
      <c r="A113" s="44"/>
      <c r="B113" s="62" t="s">
        <v>223</v>
      </c>
      <c r="C113" s="62"/>
      <c r="D113" s="64">
        <v>2</v>
      </c>
      <c r="E113" s="64">
        <v>4</v>
      </c>
      <c r="F113" s="64">
        <v>6</v>
      </c>
      <c r="G113" s="64">
        <v>5</v>
      </c>
      <c r="H113" s="64">
        <v>10</v>
      </c>
      <c r="I113" s="64">
        <v>5</v>
      </c>
      <c r="J113" s="64">
        <v>6</v>
      </c>
      <c r="K113" s="64">
        <v>0</v>
      </c>
      <c r="L113" s="64">
        <v>1</v>
      </c>
      <c r="M113" s="64">
        <v>0</v>
      </c>
      <c r="N113" s="73">
        <v>0</v>
      </c>
      <c r="O113" s="64">
        <v>3</v>
      </c>
      <c r="P113" s="73">
        <v>8</v>
      </c>
      <c r="Q113" s="73">
        <v>4</v>
      </c>
      <c r="R113" s="73">
        <v>0</v>
      </c>
      <c r="S113" s="73">
        <v>3</v>
      </c>
      <c r="T113" s="73">
        <v>0</v>
      </c>
      <c r="U113" s="73">
        <v>4</v>
      </c>
      <c r="V113" s="73">
        <v>2</v>
      </c>
      <c r="W113" s="73">
        <v>5</v>
      </c>
      <c r="X113" s="73">
        <v>2</v>
      </c>
      <c r="Y113" s="73">
        <v>1</v>
      </c>
      <c r="Z113" s="73">
        <v>0</v>
      </c>
      <c r="AA113" s="73">
        <v>3</v>
      </c>
      <c r="AB113" s="73">
        <v>5</v>
      </c>
    </row>
    <row r="114" spans="1:28" ht="15.75">
      <c r="A114" s="44"/>
      <c r="B114" s="62" t="s">
        <v>310</v>
      </c>
      <c r="C114" s="62"/>
      <c r="D114" s="64">
        <v>4</v>
      </c>
      <c r="E114" s="64">
        <v>1</v>
      </c>
      <c r="F114" s="64">
        <v>3</v>
      </c>
      <c r="G114" s="64">
        <v>2</v>
      </c>
      <c r="H114" s="64">
        <v>3</v>
      </c>
      <c r="I114" s="64">
        <v>4</v>
      </c>
      <c r="J114" s="64">
        <v>9</v>
      </c>
      <c r="K114" s="64">
        <v>2</v>
      </c>
      <c r="L114" s="64">
        <v>4</v>
      </c>
      <c r="M114" s="64">
        <v>2</v>
      </c>
      <c r="N114" s="73">
        <v>5</v>
      </c>
      <c r="O114" s="64">
        <v>2</v>
      </c>
      <c r="P114" s="73">
        <v>6</v>
      </c>
      <c r="Q114" s="73">
        <v>3</v>
      </c>
      <c r="R114" s="73">
        <v>1</v>
      </c>
      <c r="S114" s="73">
        <v>2</v>
      </c>
      <c r="T114" s="73">
        <v>1</v>
      </c>
      <c r="U114" s="73">
        <v>1</v>
      </c>
      <c r="V114" s="73">
        <v>1</v>
      </c>
      <c r="W114" s="73">
        <v>3</v>
      </c>
      <c r="X114" s="73">
        <v>2</v>
      </c>
      <c r="Y114" s="73">
        <v>1</v>
      </c>
      <c r="Z114" s="73">
        <v>2</v>
      </c>
      <c r="AA114" s="73">
        <v>4</v>
      </c>
      <c r="AB114" s="73">
        <v>7</v>
      </c>
    </row>
    <row r="115" spans="1:28" s="46" customFormat="1" ht="15.75">
      <c r="A115" s="45"/>
      <c r="B115" s="75" t="s">
        <v>224</v>
      </c>
      <c r="C115" s="75"/>
      <c r="D115" s="75">
        <f t="shared" ref="D115:AB115" si="13">SUM(D109:D114)</f>
        <v>22</v>
      </c>
      <c r="E115" s="75">
        <f t="shared" si="13"/>
        <v>26</v>
      </c>
      <c r="F115" s="75">
        <f t="shared" si="13"/>
        <v>33</v>
      </c>
      <c r="G115" s="75">
        <f t="shared" si="13"/>
        <v>28</v>
      </c>
      <c r="H115" s="75">
        <f t="shared" si="13"/>
        <v>45</v>
      </c>
      <c r="I115" s="75">
        <f t="shared" si="13"/>
        <v>40</v>
      </c>
      <c r="J115" s="75">
        <f t="shared" si="13"/>
        <v>51</v>
      </c>
      <c r="K115" s="75">
        <f t="shared" si="13"/>
        <v>37</v>
      </c>
      <c r="L115" s="75">
        <f t="shared" si="13"/>
        <v>38</v>
      </c>
      <c r="M115" s="76">
        <f t="shared" si="13"/>
        <v>14</v>
      </c>
      <c r="N115" s="76">
        <f t="shared" si="13"/>
        <v>36</v>
      </c>
      <c r="O115" s="76">
        <f t="shared" si="13"/>
        <v>33</v>
      </c>
      <c r="P115" s="76">
        <f t="shared" si="13"/>
        <v>41</v>
      </c>
      <c r="Q115" s="76">
        <f t="shared" si="13"/>
        <v>39</v>
      </c>
      <c r="R115" s="76">
        <f t="shared" si="13"/>
        <v>20</v>
      </c>
      <c r="S115" s="76">
        <f t="shared" si="13"/>
        <v>37</v>
      </c>
      <c r="T115" s="76">
        <f t="shared" si="13"/>
        <v>21</v>
      </c>
      <c r="U115" s="76">
        <f t="shared" si="13"/>
        <v>26</v>
      </c>
      <c r="V115" s="76">
        <f t="shared" si="13"/>
        <v>33</v>
      </c>
      <c r="W115" s="76">
        <f t="shared" si="13"/>
        <v>54</v>
      </c>
      <c r="X115" s="76">
        <f t="shared" si="13"/>
        <v>26</v>
      </c>
      <c r="Y115" s="76">
        <f t="shared" si="13"/>
        <v>23</v>
      </c>
      <c r="Z115" s="76">
        <f t="shared" si="13"/>
        <v>13</v>
      </c>
      <c r="AA115" s="76">
        <f t="shared" si="13"/>
        <v>29</v>
      </c>
      <c r="AB115" s="76">
        <f t="shared" si="13"/>
        <v>32</v>
      </c>
    </row>
    <row r="116" spans="1:28" ht="15.75">
      <c r="A116" s="44"/>
      <c r="B116" s="91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3"/>
    </row>
    <row r="117" spans="1:28" ht="15.75">
      <c r="A117" s="44"/>
      <c r="B117" s="89" t="s">
        <v>225</v>
      </c>
      <c r="C117" s="90"/>
      <c r="D117" s="77">
        <v>91</v>
      </c>
      <c r="E117" s="77">
        <v>91</v>
      </c>
      <c r="F117" s="77">
        <v>91</v>
      </c>
      <c r="G117" s="77">
        <v>91</v>
      </c>
      <c r="H117" s="77">
        <v>91</v>
      </c>
      <c r="I117" s="77">
        <v>91</v>
      </c>
      <c r="J117" s="77">
        <v>91</v>
      </c>
      <c r="K117" s="77">
        <v>91</v>
      </c>
      <c r="L117" s="77">
        <v>91</v>
      </c>
      <c r="M117" s="77">
        <v>91</v>
      </c>
      <c r="N117" s="77">
        <v>91</v>
      </c>
      <c r="O117" s="77">
        <v>91</v>
      </c>
      <c r="P117" s="77">
        <v>91</v>
      </c>
      <c r="Q117" s="77">
        <v>91</v>
      </c>
      <c r="R117" s="77">
        <v>91</v>
      </c>
      <c r="S117" s="77">
        <v>91</v>
      </c>
      <c r="T117" s="77">
        <v>91</v>
      </c>
      <c r="U117" s="77">
        <v>91</v>
      </c>
      <c r="V117" s="77">
        <v>91</v>
      </c>
      <c r="W117" s="77">
        <v>91</v>
      </c>
      <c r="X117" s="77">
        <v>91</v>
      </c>
      <c r="Y117" s="77">
        <v>91</v>
      </c>
      <c r="Z117" s="77">
        <v>91</v>
      </c>
      <c r="AA117" s="77">
        <v>91</v>
      </c>
      <c r="AB117" s="77">
        <v>91</v>
      </c>
    </row>
    <row r="118" spans="1:28" ht="15.75">
      <c r="A118" s="44"/>
      <c r="B118" s="91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3"/>
    </row>
    <row r="119" spans="1:28" ht="15.75">
      <c r="A119" s="44"/>
      <c r="B119" s="78" t="s">
        <v>226</v>
      </c>
      <c r="C119" s="78"/>
      <c r="D119" s="78">
        <f>(D115/D117)</f>
        <v>0.24175824175824176</v>
      </c>
      <c r="E119" s="78">
        <f t="shared" ref="E119:K119" si="14">(E115/E117)</f>
        <v>0.2857142857142857</v>
      </c>
      <c r="F119" s="78">
        <f t="shared" si="14"/>
        <v>0.36263736263736263</v>
      </c>
      <c r="G119" s="78">
        <f t="shared" si="14"/>
        <v>0.30769230769230771</v>
      </c>
      <c r="H119" s="78">
        <f t="shared" si="14"/>
        <v>0.49450549450549453</v>
      </c>
      <c r="I119" s="78">
        <f t="shared" si="14"/>
        <v>0.43956043956043955</v>
      </c>
      <c r="J119" s="78">
        <f t="shared" si="14"/>
        <v>0.56043956043956045</v>
      </c>
      <c r="K119" s="78">
        <f t="shared" si="14"/>
        <v>0.40659340659340659</v>
      </c>
      <c r="L119" s="78">
        <f>(L115/L117)</f>
        <v>0.4175824175824176</v>
      </c>
      <c r="M119" s="78">
        <f>(M115/M117)</f>
        <v>0.15384615384615385</v>
      </c>
      <c r="N119" s="78">
        <f>(N115/N117)</f>
        <v>0.39560439560439559</v>
      </c>
      <c r="O119" s="78">
        <f>(O115/O117)</f>
        <v>0.36263736263736263</v>
      </c>
      <c r="P119" s="78">
        <f t="shared" ref="P119:AB119" si="15">(P115/P117)</f>
        <v>0.45054945054945056</v>
      </c>
      <c r="Q119" s="78">
        <f t="shared" si="15"/>
        <v>0.42857142857142855</v>
      </c>
      <c r="R119" s="78">
        <f t="shared" si="15"/>
        <v>0.21978021978021978</v>
      </c>
      <c r="S119" s="78">
        <f t="shared" si="15"/>
        <v>0.40659340659340659</v>
      </c>
      <c r="T119" s="78">
        <f t="shared" si="15"/>
        <v>0.23076923076923078</v>
      </c>
      <c r="U119" s="78">
        <f t="shared" si="15"/>
        <v>0.2857142857142857</v>
      </c>
      <c r="V119" s="78">
        <f t="shared" si="15"/>
        <v>0.36263736263736263</v>
      </c>
      <c r="W119" s="78">
        <f t="shared" si="15"/>
        <v>0.59340659340659341</v>
      </c>
      <c r="X119" s="78">
        <f t="shared" si="15"/>
        <v>0.2857142857142857</v>
      </c>
      <c r="Y119" s="78">
        <f t="shared" si="15"/>
        <v>0.25274725274725274</v>
      </c>
      <c r="Z119" s="78">
        <f t="shared" si="15"/>
        <v>0.14285714285714285</v>
      </c>
      <c r="AA119" s="78">
        <f t="shared" si="15"/>
        <v>0.31868131868131866</v>
      </c>
      <c r="AB119" s="78">
        <f t="shared" si="15"/>
        <v>0.35164835164835168</v>
      </c>
    </row>
  </sheetData>
  <mergeCells count="14">
    <mergeCell ref="C51:AB51"/>
    <mergeCell ref="A14:B14"/>
    <mergeCell ref="A50:B50"/>
    <mergeCell ref="C4:AB4"/>
    <mergeCell ref="A4:B4"/>
    <mergeCell ref="C15:AB15"/>
    <mergeCell ref="A15:B15"/>
    <mergeCell ref="A96:AB96"/>
    <mergeCell ref="B108:C108"/>
    <mergeCell ref="B117:C117"/>
    <mergeCell ref="B116:AB116"/>
    <mergeCell ref="B118:AB118"/>
    <mergeCell ref="A107:AB107"/>
    <mergeCell ref="A106:B10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 PERUSAHAAN 2019-2021</vt:lpstr>
      <vt:lpstr>POPULASI </vt:lpstr>
      <vt:lpstr>SAMPEL </vt:lpstr>
      <vt:lpstr>UKURAN PERUSAHAAN </vt:lpstr>
      <vt:lpstr>LEVERAGE</vt:lpstr>
      <vt:lpstr>DEWAN KOMISARIS </vt:lpstr>
      <vt:lpstr>PROFITABILITAS </vt:lpstr>
      <vt:lpstr>KINERJA KEUANGAN </vt:lpstr>
      <vt:lpstr>CSR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IXORA WALUYO</dc:creator>
  <cp:lastModifiedBy>IXORA WALUYO</cp:lastModifiedBy>
  <dcterms:created xsi:type="dcterms:W3CDTF">2023-02-16T03:24:41Z</dcterms:created>
  <dcterms:modified xsi:type="dcterms:W3CDTF">2024-05-17T07:28:03Z</dcterms:modified>
</cp:coreProperties>
</file>