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Islamaya 4-5\"/>
    </mc:Choice>
  </mc:AlternateContent>
  <xr:revisionPtr revIDLastSave="0" documentId="13_ncr:1_{03F51D39-9687-45B8-A86B-A3ACF2F42C4E}" xr6:coauthVersionLast="47" xr6:coauthVersionMax="47" xr10:uidLastSave="{00000000-0000-0000-0000-000000000000}"/>
  <bookViews>
    <workbookView xWindow="-103" yWindow="-103" windowWidth="16663" windowHeight="8743" activeTab="5" xr2:uid="{892B7AC8-0500-43B8-8EE8-009399E45159}"/>
  </bookViews>
  <sheets>
    <sheet name="Firm Value" sheetId="1" r:id="rId1"/>
    <sheet name="IC" sheetId="2" r:id="rId2"/>
    <sheet name="IN" sheetId="3" r:id="rId3"/>
    <sheet name="BK" sheetId="4" r:id="rId4"/>
    <sheet name="Perancangan Pajak" sheetId="5" r:id="rId5"/>
    <sheet name="ERM" sheetId="6" r:id="rId6"/>
    <sheet name="SPSS" sheetId="8" r:id="rId7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6" i="4" l="1"/>
  <c r="L127" i="4"/>
  <c r="L128" i="4"/>
  <c r="L129" i="4"/>
  <c r="F102" i="2"/>
  <c r="L102" i="2" s="1"/>
  <c r="F99" i="2"/>
  <c r="M99" i="2" s="1"/>
  <c r="N99" i="2" s="1"/>
  <c r="F95" i="2"/>
  <c r="L95" i="2" s="1"/>
  <c r="F93" i="2"/>
  <c r="L93" i="2" s="1"/>
  <c r="F87" i="2"/>
  <c r="L87" i="2" s="1"/>
  <c r="F83" i="2"/>
  <c r="L83" i="2" s="1"/>
  <c r="L82" i="4"/>
  <c r="L83" i="4"/>
  <c r="L84" i="4"/>
  <c r="L85" i="4"/>
  <c r="K59" i="1"/>
  <c r="K58" i="1"/>
  <c r="K57" i="1"/>
  <c r="K56" i="1"/>
  <c r="I56" i="1"/>
  <c r="J56" i="1" s="1"/>
  <c r="M56" i="1" s="1"/>
  <c r="I57" i="1"/>
  <c r="J57" i="1" s="1"/>
  <c r="I58" i="1"/>
  <c r="J58" i="1" s="1"/>
  <c r="I59" i="1"/>
  <c r="J59" i="1" s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3" i="2"/>
  <c r="F4" i="2"/>
  <c r="F5" i="2"/>
  <c r="F6" i="2"/>
  <c r="F7" i="2"/>
  <c r="L7" i="2" s="1"/>
  <c r="F8" i="2"/>
  <c r="M8" i="2" s="1"/>
  <c r="N8" i="2" s="1"/>
  <c r="F9" i="2"/>
  <c r="L9" i="2" s="1"/>
  <c r="F10" i="2"/>
  <c r="L10" i="2" s="1"/>
  <c r="F11" i="2"/>
  <c r="M11" i="2" s="1"/>
  <c r="N11" i="2" s="1"/>
  <c r="F12" i="2"/>
  <c r="M12" i="2" s="1"/>
  <c r="N12" i="2" s="1"/>
  <c r="F13" i="2"/>
  <c r="M13" i="2" s="1"/>
  <c r="N13" i="2" s="1"/>
  <c r="F14" i="2"/>
  <c r="L14" i="2" s="1"/>
  <c r="F15" i="2"/>
  <c r="L15" i="2" s="1"/>
  <c r="F16" i="2"/>
  <c r="L16" i="2" s="1"/>
  <c r="F17" i="2"/>
  <c r="L17" i="2" s="1"/>
  <c r="F18" i="2"/>
  <c r="L18" i="2" s="1"/>
  <c r="F19" i="2"/>
  <c r="M19" i="2" s="1"/>
  <c r="N19" i="2" s="1"/>
  <c r="F20" i="2"/>
  <c r="M20" i="2" s="1"/>
  <c r="N20" i="2" s="1"/>
  <c r="F21" i="2"/>
  <c r="M21" i="2" s="1"/>
  <c r="N21" i="2" s="1"/>
  <c r="F22" i="2"/>
  <c r="M22" i="2" s="1"/>
  <c r="N22" i="2" s="1"/>
  <c r="F23" i="2"/>
  <c r="L23" i="2" s="1"/>
  <c r="F24" i="2"/>
  <c r="L24" i="2" s="1"/>
  <c r="F25" i="2"/>
  <c r="L25" i="2" s="1"/>
  <c r="F26" i="2"/>
  <c r="L26" i="2" s="1"/>
  <c r="F27" i="2"/>
  <c r="L27" i="2" s="1"/>
  <c r="F28" i="2"/>
  <c r="M28" i="2" s="1"/>
  <c r="N28" i="2" s="1"/>
  <c r="F29" i="2"/>
  <c r="M29" i="2" s="1"/>
  <c r="N29" i="2" s="1"/>
  <c r="F30" i="2"/>
  <c r="M30" i="2" s="1"/>
  <c r="N30" i="2" s="1"/>
  <c r="F31" i="2"/>
  <c r="M31" i="2" s="1"/>
  <c r="N31" i="2" s="1"/>
  <c r="F32" i="2"/>
  <c r="F33" i="2"/>
  <c r="F34" i="2"/>
  <c r="F35" i="2"/>
  <c r="M35" i="2" s="1"/>
  <c r="N35" i="2" s="1"/>
  <c r="F36" i="2"/>
  <c r="L36" i="2" s="1"/>
  <c r="F37" i="2"/>
  <c r="M37" i="2" s="1"/>
  <c r="N37" i="2" s="1"/>
  <c r="F38" i="2"/>
  <c r="L38" i="2" s="1"/>
  <c r="F39" i="2"/>
  <c r="L39" i="2" s="1"/>
  <c r="F40" i="2"/>
  <c r="L40" i="2" s="1"/>
  <c r="F41" i="2"/>
  <c r="M41" i="2" s="1"/>
  <c r="N41" i="2" s="1"/>
  <c r="F42" i="2"/>
  <c r="M42" i="2" s="1"/>
  <c r="N42" i="2" s="1"/>
  <c r="F43" i="2"/>
  <c r="M43" i="2" s="1"/>
  <c r="N43" i="2" s="1"/>
  <c r="F44" i="2"/>
  <c r="M44" i="2" s="1"/>
  <c r="N44" i="2" s="1"/>
  <c r="F45" i="2"/>
  <c r="M45" i="2" s="1"/>
  <c r="N45" i="2" s="1"/>
  <c r="F46" i="2"/>
  <c r="L46" i="2" s="1"/>
  <c r="F47" i="2"/>
  <c r="M47" i="2" s="1"/>
  <c r="N47" i="2" s="1"/>
  <c r="F48" i="2"/>
  <c r="L48" i="2" s="1"/>
  <c r="F49" i="2"/>
  <c r="L49" i="2" s="1"/>
  <c r="F50" i="2"/>
  <c r="M50" i="2" s="1"/>
  <c r="N50" i="2" s="1"/>
  <c r="F51" i="2"/>
  <c r="L51" i="2" s="1"/>
  <c r="F52" i="2"/>
  <c r="M52" i="2" s="1"/>
  <c r="N52" i="2" s="1"/>
  <c r="F53" i="2"/>
  <c r="L53" i="2" s="1"/>
  <c r="F54" i="2"/>
  <c r="L54" i="2" s="1"/>
  <c r="F55" i="2"/>
  <c r="L55" i="2" s="1"/>
  <c r="F56" i="2"/>
  <c r="L56" i="2" s="1"/>
  <c r="F57" i="2"/>
  <c r="L57" i="2" s="1"/>
  <c r="F58" i="2"/>
  <c r="L58" i="2" s="1"/>
  <c r="F59" i="2"/>
  <c r="L59" i="2" s="1"/>
  <c r="F60" i="2"/>
  <c r="L60" i="2" s="1"/>
  <c r="F61" i="2"/>
  <c r="L61" i="2" s="1"/>
  <c r="F62" i="2"/>
  <c r="F63" i="2"/>
  <c r="M63" i="2" s="1"/>
  <c r="N63" i="2" s="1"/>
  <c r="F64" i="2"/>
  <c r="F65" i="2"/>
  <c r="F66" i="2"/>
  <c r="L66" i="2" s="1"/>
  <c r="F67" i="2"/>
  <c r="L67" i="2" s="1"/>
  <c r="F68" i="2"/>
  <c r="L68" i="2" s="1"/>
  <c r="F69" i="2"/>
  <c r="L69" i="2" s="1"/>
  <c r="F70" i="2"/>
  <c r="L70" i="2" s="1"/>
  <c r="F71" i="2"/>
  <c r="L71" i="2" s="1"/>
  <c r="F72" i="2"/>
  <c r="L72" i="2" s="1"/>
  <c r="F73" i="2"/>
  <c r="L73" i="2" s="1"/>
  <c r="F74" i="2"/>
  <c r="F75" i="2"/>
  <c r="L75" i="2" s="1"/>
  <c r="F76" i="2"/>
  <c r="L76" i="2" s="1"/>
  <c r="F77" i="2"/>
  <c r="L77" i="2" s="1"/>
  <c r="F78" i="2"/>
  <c r="M78" i="2" s="1"/>
  <c r="N78" i="2" s="1"/>
  <c r="F79" i="2"/>
  <c r="M79" i="2" s="1"/>
  <c r="N79" i="2" s="1"/>
  <c r="F80" i="2"/>
  <c r="F81" i="2"/>
  <c r="F82" i="2"/>
  <c r="L82" i="2" s="1"/>
  <c r="F84" i="2"/>
  <c r="M84" i="2" s="1"/>
  <c r="N84" i="2" s="1"/>
  <c r="F85" i="2"/>
  <c r="L85" i="2" s="1"/>
  <c r="F86" i="2"/>
  <c r="L86" i="2" s="1"/>
  <c r="F88" i="2"/>
  <c r="L88" i="2" s="1"/>
  <c r="F89" i="2"/>
  <c r="L89" i="2" s="1"/>
  <c r="F90" i="2"/>
  <c r="M90" i="2" s="1"/>
  <c r="N90" i="2" s="1"/>
  <c r="F91" i="2"/>
  <c r="L91" i="2" s="1"/>
  <c r="F92" i="2"/>
  <c r="L92" i="2" s="1"/>
  <c r="F94" i="2"/>
  <c r="L94" i="2" s="1"/>
  <c r="F96" i="2"/>
  <c r="L96" i="2" s="1"/>
  <c r="F97" i="2"/>
  <c r="L97" i="2" s="1"/>
  <c r="F98" i="2"/>
  <c r="F100" i="2"/>
  <c r="F101" i="2"/>
  <c r="F103" i="2"/>
  <c r="L103" i="2" s="1"/>
  <c r="F104" i="2"/>
  <c r="L104" i="2" s="1"/>
  <c r="F105" i="2"/>
  <c r="L105" i="2" s="1"/>
  <c r="F106" i="2"/>
  <c r="L106" i="2" s="1"/>
  <c r="F107" i="2"/>
  <c r="L107" i="2" s="1"/>
  <c r="F108" i="2"/>
  <c r="L108" i="2" s="1"/>
  <c r="F109" i="2"/>
  <c r="L109" i="2" s="1"/>
  <c r="F110" i="2"/>
  <c r="L110" i="2" s="1"/>
  <c r="F111" i="2"/>
  <c r="F112" i="2"/>
  <c r="M112" i="2" s="1"/>
  <c r="N112" i="2" s="1"/>
  <c r="F113" i="2"/>
  <c r="F114" i="2"/>
  <c r="F115" i="2"/>
  <c r="L115" i="2" s="1"/>
  <c r="F116" i="2"/>
  <c r="L116" i="2" s="1"/>
  <c r="F117" i="2"/>
  <c r="L117" i="2" s="1"/>
  <c r="F118" i="2"/>
  <c r="L118" i="2" s="1"/>
  <c r="F119" i="2"/>
  <c r="M119" i="2" s="1"/>
  <c r="N119" i="2" s="1"/>
  <c r="F120" i="2"/>
  <c r="L120" i="2" s="1"/>
  <c r="F121" i="2"/>
  <c r="L121" i="2" s="1"/>
  <c r="F122" i="2"/>
  <c r="L122" i="2" s="1"/>
  <c r="F123" i="2"/>
  <c r="F124" i="2"/>
  <c r="M124" i="2" s="1"/>
  <c r="N124" i="2" s="1"/>
  <c r="F125" i="2"/>
  <c r="F126" i="2"/>
  <c r="F127" i="2"/>
  <c r="L127" i="2" s="1"/>
  <c r="F128" i="2"/>
  <c r="L128" i="2" s="1"/>
  <c r="F129" i="2"/>
  <c r="L129" i="2" s="1"/>
  <c r="F130" i="2"/>
  <c r="L130" i="2" s="1"/>
  <c r="F3" i="2"/>
  <c r="L3" i="2" s="1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3" i="4"/>
  <c r="L4" i="4"/>
  <c r="L5" i="4"/>
  <c r="L2" i="4"/>
  <c r="J3" i="3"/>
  <c r="L3" i="3" s="1"/>
  <c r="J4" i="3"/>
  <c r="L4" i="3" s="1"/>
  <c r="J5" i="3"/>
  <c r="L5" i="3" s="1"/>
  <c r="J6" i="3"/>
  <c r="L6" i="3" s="1"/>
  <c r="J7" i="3"/>
  <c r="L7" i="3" s="1"/>
  <c r="J8" i="3"/>
  <c r="L8" i="3" s="1"/>
  <c r="J9" i="3"/>
  <c r="L9" i="3" s="1"/>
  <c r="J10" i="3"/>
  <c r="L10" i="3" s="1"/>
  <c r="J11" i="3"/>
  <c r="L11" i="3" s="1"/>
  <c r="J12" i="3"/>
  <c r="L12" i="3" s="1"/>
  <c r="J13" i="3"/>
  <c r="L13" i="3" s="1"/>
  <c r="J14" i="3"/>
  <c r="L14" i="3" s="1"/>
  <c r="J15" i="3"/>
  <c r="L15" i="3" s="1"/>
  <c r="J16" i="3"/>
  <c r="L16" i="3" s="1"/>
  <c r="J17" i="3"/>
  <c r="L17" i="3" s="1"/>
  <c r="J18" i="3"/>
  <c r="L18" i="3" s="1"/>
  <c r="J19" i="3"/>
  <c r="L19" i="3" s="1"/>
  <c r="J20" i="3"/>
  <c r="L20" i="3" s="1"/>
  <c r="J21" i="3"/>
  <c r="L21" i="3" s="1"/>
  <c r="J22" i="3"/>
  <c r="L22" i="3" s="1"/>
  <c r="J23" i="3"/>
  <c r="L23" i="3" s="1"/>
  <c r="J24" i="3"/>
  <c r="L24" i="3" s="1"/>
  <c r="J25" i="3"/>
  <c r="L25" i="3" s="1"/>
  <c r="J26" i="3"/>
  <c r="L26" i="3" s="1"/>
  <c r="J27" i="3"/>
  <c r="L27" i="3" s="1"/>
  <c r="J28" i="3"/>
  <c r="L28" i="3" s="1"/>
  <c r="J29" i="3"/>
  <c r="L29" i="3" s="1"/>
  <c r="J30" i="3"/>
  <c r="L30" i="3" s="1"/>
  <c r="J31" i="3"/>
  <c r="L31" i="3" s="1"/>
  <c r="J32" i="3"/>
  <c r="L32" i="3" s="1"/>
  <c r="J33" i="3"/>
  <c r="L33" i="3" s="1"/>
  <c r="J34" i="3"/>
  <c r="L34" i="3" s="1"/>
  <c r="J35" i="3"/>
  <c r="L35" i="3" s="1"/>
  <c r="J36" i="3"/>
  <c r="L36" i="3" s="1"/>
  <c r="J37" i="3"/>
  <c r="L37" i="3" s="1"/>
  <c r="J38" i="3"/>
  <c r="L38" i="3" s="1"/>
  <c r="J39" i="3"/>
  <c r="L39" i="3" s="1"/>
  <c r="J40" i="3"/>
  <c r="L40" i="3" s="1"/>
  <c r="J41" i="3"/>
  <c r="L41" i="3" s="1"/>
  <c r="J42" i="3"/>
  <c r="L42" i="3" s="1"/>
  <c r="J43" i="3"/>
  <c r="L43" i="3" s="1"/>
  <c r="J44" i="3"/>
  <c r="L44" i="3" s="1"/>
  <c r="J45" i="3"/>
  <c r="L45" i="3" s="1"/>
  <c r="J46" i="3"/>
  <c r="L46" i="3" s="1"/>
  <c r="J47" i="3"/>
  <c r="L47" i="3" s="1"/>
  <c r="J48" i="3"/>
  <c r="L48" i="3" s="1"/>
  <c r="J49" i="3"/>
  <c r="L49" i="3" s="1"/>
  <c r="J50" i="3"/>
  <c r="L50" i="3" s="1"/>
  <c r="J51" i="3"/>
  <c r="L51" i="3" s="1"/>
  <c r="J52" i="3"/>
  <c r="L52" i="3" s="1"/>
  <c r="J53" i="3"/>
  <c r="L53" i="3" s="1"/>
  <c r="J54" i="3"/>
  <c r="L54" i="3" s="1"/>
  <c r="J55" i="3"/>
  <c r="L55" i="3" s="1"/>
  <c r="J56" i="3"/>
  <c r="L56" i="3" s="1"/>
  <c r="J57" i="3"/>
  <c r="L57" i="3" s="1"/>
  <c r="J58" i="3"/>
  <c r="L58" i="3" s="1"/>
  <c r="J59" i="3"/>
  <c r="L59" i="3" s="1"/>
  <c r="J60" i="3"/>
  <c r="L60" i="3" s="1"/>
  <c r="J61" i="3"/>
  <c r="L61" i="3" s="1"/>
  <c r="J62" i="3"/>
  <c r="L62" i="3" s="1"/>
  <c r="J63" i="3"/>
  <c r="L63" i="3" s="1"/>
  <c r="J64" i="3"/>
  <c r="L64" i="3" s="1"/>
  <c r="J65" i="3"/>
  <c r="L65" i="3" s="1"/>
  <c r="J66" i="3"/>
  <c r="L66" i="3" s="1"/>
  <c r="J67" i="3"/>
  <c r="L67" i="3" s="1"/>
  <c r="J68" i="3"/>
  <c r="L68" i="3" s="1"/>
  <c r="J69" i="3"/>
  <c r="L69" i="3" s="1"/>
  <c r="J70" i="3"/>
  <c r="L70" i="3" s="1"/>
  <c r="J71" i="3"/>
  <c r="L71" i="3" s="1"/>
  <c r="J72" i="3"/>
  <c r="L72" i="3" s="1"/>
  <c r="J73" i="3"/>
  <c r="L73" i="3" s="1"/>
  <c r="J74" i="3"/>
  <c r="L74" i="3" s="1"/>
  <c r="J75" i="3"/>
  <c r="L75" i="3" s="1"/>
  <c r="J76" i="3"/>
  <c r="L76" i="3" s="1"/>
  <c r="J77" i="3"/>
  <c r="L77" i="3" s="1"/>
  <c r="J78" i="3"/>
  <c r="L78" i="3" s="1"/>
  <c r="J79" i="3"/>
  <c r="L79" i="3" s="1"/>
  <c r="J80" i="3"/>
  <c r="L80" i="3" s="1"/>
  <c r="J81" i="3"/>
  <c r="L81" i="3" s="1"/>
  <c r="J82" i="3"/>
  <c r="L82" i="3" s="1"/>
  <c r="J83" i="3"/>
  <c r="L83" i="3" s="1"/>
  <c r="J84" i="3"/>
  <c r="L84" i="3" s="1"/>
  <c r="J85" i="3"/>
  <c r="L85" i="3" s="1"/>
  <c r="J86" i="3"/>
  <c r="L86" i="3" s="1"/>
  <c r="J87" i="3"/>
  <c r="L87" i="3" s="1"/>
  <c r="J88" i="3"/>
  <c r="L88" i="3" s="1"/>
  <c r="J89" i="3"/>
  <c r="L89" i="3" s="1"/>
  <c r="J90" i="3"/>
  <c r="L90" i="3" s="1"/>
  <c r="J91" i="3"/>
  <c r="L91" i="3" s="1"/>
  <c r="J92" i="3"/>
  <c r="L92" i="3" s="1"/>
  <c r="J93" i="3"/>
  <c r="L93" i="3" s="1"/>
  <c r="J94" i="3"/>
  <c r="L94" i="3" s="1"/>
  <c r="J95" i="3"/>
  <c r="L95" i="3" s="1"/>
  <c r="J96" i="3"/>
  <c r="L96" i="3" s="1"/>
  <c r="J97" i="3"/>
  <c r="L97" i="3" s="1"/>
  <c r="J98" i="3"/>
  <c r="L98" i="3" s="1"/>
  <c r="J99" i="3"/>
  <c r="L99" i="3" s="1"/>
  <c r="J100" i="3"/>
  <c r="L100" i="3" s="1"/>
  <c r="J101" i="3"/>
  <c r="L101" i="3" s="1"/>
  <c r="J102" i="3"/>
  <c r="L102" i="3" s="1"/>
  <c r="J103" i="3"/>
  <c r="L103" i="3" s="1"/>
  <c r="J104" i="3"/>
  <c r="L104" i="3" s="1"/>
  <c r="J105" i="3"/>
  <c r="L105" i="3" s="1"/>
  <c r="J106" i="3"/>
  <c r="L106" i="3" s="1"/>
  <c r="J107" i="3"/>
  <c r="L107" i="3" s="1"/>
  <c r="J108" i="3"/>
  <c r="L108" i="3" s="1"/>
  <c r="J109" i="3"/>
  <c r="L109" i="3" s="1"/>
  <c r="J110" i="3"/>
  <c r="L110" i="3" s="1"/>
  <c r="J111" i="3"/>
  <c r="L111" i="3" s="1"/>
  <c r="J112" i="3"/>
  <c r="L112" i="3" s="1"/>
  <c r="J113" i="3"/>
  <c r="L113" i="3" s="1"/>
  <c r="J114" i="3"/>
  <c r="L114" i="3" s="1"/>
  <c r="J115" i="3"/>
  <c r="L115" i="3" s="1"/>
  <c r="J116" i="3"/>
  <c r="L116" i="3" s="1"/>
  <c r="J117" i="3"/>
  <c r="L117" i="3" s="1"/>
  <c r="J118" i="3"/>
  <c r="L118" i="3" s="1"/>
  <c r="J119" i="3"/>
  <c r="L119" i="3" s="1"/>
  <c r="J120" i="3"/>
  <c r="L120" i="3" s="1"/>
  <c r="J121" i="3"/>
  <c r="L121" i="3" s="1"/>
  <c r="J122" i="3"/>
  <c r="L122" i="3" s="1"/>
  <c r="J123" i="3"/>
  <c r="L123" i="3" s="1"/>
  <c r="J124" i="3"/>
  <c r="L124" i="3" s="1"/>
  <c r="J125" i="3"/>
  <c r="L125" i="3" s="1"/>
  <c r="J126" i="3"/>
  <c r="L126" i="3" s="1"/>
  <c r="J127" i="3"/>
  <c r="L127" i="3" s="1"/>
  <c r="J128" i="3"/>
  <c r="L128" i="3" s="1"/>
  <c r="J129" i="3"/>
  <c r="L129" i="3" s="1"/>
  <c r="J2" i="3"/>
  <c r="L2" i="3" s="1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2" i="5"/>
  <c r="G4" i="1"/>
  <c r="L4" i="1" s="1"/>
  <c r="J5" i="1"/>
  <c r="M5" i="1" s="1"/>
  <c r="J6" i="1"/>
  <c r="M6" i="1" s="1"/>
  <c r="J7" i="1"/>
  <c r="M7" i="1" s="1"/>
  <c r="J8" i="1"/>
  <c r="M8" i="1" s="1"/>
  <c r="J9" i="1"/>
  <c r="M9" i="1" s="1"/>
  <c r="J10" i="1"/>
  <c r="M10" i="1" s="1"/>
  <c r="J11" i="1"/>
  <c r="M11" i="1" s="1"/>
  <c r="J12" i="1"/>
  <c r="M12" i="1" s="1"/>
  <c r="J13" i="1"/>
  <c r="M13" i="1" s="1"/>
  <c r="J14" i="1"/>
  <c r="M14" i="1" s="1"/>
  <c r="J15" i="1"/>
  <c r="M15" i="1" s="1"/>
  <c r="J16" i="1"/>
  <c r="M16" i="1" s="1"/>
  <c r="J17" i="1"/>
  <c r="M17" i="1" s="1"/>
  <c r="J18" i="1"/>
  <c r="M18" i="1" s="1"/>
  <c r="J19" i="1"/>
  <c r="M19" i="1" s="1"/>
  <c r="J20" i="1"/>
  <c r="M20" i="1" s="1"/>
  <c r="J21" i="1"/>
  <c r="M21" i="1" s="1"/>
  <c r="J22" i="1"/>
  <c r="M22" i="1" s="1"/>
  <c r="J23" i="1"/>
  <c r="M23" i="1" s="1"/>
  <c r="J24" i="1"/>
  <c r="M24" i="1" s="1"/>
  <c r="J25" i="1"/>
  <c r="M25" i="1" s="1"/>
  <c r="J26" i="1"/>
  <c r="M26" i="1" s="1"/>
  <c r="J27" i="1"/>
  <c r="M27" i="1" s="1"/>
  <c r="J28" i="1"/>
  <c r="M28" i="1" s="1"/>
  <c r="J29" i="1"/>
  <c r="M29" i="1" s="1"/>
  <c r="J30" i="1"/>
  <c r="M30" i="1" s="1"/>
  <c r="J31" i="1"/>
  <c r="M31" i="1" s="1"/>
  <c r="J32" i="1"/>
  <c r="M32" i="1" s="1"/>
  <c r="J33" i="1"/>
  <c r="M33" i="1" s="1"/>
  <c r="J34" i="1"/>
  <c r="M34" i="1" s="1"/>
  <c r="J35" i="1"/>
  <c r="M35" i="1" s="1"/>
  <c r="J36" i="1"/>
  <c r="M36" i="1" s="1"/>
  <c r="J37" i="1"/>
  <c r="M37" i="1" s="1"/>
  <c r="J38" i="1"/>
  <c r="M38" i="1" s="1"/>
  <c r="J39" i="1"/>
  <c r="M39" i="1" s="1"/>
  <c r="J40" i="1"/>
  <c r="M40" i="1" s="1"/>
  <c r="J41" i="1"/>
  <c r="M41" i="1" s="1"/>
  <c r="J42" i="1"/>
  <c r="M42" i="1" s="1"/>
  <c r="J43" i="1"/>
  <c r="M43" i="1" s="1"/>
  <c r="J44" i="1"/>
  <c r="M44" i="1" s="1"/>
  <c r="J45" i="1"/>
  <c r="M45" i="1" s="1"/>
  <c r="J46" i="1"/>
  <c r="M46" i="1" s="1"/>
  <c r="J47" i="1"/>
  <c r="M47" i="1" s="1"/>
  <c r="J48" i="1"/>
  <c r="M48" i="1" s="1"/>
  <c r="J49" i="1"/>
  <c r="M49" i="1" s="1"/>
  <c r="J50" i="1"/>
  <c r="M50" i="1" s="1"/>
  <c r="J51" i="1"/>
  <c r="M51" i="1" s="1"/>
  <c r="J52" i="1"/>
  <c r="M52" i="1" s="1"/>
  <c r="J53" i="1"/>
  <c r="M53" i="1" s="1"/>
  <c r="J54" i="1"/>
  <c r="M54" i="1" s="1"/>
  <c r="J55" i="1"/>
  <c r="M55" i="1" s="1"/>
  <c r="J60" i="1"/>
  <c r="M60" i="1" s="1"/>
  <c r="J61" i="1"/>
  <c r="M61" i="1" s="1"/>
  <c r="J62" i="1"/>
  <c r="M62" i="1" s="1"/>
  <c r="J63" i="1"/>
  <c r="M63" i="1" s="1"/>
  <c r="J64" i="1"/>
  <c r="M64" i="1" s="1"/>
  <c r="J65" i="1"/>
  <c r="M65" i="1" s="1"/>
  <c r="J66" i="1"/>
  <c r="M66" i="1" s="1"/>
  <c r="J67" i="1"/>
  <c r="M67" i="1" s="1"/>
  <c r="J68" i="1"/>
  <c r="M68" i="1" s="1"/>
  <c r="J69" i="1"/>
  <c r="M69" i="1" s="1"/>
  <c r="J70" i="1"/>
  <c r="M70" i="1" s="1"/>
  <c r="J71" i="1"/>
  <c r="M71" i="1" s="1"/>
  <c r="J72" i="1"/>
  <c r="M72" i="1" s="1"/>
  <c r="J73" i="1"/>
  <c r="M73" i="1" s="1"/>
  <c r="J74" i="1"/>
  <c r="M74" i="1" s="1"/>
  <c r="J75" i="1"/>
  <c r="M75" i="1" s="1"/>
  <c r="J76" i="1"/>
  <c r="M76" i="1" s="1"/>
  <c r="J77" i="1"/>
  <c r="M77" i="1" s="1"/>
  <c r="J78" i="1"/>
  <c r="M78" i="1" s="1"/>
  <c r="J79" i="1"/>
  <c r="M79" i="1" s="1"/>
  <c r="J80" i="1"/>
  <c r="M80" i="1" s="1"/>
  <c r="J81" i="1"/>
  <c r="M81" i="1" s="1"/>
  <c r="J82" i="1"/>
  <c r="M82" i="1" s="1"/>
  <c r="J83" i="1"/>
  <c r="M83" i="1" s="1"/>
  <c r="J84" i="1"/>
  <c r="M84" i="1" s="1"/>
  <c r="J85" i="1"/>
  <c r="M85" i="1" s="1"/>
  <c r="J86" i="1"/>
  <c r="M86" i="1" s="1"/>
  <c r="J87" i="1"/>
  <c r="M87" i="1" s="1"/>
  <c r="J88" i="1"/>
  <c r="M88" i="1" s="1"/>
  <c r="J89" i="1"/>
  <c r="M89" i="1" s="1"/>
  <c r="J90" i="1"/>
  <c r="M90" i="1" s="1"/>
  <c r="J91" i="1"/>
  <c r="M91" i="1" s="1"/>
  <c r="J92" i="1"/>
  <c r="M92" i="1" s="1"/>
  <c r="J93" i="1"/>
  <c r="M93" i="1" s="1"/>
  <c r="J94" i="1"/>
  <c r="M94" i="1" s="1"/>
  <c r="J95" i="1"/>
  <c r="M95" i="1" s="1"/>
  <c r="J96" i="1"/>
  <c r="M96" i="1" s="1"/>
  <c r="J97" i="1"/>
  <c r="M97" i="1" s="1"/>
  <c r="J98" i="1"/>
  <c r="M98" i="1" s="1"/>
  <c r="J99" i="1"/>
  <c r="M99" i="1" s="1"/>
  <c r="J100" i="1"/>
  <c r="M100" i="1" s="1"/>
  <c r="J101" i="1"/>
  <c r="M101" i="1" s="1"/>
  <c r="J102" i="1"/>
  <c r="M102" i="1" s="1"/>
  <c r="J103" i="1"/>
  <c r="M103" i="1" s="1"/>
  <c r="J104" i="1"/>
  <c r="M104" i="1" s="1"/>
  <c r="J105" i="1"/>
  <c r="M105" i="1" s="1"/>
  <c r="J106" i="1"/>
  <c r="M106" i="1" s="1"/>
  <c r="J107" i="1"/>
  <c r="M107" i="1" s="1"/>
  <c r="J108" i="1"/>
  <c r="M108" i="1" s="1"/>
  <c r="J109" i="1"/>
  <c r="M109" i="1" s="1"/>
  <c r="J110" i="1"/>
  <c r="M110" i="1" s="1"/>
  <c r="J111" i="1"/>
  <c r="M111" i="1" s="1"/>
  <c r="J112" i="1"/>
  <c r="M112" i="1" s="1"/>
  <c r="J113" i="1"/>
  <c r="M113" i="1" s="1"/>
  <c r="J114" i="1"/>
  <c r="M114" i="1" s="1"/>
  <c r="J115" i="1"/>
  <c r="M115" i="1" s="1"/>
  <c r="J116" i="1"/>
  <c r="M116" i="1" s="1"/>
  <c r="J117" i="1"/>
  <c r="M117" i="1" s="1"/>
  <c r="J118" i="1"/>
  <c r="M118" i="1" s="1"/>
  <c r="J119" i="1"/>
  <c r="M119" i="1" s="1"/>
  <c r="J120" i="1"/>
  <c r="M120" i="1" s="1"/>
  <c r="J121" i="1"/>
  <c r="M121" i="1" s="1"/>
  <c r="J122" i="1"/>
  <c r="M122" i="1" s="1"/>
  <c r="J123" i="1"/>
  <c r="M123" i="1" s="1"/>
  <c r="J124" i="1"/>
  <c r="M124" i="1" s="1"/>
  <c r="J125" i="1"/>
  <c r="M125" i="1" s="1"/>
  <c r="J126" i="1"/>
  <c r="M126" i="1" s="1"/>
  <c r="J127" i="1"/>
  <c r="M127" i="1" s="1"/>
  <c r="J128" i="1"/>
  <c r="M128" i="1" s="1"/>
  <c r="J129" i="1"/>
  <c r="M129" i="1" s="1"/>
  <c r="J130" i="1"/>
  <c r="M130" i="1" s="1"/>
  <c r="J131" i="1"/>
  <c r="M131" i="1" s="1"/>
  <c r="J4" i="1"/>
  <c r="M4" i="1" s="1"/>
  <c r="G8" i="1"/>
  <c r="L8" i="1" s="1"/>
  <c r="G9" i="1"/>
  <c r="L9" i="1" s="1"/>
  <c r="G10" i="1"/>
  <c r="L10" i="1" s="1"/>
  <c r="G11" i="1"/>
  <c r="L11" i="1" s="1"/>
  <c r="G12" i="1"/>
  <c r="L12" i="1" s="1"/>
  <c r="G13" i="1"/>
  <c r="L13" i="1" s="1"/>
  <c r="G14" i="1"/>
  <c r="L14" i="1" s="1"/>
  <c r="G15" i="1"/>
  <c r="L15" i="1" s="1"/>
  <c r="G16" i="1"/>
  <c r="L16" i="1" s="1"/>
  <c r="G17" i="1"/>
  <c r="L17" i="1" s="1"/>
  <c r="G18" i="1"/>
  <c r="L18" i="1" s="1"/>
  <c r="G19" i="1"/>
  <c r="L19" i="1" s="1"/>
  <c r="G20" i="1"/>
  <c r="L20" i="1" s="1"/>
  <c r="G21" i="1"/>
  <c r="L21" i="1" s="1"/>
  <c r="G22" i="1"/>
  <c r="L22" i="1" s="1"/>
  <c r="G23" i="1"/>
  <c r="L23" i="1" s="1"/>
  <c r="G24" i="1"/>
  <c r="L24" i="1" s="1"/>
  <c r="G25" i="1"/>
  <c r="L25" i="1" s="1"/>
  <c r="G26" i="1"/>
  <c r="L26" i="1" s="1"/>
  <c r="G27" i="1"/>
  <c r="L27" i="1" s="1"/>
  <c r="G28" i="1"/>
  <c r="L28" i="1" s="1"/>
  <c r="G29" i="1"/>
  <c r="L29" i="1" s="1"/>
  <c r="G30" i="1"/>
  <c r="L30" i="1" s="1"/>
  <c r="G31" i="1"/>
  <c r="L31" i="1" s="1"/>
  <c r="G32" i="1"/>
  <c r="L32" i="1" s="1"/>
  <c r="G33" i="1"/>
  <c r="L33" i="1" s="1"/>
  <c r="G34" i="1"/>
  <c r="L34" i="1" s="1"/>
  <c r="G35" i="1"/>
  <c r="L35" i="1" s="1"/>
  <c r="G36" i="1"/>
  <c r="L36" i="1" s="1"/>
  <c r="G37" i="1"/>
  <c r="L37" i="1" s="1"/>
  <c r="G38" i="1"/>
  <c r="L38" i="1" s="1"/>
  <c r="G39" i="1"/>
  <c r="L39" i="1" s="1"/>
  <c r="G40" i="1"/>
  <c r="L40" i="1" s="1"/>
  <c r="G41" i="1"/>
  <c r="L41" i="1" s="1"/>
  <c r="G42" i="1"/>
  <c r="L42" i="1" s="1"/>
  <c r="G43" i="1"/>
  <c r="L43" i="1" s="1"/>
  <c r="G44" i="1"/>
  <c r="L44" i="1" s="1"/>
  <c r="G45" i="1"/>
  <c r="L45" i="1" s="1"/>
  <c r="G46" i="1"/>
  <c r="L46" i="1" s="1"/>
  <c r="G47" i="1"/>
  <c r="L47" i="1" s="1"/>
  <c r="G48" i="1"/>
  <c r="L48" i="1" s="1"/>
  <c r="G49" i="1"/>
  <c r="L49" i="1" s="1"/>
  <c r="G50" i="1"/>
  <c r="L50" i="1" s="1"/>
  <c r="G51" i="1"/>
  <c r="L51" i="1" s="1"/>
  <c r="G52" i="1"/>
  <c r="L52" i="1" s="1"/>
  <c r="G53" i="1"/>
  <c r="L53" i="1" s="1"/>
  <c r="G54" i="1"/>
  <c r="L54" i="1" s="1"/>
  <c r="G55" i="1"/>
  <c r="L55" i="1" s="1"/>
  <c r="G56" i="1"/>
  <c r="G57" i="1"/>
  <c r="G58" i="1"/>
  <c r="G59" i="1"/>
  <c r="G60" i="1"/>
  <c r="L60" i="1" s="1"/>
  <c r="G61" i="1"/>
  <c r="L61" i="1" s="1"/>
  <c r="G62" i="1"/>
  <c r="L62" i="1" s="1"/>
  <c r="G63" i="1"/>
  <c r="L63" i="1" s="1"/>
  <c r="G64" i="1"/>
  <c r="L64" i="1" s="1"/>
  <c r="G65" i="1"/>
  <c r="L65" i="1" s="1"/>
  <c r="G66" i="1"/>
  <c r="L66" i="1" s="1"/>
  <c r="G67" i="1"/>
  <c r="L67" i="1" s="1"/>
  <c r="G68" i="1"/>
  <c r="L68" i="1" s="1"/>
  <c r="G69" i="1"/>
  <c r="L69" i="1" s="1"/>
  <c r="G70" i="1"/>
  <c r="L70" i="1" s="1"/>
  <c r="G71" i="1"/>
  <c r="L71" i="1" s="1"/>
  <c r="G72" i="1"/>
  <c r="L72" i="1" s="1"/>
  <c r="G73" i="1"/>
  <c r="L73" i="1" s="1"/>
  <c r="G74" i="1"/>
  <c r="L74" i="1" s="1"/>
  <c r="G75" i="1"/>
  <c r="L75" i="1" s="1"/>
  <c r="G76" i="1"/>
  <c r="L76" i="1" s="1"/>
  <c r="G77" i="1"/>
  <c r="L77" i="1" s="1"/>
  <c r="G78" i="1"/>
  <c r="L78" i="1" s="1"/>
  <c r="G79" i="1"/>
  <c r="L79" i="1" s="1"/>
  <c r="G80" i="1"/>
  <c r="L80" i="1" s="1"/>
  <c r="G81" i="1"/>
  <c r="L81" i="1" s="1"/>
  <c r="G82" i="1"/>
  <c r="L82" i="1" s="1"/>
  <c r="G83" i="1"/>
  <c r="L83" i="1" s="1"/>
  <c r="G84" i="1"/>
  <c r="L84" i="1" s="1"/>
  <c r="G85" i="1"/>
  <c r="L85" i="1" s="1"/>
  <c r="G86" i="1"/>
  <c r="L86" i="1" s="1"/>
  <c r="G87" i="1"/>
  <c r="L87" i="1" s="1"/>
  <c r="G88" i="1"/>
  <c r="L88" i="1" s="1"/>
  <c r="G89" i="1"/>
  <c r="L89" i="1" s="1"/>
  <c r="G90" i="1"/>
  <c r="L90" i="1" s="1"/>
  <c r="G91" i="1"/>
  <c r="L91" i="1" s="1"/>
  <c r="G92" i="1"/>
  <c r="L92" i="1" s="1"/>
  <c r="G93" i="1"/>
  <c r="L93" i="1" s="1"/>
  <c r="G94" i="1"/>
  <c r="L94" i="1" s="1"/>
  <c r="G95" i="1"/>
  <c r="L95" i="1" s="1"/>
  <c r="G96" i="1"/>
  <c r="L96" i="1" s="1"/>
  <c r="G97" i="1"/>
  <c r="L97" i="1" s="1"/>
  <c r="G98" i="1"/>
  <c r="L98" i="1" s="1"/>
  <c r="G99" i="1"/>
  <c r="L99" i="1" s="1"/>
  <c r="G100" i="1"/>
  <c r="L100" i="1" s="1"/>
  <c r="G101" i="1"/>
  <c r="L101" i="1" s="1"/>
  <c r="G102" i="1"/>
  <c r="L102" i="1" s="1"/>
  <c r="G103" i="1"/>
  <c r="L103" i="1" s="1"/>
  <c r="G104" i="1"/>
  <c r="L104" i="1" s="1"/>
  <c r="G105" i="1"/>
  <c r="L105" i="1" s="1"/>
  <c r="G106" i="1"/>
  <c r="L106" i="1" s="1"/>
  <c r="G107" i="1"/>
  <c r="L107" i="1" s="1"/>
  <c r="G108" i="1"/>
  <c r="L108" i="1" s="1"/>
  <c r="G109" i="1"/>
  <c r="L109" i="1" s="1"/>
  <c r="G110" i="1"/>
  <c r="L110" i="1" s="1"/>
  <c r="G111" i="1"/>
  <c r="L111" i="1" s="1"/>
  <c r="G112" i="1"/>
  <c r="L112" i="1" s="1"/>
  <c r="G113" i="1"/>
  <c r="L113" i="1" s="1"/>
  <c r="G114" i="1"/>
  <c r="L114" i="1" s="1"/>
  <c r="G115" i="1"/>
  <c r="L115" i="1" s="1"/>
  <c r="G116" i="1"/>
  <c r="L116" i="1" s="1"/>
  <c r="G117" i="1"/>
  <c r="L117" i="1" s="1"/>
  <c r="G118" i="1"/>
  <c r="L118" i="1" s="1"/>
  <c r="G119" i="1"/>
  <c r="L119" i="1" s="1"/>
  <c r="G120" i="1"/>
  <c r="L120" i="1" s="1"/>
  <c r="G121" i="1"/>
  <c r="L121" i="1" s="1"/>
  <c r="G122" i="1"/>
  <c r="L122" i="1" s="1"/>
  <c r="G123" i="1"/>
  <c r="L123" i="1" s="1"/>
  <c r="G124" i="1"/>
  <c r="L124" i="1" s="1"/>
  <c r="G125" i="1"/>
  <c r="L125" i="1" s="1"/>
  <c r="G126" i="1"/>
  <c r="L126" i="1" s="1"/>
  <c r="G127" i="1"/>
  <c r="L127" i="1" s="1"/>
  <c r="G128" i="1"/>
  <c r="L128" i="1" s="1"/>
  <c r="G129" i="1"/>
  <c r="L129" i="1" s="1"/>
  <c r="G130" i="1"/>
  <c r="L130" i="1" s="1"/>
  <c r="G131" i="1"/>
  <c r="L131" i="1" s="1"/>
  <c r="G5" i="1"/>
  <c r="L5" i="1" s="1"/>
  <c r="G6" i="1"/>
  <c r="L6" i="1" s="1"/>
  <c r="G7" i="1"/>
  <c r="L7" i="1" s="1"/>
  <c r="DI4" i="6"/>
  <c r="DK4" i="6" s="1"/>
  <c r="DI5" i="6"/>
  <c r="DK5" i="6" s="1"/>
  <c r="DI6" i="6"/>
  <c r="DK6" i="6" s="1"/>
  <c r="DI7" i="6"/>
  <c r="DK7" i="6" s="1"/>
  <c r="DI8" i="6"/>
  <c r="DK8" i="6" s="1"/>
  <c r="DI9" i="6"/>
  <c r="DK9" i="6" s="1"/>
  <c r="DI10" i="6"/>
  <c r="DK10" i="6" s="1"/>
  <c r="DI11" i="6"/>
  <c r="DK11" i="6" s="1"/>
  <c r="DI12" i="6"/>
  <c r="DK12" i="6" s="1"/>
  <c r="DI13" i="6"/>
  <c r="DK13" i="6" s="1"/>
  <c r="DI14" i="6"/>
  <c r="DK14" i="6" s="1"/>
  <c r="DI15" i="6"/>
  <c r="DK15" i="6" s="1"/>
  <c r="DI16" i="6"/>
  <c r="DK16" i="6" s="1"/>
  <c r="DI17" i="6"/>
  <c r="DK17" i="6" s="1"/>
  <c r="DI18" i="6"/>
  <c r="DK18" i="6" s="1"/>
  <c r="DI19" i="6"/>
  <c r="DK19" i="6" s="1"/>
  <c r="DI20" i="6"/>
  <c r="DK20" i="6" s="1"/>
  <c r="DI21" i="6"/>
  <c r="DK21" i="6" s="1"/>
  <c r="DI22" i="6"/>
  <c r="DK22" i="6" s="1"/>
  <c r="DI23" i="6"/>
  <c r="DK23" i="6" s="1"/>
  <c r="DI24" i="6"/>
  <c r="DK24" i="6" s="1"/>
  <c r="DI25" i="6"/>
  <c r="DK25" i="6" s="1"/>
  <c r="DI26" i="6"/>
  <c r="DK26" i="6" s="1"/>
  <c r="DI27" i="6"/>
  <c r="DK27" i="6" s="1"/>
  <c r="DI28" i="6"/>
  <c r="DK28" i="6" s="1"/>
  <c r="DI29" i="6"/>
  <c r="DK29" i="6" s="1"/>
  <c r="DI30" i="6"/>
  <c r="DK30" i="6" s="1"/>
  <c r="DI31" i="6"/>
  <c r="DK31" i="6" s="1"/>
  <c r="DI32" i="6"/>
  <c r="DK32" i="6" s="1"/>
  <c r="DI33" i="6"/>
  <c r="DK33" i="6" s="1"/>
  <c r="DI34" i="6"/>
  <c r="DK34" i="6" s="1"/>
  <c r="DI35" i="6"/>
  <c r="DK35" i="6" s="1"/>
  <c r="DI36" i="6"/>
  <c r="DK36" i="6" s="1"/>
  <c r="DI37" i="6"/>
  <c r="DK37" i="6" s="1"/>
  <c r="DI38" i="6"/>
  <c r="DK38" i="6" s="1"/>
  <c r="DI39" i="6"/>
  <c r="DK39" i="6" s="1"/>
  <c r="DI40" i="6"/>
  <c r="DK40" i="6" s="1"/>
  <c r="DI41" i="6"/>
  <c r="DK41" i="6" s="1"/>
  <c r="DI42" i="6"/>
  <c r="DK42" i="6" s="1"/>
  <c r="DI43" i="6"/>
  <c r="DK43" i="6" s="1"/>
  <c r="DI44" i="6"/>
  <c r="DK44" i="6" s="1"/>
  <c r="DI45" i="6"/>
  <c r="DK45" i="6" s="1"/>
  <c r="DI46" i="6"/>
  <c r="DK46" i="6" s="1"/>
  <c r="DI47" i="6"/>
  <c r="DK47" i="6" s="1"/>
  <c r="DI48" i="6"/>
  <c r="DK48" i="6" s="1"/>
  <c r="DI49" i="6"/>
  <c r="DK49" i="6" s="1"/>
  <c r="DI50" i="6"/>
  <c r="DK50" i="6" s="1"/>
  <c r="DI51" i="6"/>
  <c r="DK51" i="6" s="1"/>
  <c r="DI52" i="6"/>
  <c r="DK52" i="6" s="1"/>
  <c r="DI53" i="6"/>
  <c r="DK53" i="6" s="1"/>
  <c r="DI54" i="6"/>
  <c r="DK54" i="6" s="1"/>
  <c r="DI55" i="6"/>
  <c r="DK55" i="6" s="1"/>
  <c r="DI56" i="6"/>
  <c r="DK56" i="6" s="1"/>
  <c r="DI57" i="6"/>
  <c r="DK57" i="6" s="1"/>
  <c r="DI58" i="6"/>
  <c r="DK58" i="6" s="1"/>
  <c r="DI59" i="6"/>
  <c r="DK59" i="6" s="1"/>
  <c r="DI60" i="6"/>
  <c r="DK60" i="6" s="1"/>
  <c r="DI61" i="6"/>
  <c r="DK61" i="6" s="1"/>
  <c r="DI62" i="6"/>
  <c r="DK62" i="6" s="1"/>
  <c r="DI63" i="6"/>
  <c r="DK63" i="6" s="1"/>
  <c r="DI64" i="6"/>
  <c r="DK64" i="6" s="1"/>
  <c r="DI65" i="6"/>
  <c r="DK65" i="6" s="1"/>
  <c r="DI66" i="6"/>
  <c r="DK66" i="6" s="1"/>
  <c r="DI67" i="6"/>
  <c r="DK67" i="6" s="1"/>
  <c r="DI68" i="6"/>
  <c r="DK68" i="6" s="1"/>
  <c r="DI69" i="6"/>
  <c r="DK69" i="6" s="1"/>
  <c r="DI70" i="6"/>
  <c r="DK70" i="6" s="1"/>
  <c r="DI71" i="6"/>
  <c r="DK71" i="6" s="1"/>
  <c r="DI72" i="6"/>
  <c r="DK72" i="6" s="1"/>
  <c r="DI73" i="6"/>
  <c r="DK73" i="6" s="1"/>
  <c r="DI74" i="6"/>
  <c r="DK74" i="6" s="1"/>
  <c r="DI75" i="6"/>
  <c r="DK75" i="6" s="1"/>
  <c r="DI76" i="6"/>
  <c r="DK76" i="6" s="1"/>
  <c r="DI77" i="6"/>
  <c r="DK77" i="6" s="1"/>
  <c r="DI78" i="6"/>
  <c r="DK78" i="6" s="1"/>
  <c r="DI79" i="6"/>
  <c r="DK79" i="6" s="1"/>
  <c r="DI80" i="6"/>
  <c r="DK80" i="6" s="1"/>
  <c r="DI81" i="6"/>
  <c r="DK81" i="6" s="1"/>
  <c r="DI82" i="6"/>
  <c r="DK82" i="6" s="1"/>
  <c r="DI83" i="6"/>
  <c r="DK83" i="6" s="1"/>
  <c r="DI84" i="6"/>
  <c r="DK84" i="6" s="1"/>
  <c r="DI85" i="6"/>
  <c r="DK85" i="6" s="1"/>
  <c r="DI86" i="6"/>
  <c r="DK86" i="6" s="1"/>
  <c r="DI87" i="6"/>
  <c r="DK87" i="6" s="1"/>
  <c r="DI88" i="6"/>
  <c r="DK88" i="6" s="1"/>
  <c r="DI89" i="6"/>
  <c r="DK89" i="6" s="1"/>
  <c r="DI90" i="6"/>
  <c r="DK90" i="6" s="1"/>
  <c r="DI91" i="6"/>
  <c r="DK91" i="6" s="1"/>
  <c r="DI92" i="6"/>
  <c r="DK92" i="6" s="1"/>
  <c r="DI93" i="6"/>
  <c r="DK93" i="6" s="1"/>
  <c r="DI94" i="6"/>
  <c r="DK94" i="6" s="1"/>
  <c r="DI95" i="6"/>
  <c r="DK95" i="6" s="1"/>
  <c r="DI96" i="6"/>
  <c r="DK96" i="6" s="1"/>
  <c r="DI97" i="6"/>
  <c r="DK97" i="6" s="1"/>
  <c r="DI98" i="6"/>
  <c r="DK98" i="6" s="1"/>
  <c r="DI99" i="6"/>
  <c r="DK99" i="6" s="1"/>
  <c r="DI100" i="6"/>
  <c r="DK100" i="6" s="1"/>
  <c r="DI101" i="6"/>
  <c r="DK101" i="6" s="1"/>
  <c r="DI102" i="6"/>
  <c r="DK102" i="6" s="1"/>
  <c r="DI103" i="6"/>
  <c r="DK103" i="6" s="1"/>
  <c r="DI104" i="6"/>
  <c r="DK104" i="6" s="1"/>
  <c r="DI105" i="6"/>
  <c r="DK105" i="6" s="1"/>
  <c r="DI106" i="6"/>
  <c r="DK106" i="6" s="1"/>
  <c r="DI107" i="6"/>
  <c r="DK107" i="6" s="1"/>
  <c r="DI108" i="6"/>
  <c r="DK108" i="6" s="1"/>
  <c r="DI109" i="6"/>
  <c r="DK109" i="6" s="1"/>
  <c r="DI110" i="6"/>
  <c r="DK110" i="6" s="1"/>
  <c r="DI111" i="6"/>
  <c r="DK111" i="6" s="1"/>
  <c r="DI112" i="6"/>
  <c r="DK112" i="6" s="1"/>
  <c r="DI113" i="6"/>
  <c r="DK113" i="6" s="1"/>
  <c r="DI114" i="6"/>
  <c r="DK114" i="6" s="1"/>
  <c r="DI115" i="6"/>
  <c r="DK115" i="6" s="1"/>
  <c r="DI116" i="6"/>
  <c r="DK116" i="6" s="1"/>
  <c r="DI117" i="6"/>
  <c r="DK117" i="6" s="1"/>
  <c r="DI118" i="6"/>
  <c r="DK118" i="6" s="1"/>
  <c r="DI119" i="6"/>
  <c r="DK119" i="6" s="1"/>
  <c r="DI120" i="6"/>
  <c r="DK120" i="6" s="1"/>
  <c r="DI121" i="6"/>
  <c r="DK121" i="6" s="1"/>
  <c r="DI122" i="6"/>
  <c r="DK122" i="6" s="1"/>
  <c r="DI123" i="6"/>
  <c r="DK123" i="6" s="1"/>
  <c r="DI124" i="6"/>
  <c r="DK124" i="6" s="1"/>
  <c r="DI125" i="6"/>
  <c r="DK125" i="6" s="1"/>
  <c r="DI126" i="6"/>
  <c r="DK126" i="6" s="1"/>
  <c r="DI127" i="6"/>
  <c r="DK127" i="6" s="1"/>
  <c r="DI128" i="6"/>
  <c r="DK128" i="6" s="1"/>
  <c r="DI129" i="6"/>
  <c r="DK129" i="6" s="1"/>
  <c r="DI130" i="6"/>
  <c r="DK130" i="6" s="1"/>
  <c r="DI3" i="6"/>
  <c r="DK3" i="6" s="1"/>
  <c r="L56" i="1" l="1"/>
  <c r="M59" i="1"/>
  <c r="M58" i="1"/>
  <c r="M57" i="1"/>
  <c r="N126" i="1"/>
  <c r="L59" i="1"/>
  <c r="N81" i="1"/>
  <c r="N114" i="1"/>
  <c r="L57" i="1"/>
  <c r="N57" i="1" s="1"/>
  <c r="N44" i="1"/>
  <c r="L84" i="2"/>
  <c r="L37" i="2"/>
  <c r="M129" i="2"/>
  <c r="N129" i="2" s="1"/>
  <c r="M76" i="2"/>
  <c r="N76" i="2" s="1"/>
  <c r="M75" i="2"/>
  <c r="N75" i="2" s="1"/>
  <c r="M120" i="2"/>
  <c r="N120" i="2" s="1"/>
  <c r="M107" i="2"/>
  <c r="N107" i="2" s="1"/>
  <c r="M106" i="2"/>
  <c r="N106" i="2" s="1"/>
  <c r="M105" i="2"/>
  <c r="N105" i="2" s="1"/>
  <c r="M104" i="2"/>
  <c r="N104" i="2" s="1"/>
  <c r="J120" i="2"/>
  <c r="M103" i="2"/>
  <c r="N103" i="2" s="1"/>
  <c r="J3" i="2"/>
  <c r="J115" i="2"/>
  <c r="J103" i="2"/>
  <c r="J94" i="2"/>
  <c r="J86" i="2"/>
  <c r="J130" i="2"/>
  <c r="J93" i="2"/>
  <c r="J85" i="2"/>
  <c r="M89" i="2"/>
  <c r="N89" i="2" s="1"/>
  <c r="M88" i="2"/>
  <c r="N88" i="2" s="1"/>
  <c r="J123" i="2"/>
  <c r="J111" i="2"/>
  <c r="J98" i="2"/>
  <c r="J90" i="2"/>
  <c r="J74" i="2"/>
  <c r="N94" i="1"/>
  <c r="N83" i="1"/>
  <c r="N131" i="1"/>
  <c r="N86" i="1"/>
  <c r="N82" i="1"/>
  <c r="J69" i="2"/>
  <c r="J70" i="2"/>
  <c r="N70" i="1"/>
  <c r="N65" i="1"/>
  <c r="J60" i="2"/>
  <c r="M60" i="2"/>
  <c r="N60" i="2" s="1"/>
  <c r="M59" i="2"/>
  <c r="N59" i="2" s="1"/>
  <c r="J62" i="2"/>
  <c r="M58" i="2"/>
  <c r="N58" i="2" s="1"/>
  <c r="M56" i="2"/>
  <c r="N56" i="2" s="1"/>
  <c r="M55" i="2"/>
  <c r="N55" i="2" s="1"/>
  <c r="L58" i="1"/>
  <c r="M54" i="2"/>
  <c r="N54" i="2" s="1"/>
  <c r="J53" i="2"/>
  <c r="J54" i="2"/>
  <c r="N54" i="1"/>
  <c r="J73" i="2"/>
  <c r="J122" i="2"/>
  <c r="J72" i="2"/>
  <c r="M122" i="2"/>
  <c r="N122" i="2" s="1"/>
  <c r="M87" i="2"/>
  <c r="N87" i="2" s="1"/>
  <c r="M57" i="2"/>
  <c r="N57" i="2" s="1"/>
  <c r="J121" i="2"/>
  <c r="J71" i="2"/>
  <c r="M121" i="2"/>
  <c r="N121" i="2" s="1"/>
  <c r="M74" i="2"/>
  <c r="N74" i="2" s="1"/>
  <c r="J109" i="2"/>
  <c r="J59" i="2"/>
  <c r="L78" i="2"/>
  <c r="M118" i="2"/>
  <c r="N118" i="2" s="1"/>
  <c r="M97" i="2"/>
  <c r="N97" i="2" s="1"/>
  <c r="M71" i="2"/>
  <c r="N71" i="2" s="1"/>
  <c r="M123" i="2"/>
  <c r="N123" i="2" s="1"/>
  <c r="J108" i="2"/>
  <c r="M117" i="2"/>
  <c r="N117" i="2" s="1"/>
  <c r="M96" i="2"/>
  <c r="N96" i="2" s="1"/>
  <c r="M86" i="2"/>
  <c r="N86" i="2" s="1"/>
  <c r="M3" i="2"/>
  <c r="N3" i="2" s="1"/>
  <c r="J97" i="2"/>
  <c r="M116" i="2"/>
  <c r="N116" i="2" s="1"/>
  <c r="M95" i="2"/>
  <c r="N95" i="2" s="1"/>
  <c r="J61" i="2"/>
  <c r="J110" i="2"/>
  <c r="J96" i="2"/>
  <c r="L119" i="2"/>
  <c r="M115" i="2"/>
  <c r="N115" i="2" s="1"/>
  <c r="M72" i="2"/>
  <c r="N72" i="2" s="1"/>
  <c r="J129" i="2"/>
  <c r="J92" i="2"/>
  <c r="J84" i="2"/>
  <c r="J68" i="2"/>
  <c r="J52" i="2"/>
  <c r="J95" i="2"/>
  <c r="J119" i="2"/>
  <c r="J107" i="2"/>
  <c r="J78" i="2"/>
  <c r="J58" i="2"/>
  <c r="J89" i="2"/>
  <c r="M111" i="2"/>
  <c r="N111" i="2" s="1"/>
  <c r="M70" i="2"/>
  <c r="N70" i="2" s="1"/>
  <c r="M98" i="2"/>
  <c r="N98" i="2" s="1"/>
  <c r="J118" i="2"/>
  <c r="J106" i="2"/>
  <c r="J77" i="2"/>
  <c r="J57" i="2"/>
  <c r="J88" i="2"/>
  <c r="M110" i="2"/>
  <c r="N110" i="2" s="1"/>
  <c r="M68" i="2"/>
  <c r="N68" i="2" s="1"/>
  <c r="J117" i="2"/>
  <c r="J105" i="2"/>
  <c r="J76" i="2"/>
  <c r="J56" i="2"/>
  <c r="J87" i="2"/>
  <c r="L52" i="2"/>
  <c r="M109" i="2"/>
  <c r="N109" i="2" s="1"/>
  <c r="M94" i="2"/>
  <c r="N94" i="2" s="1"/>
  <c r="M62" i="2"/>
  <c r="N62" i="2" s="1"/>
  <c r="M73" i="2"/>
  <c r="N73" i="2" s="1"/>
  <c r="J116" i="2"/>
  <c r="J104" i="2"/>
  <c r="J75" i="2"/>
  <c r="J55" i="2"/>
  <c r="J39" i="2"/>
  <c r="M108" i="2"/>
  <c r="N108" i="2" s="1"/>
  <c r="M92" i="2"/>
  <c r="N92" i="2" s="1"/>
  <c r="M77" i="2"/>
  <c r="N77" i="2" s="1"/>
  <c r="M61" i="2"/>
  <c r="N61" i="2" s="1"/>
  <c r="N103" i="1"/>
  <c r="N113" i="1"/>
  <c r="N72" i="1"/>
  <c r="N80" i="1"/>
  <c r="N117" i="1"/>
  <c r="N105" i="1"/>
  <c r="N76" i="1"/>
  <c r="N56" i="1"/>
  <c r="N104" i="1"/>
  <c r="N95" i="1"/>
  <c r="N87" i="1"/>
  <c r="N71" i="1"/>
  <c r="N55" i="1"/>
  <c r="N69" i="1"/>
  <c r="N116" i="1"/>
  <c r="J128" i="2"/>
  <c r="M128" i="2"/>
  <c r="N128" i="2" s="1"/>
  <c r="J91" i="2"/>
  <c r="M91" i="2"/>
  <c r="N91" i="2" s="1"/>
  <c r="J83" i="2"/>
  <c r="M83" i="2"/>
  <c r="N83" i="2" s="1"/>
  <c r="J67" i="2"/>
  <c r="M67" i="2"/>
  <c r="N67" i="2" s="1"/>
  <c r="J51" i="2"/>
  <c r="M51" i="2"/>
  <c r="N51" i="2" s="1"/>
  <c r="M127" i="2"/>
  <c r="N127" i="2" s="1"/>
  <c r="J127" i="2"/>
  <c r="M102" i="2"/>
  <c r="N102" i="2" s="1"/>
  <c r="J102" i="2"/>
  <c r="M82" i="2"/>
  <c r="N82" i="2" s="1"/>
  <c r="J82" i="2"/>
  <c r="M66" i="2"/>
  <c r="N66" i="2" s="1"/>
  <c r="J66" i="2"/>
  <c r="L34" i="2"/>
  <c r="M34" i="2"/>
  <c r="N34" i="2" s="1"/>
  <c r="J6" i="2"/>
  <c r="L6" i="2"/>
  <c r="M126" i="2"/>
  <c r="N126" i="2" s="1"/>
  <c r="J126" i="2"/>
  <c r="L126" i="2"/>
  <c r="L114" i="2"/>
  <c r="M114" i="2"/>
  <c r="N114" i="2" s="1"/>
  <c r="J114" i="2"/>
  <c r="M101" i="2"/>
  <c r="N101" i="2" s="1"/>
  <c r="L101" i="2"/>
  <c r="J101" i="2"/>
  <c r="M81" i="2"/>
  <c r="N81" i="2" s="1"/>
  <c r="J81" i="2"/>
  <c r="L81" i="2"/>
  <c r="L65" i="2"/>
  <c r="M65" i="2"/>
  <c r="N65" i="2" s="1"/>
  <c r="J65" i="2"/>
  <c r="M33" i="2"/>
  <c r="N33" i="2" s="1"/>
  <c r="L33" i="2"/>
  <c r="L5" i="2"/>
  <c r="J5" i="2"/>
  <c r="M6" i="2"/>
  <c r="N6" i="2" s="1"/>
  <c r="L125" i="2"/>
  <c r="M125" i="2"/>
  <c r="N125" i="2" s="1"/>
  <c r="J125" i="2"/>
  <c r="M113" i="2"/>
  <c r="N113" i="2" s="1"/>
  <c r="J113" i="2"/>
  <c r="L113" i="2"/>
  <c r="L100" i="2"/>
  <c r="M100" i="2"/>
  <c r="N100" i="2" s="1"/>
  <c r="J100" i="2"/>
  <c r="M80" i="2"/>
  <c r="N80" i="2" s="1"/>
  <c r="L80" i="2"/>
  <c r="J80" i="2"/>
  <c r="L64" i="2"/>
  <c r="M64" i="2"/>
  <c r="N64" i="2" s="1"/>
  <c r="J64" i="2"/>
  <c r="M32" i="2"/>
  <c r="N32" i="2" s="1"/>
  <c r="L32" i="2"/>
  <c r="J4" i="2"/>
  <c r="L4" i="2"/>
  <c r="M5" i="2"/>
  <c r="N5" i="2" s="1"/>
  <c r="M4" i="2"/>
  <c r="N4" i="2" s="1"/>
  <c r="L62" i="2"/>
  <c r="J34" i="2"/>
  <c r="J33" i="2"/>
  <c r="M130" i="2"/>
  <c r="N130" i="2" s="1"/>
  <c r="M93" i="2"/>
  <c r="N93" i="2" s="1"/>
  <c r="M85" i="2"/>
  <c r="N85" i="2" s="1"/>
  <c r="M69" i="2"/>
  <c r="N69" i="2" s="1"/>
  <c r="M53" i="2"/>
  <c r="N53" i="2" s="1"/>
  <c r="L111" i="2"/>
  <c r="J31" i="2"/>
  <c r="L74" i="2"/>
  <c r="J46" i="2"/>
  <c r="L112" i="2"/>
  <c r="L63" i="2"/>
  <c r="L98" i="2"/>
  <c r="L124" i="2"/>
  <c r="L79" i="2"/>
  <c r="L31" i="2"/>
  <c r="L90" i="2"/>
  <c r="J124" i="2"/>
  <c r="J112" i="2"/>
  <c r="J99" i="2"/>
  <c r="J79" i="2"/>
  <c r="J63" i="2"/>
  <c r="L99" i="2"/>
  <c r="L123" i="2"/>
  <c r="J32" i="2"/>
  <c r="J43" i="2"/>
  <c r="N128" i="1"/>
  <c r="N78" i="1"/>
  <c r="N67" i="1"/>
  <c r="N125" i="1"/>
  <c r="N64" i="1"/>
  <c r="N108" i="1"/>
  <c r="N93" i="1"/>
  <c r="N100" i="1"/>
  <c r="N127" i="1"/>
  <c r="N118" i="1"/>
  <c r="N77" i="1"/>
  <c r="N53" i="1"/>
  <c r="N129" i="1"/>
  <c r="N92" i="1"/>
  <c r="N84" i="1"/>
  <c r="N68" i="1"/>
  <c r="N52" i="1"/>
  <c r="N106" i="1"/>
  <c r="N66" i="1"/>
  <c r="N115" i="1"/>
  <c r="N130" i="1"/>
  <c r="N4" i="1"/>
  <c r="N96" i="1"/>
  <c r="N85" i="1"/>
  <c r="M48" i="2"/>
  <c r="N48" i="2" s="1"/>
  <c r="J49" i="2"/>
  <c r="M49" i="2"/>
  <c r="N49" i="2" s="1"/>
  <c r="J50" i="2"/>
  <c r="L50" i="2"/>
  <c r="J48" i="2"/>
  <c r="J47" i="2"/>
  <c r="L47" i="2"/>
  <c r="L44" i="2"/>
  <c r="M46" i="2"/>
  <c r="N46" i="2" s="1"/>
  <c r="L43" i="2"/>
  <c r="J44" i="2"/>
  <c r="J45" i="2"/>
  <c r="L45" i="2"/>
  <c r="N45" i="1"/>
  <c r="J42" i="2"/>
  <c r="M40" i="2"/>
  <c r="N40" i="2" s="1"/>
  <c r="L42" i="2"/>
  <c r="M39" i="2"/>
  <c r="N39" i="2" s="1"/>
  <c r="J40" i="2"/>
  <c r="J41" i="2"/>
  <c r="L41" i="2"/>
  <c r="N40" i="1"/>
  <c r="N41" i="1"/>
  <c r="N42" i="1"/>
  <c r="N43" i="1"/>
  <c r="N124" i="1"/>
  <c r="N112" i="1"/>
  <c r="N99" i="1"/>
  <c r="N91" i="1"/>
  <c r="N75" i="1"/>
  <c r="N63" i="1"/>
  <c r="N51" i="1"/>
  <c r="N5" i="1"/>
  <c r="N90" i="1"/>
  <c r="N110" i="1"/>
  <c r="N97" i="1"/>
  <c r="N89" i="1"/>
  <c r="N73" i="1"/>
  <c r="N61" i="1"/>
  <c r="N49" i="1"/>
  <c r="N102" i="1"/>
  <c r="N122" i="1"/>
  <c r="N121" i="1"/>
  <c r="N109" i="1"/>
  <c r="N88" i="1"/>
  <c r="N60" i="1"/>
  <c r="N48" i="1"/>
  <c r="N101" i="1"/>
  <c r="N123" i="1"/>
  <c r="N74" i="1"/>
  <c r="N120" i="1"/>
  <c r="N79" i="1"/>
  <c r="N59" i="1"/>
  <c r="N47" i="1"/>
  <c r="N111" i="1"/>
  <c r="N62" i="1"/>
  <c r="N119" i="1"/>
  <c r="N107" i="1"/>
  <c r="N46" i="1"/>
  <c r="N6" i="1"/>
  <c r="N98" i="1"/>
  <c r="N50" i="1"/>
  <c r="N7" i="1"/>
  <c r="J37" i="2"/>
  <c r="M38" i="2"/>
  <c r="N38" i="2" s="1"/>
  <c r="J38" i="2"/>
  <c r="L35" i="2"/>
  <c r="J35" i="2"/>
  <c r="M36" i="2"/>
  <c r="N36" i="2" s="1"/>
  <c r="J36" i="2"/>
  <c r="N36" i="1"/>
  <c r="N37" i="1"/>
  <c r="N38" i="1"/>
  <c r="N39" i="1"/>
  <c r="N34" i="1"/>
  <c r="N32" i="1"/>
  <c r="N33" i="1"/>
  <c r="N35" i="1"/>
  <c r="M27" i="2"/>
  <c r="N27" i="2" s="1"/>
  <c r="J27" i="2"/>
  <c r="J28" i="2"/>
  <c r="L28" i="2"/>
  <c r="J29" i="2"/>
  <c r="L29" i="2"/>
  <c r="J30" i="2"/>
  <c r="L30" i="2"/>
  <c r="N28" i="1"/>
  <c r="N29" i="1"/>
  <c r="N30" i="1"/>
  <c r="N31" i="1"/>
  <c r="J24" i="2"/>
  <c r="J25" i="2"/>
  <c r="M25" i="2"/>
  <c r="N25" i="2" s="1"/>
  <c r="M24" i="2"/>
  <c r="N24" i="2" s="1"/>
  <c r="J26" i="2"/>
  <c r="M26" i="2"/>
  <c r="N26" i="2" s="1"/>
  <c r="J23" i="2"/>
  <c r="M23" i="2"/>
  <c r="N23" i="2" s="1"/>
  <c r="N27" i="1"/>
  <c r="N26" i="1"/>
  <c r="N25" i="1"/>
  <c r="N24" i="1"/>
  <c r="L22" i="2"/>
  <c r="J22" i="2"/>
  <c r="O22" i="2" s="1"/>
  <c r="L21" i="2"/>
  <c r="J21" i="2"/>
  <c r="L20" i="2"/>
  <c r="J20" i="2"/>
  <c r="J19" i="2"/>
  <c r="L19" i="2"/>
  <c r="N22" i="1"/>
  <c r="N23" i="1"/>
  <c r="N20" i="1"/>
  <c r="N21" i="1"/>
  <c r="M18" i="2"/>
  <c r="N18" i="2" s="1"/>
  <c r="M17" i="2"/>
  <c r="N17" i="2" s="1"/>
  <c r="J18" i="2"/>
  <c r="J17" i="2"/>
  <c r="M15" i="2"/>
  <c r="N15" i="2" s="1"/>
  <c r="J15" i="2"/>
  <c r="J16" i="2"/>
  <c r="M16" i="2"/>
  <c r="N16" i="2" s="1"/>
  <c r="N18" i="1"/>
  <c r="N19" i="1"/>
  <c r="N17" i="1"/>
  <c r="N16" i="1"/>
  <c r="M14" i="2"/>
  <c r="N14" i="2" s="1"/>
  <c r="J14" i="2"/>
  <c r="L11" i="2"/>
  <c r="J11" i="2"/>
  <c r="J12" i="2"/>
  <c r="L12" i="2"/>
  <c r="J13" i="2"/>
  <c r="L13" i="2"/>
  <c r="N14" i="1"/>
  <c r="N15" i="1"/>
  <c r="N12" i="1"/>
  <c r="N13" i="1"/>
  <c r="L8" i="2"/>
  <c r="M10" i="2"/>
  <c r="N10" i="2" s="1"/>
  <c r="J10" i="2"/>
  <c r="M9" i="2"/>
  <c r="N9" i="2" s="1"/>
  <c r="J9" i="2"/>
  <c r="J8" i="2"/>
  <c r="J7" i="2"/>
  <c r="M7" i="2"/>
  <c r="N7" i="2" s="1"/>
  <c r="N8" i="1"/>
  <c r="N9" i="1"/>
  <c r="N10" i="1"/>
  <c r="N11" i="1"/>
  <c r="O15" i="2" l="1"/>
  <c r="O129" i="2"/>
  <c r="O106" i="2"/>
  <c r="N58" i="1"/>
  <c r="O34" i="2"/>
  <c r="O93" i="2"/>
  <c r="O85" i="2"/>
  <c r="O37" i="2"/>
  <c r="O40" i="2"/>
  <c r="O3" i="2"/>
  <c r="O42" i="2"/>
  <c r="O120" i="2"/>
  <c r="O84" i="2"/>
  <c r="O60" i="2"/>
  <c r="O95" i="2"/>
  <c r="O107" i="2"/>
  <c r="O39" i="2"/>
  <c r="O119" i="2"/>
  <c r="O53" i="2"/>
  <c r="O76" i="2"/>
  <c r="O103" i="2"/>
  <c r="O9" i="2"/>
  <c r="O88" i="2"/>
  <c r="O115" i="2"/>
  <c r="O77" i="2"/>
  <c r="O54" i="2"/>
  <c r="O87" i="2"/>
  <c r="O33" i="2"/>
  <c r="O105" i="2"/>
  <c r="O121" i="2"/>
  <c r="O97" i="2"/>
  <c r="O48" i="2"/>
  <c r="O75" i="2"/>
  <c r="O101" i="2"/>
  <c r="O73" i="2"/>
  <c r="O61" i="2"/>
  <c r="O35" i="2"/>
  <c r="O89" i="2"/>
  <c r="O92" i="2"/>
  <c r="O96" i="2"/>
  <c r="O31" i="2"/>
  <c r="O104" i="2"/>
  <c r="O58" i="2"/>
  <c r="O116" i="2"/>
  <c r="O78" i="2"/>
  <c r="O108" i="2"/>
  <c r="O69" i="2"/>
  <c r="O46" i="2"/>
  <c r="O125" i="2"/>
  <c r="O72" i="2"/>
  <c r="O86" i="2"/>
  <c r="O71" i="2"/>
  <c r="O122" i="2"/>
  <c r="O94" i="2"/>
  <c r="O98" i="2"/>
  <c r="O21" i="2"/>
  <c r="O82" i="2"/>
  <c r="O123" i="2"/>
  <c r="O32" i="2"/>
  <c r="O57" i="2"/>
  <c r="O18" i="2"/>
  <c r="O118" i="2"/>
  <c r="O130" i="2"/>
  <c r="O110" i="2"/>
  <c r="O59" i="2"/>
  <c r="O109" i="2"/>
  <c r="O74" i="2"/>
  <c r="O8" i="2"/>
  <c r="O70" i="2"/>
  <c r="O117" i="2"/>
  <c r="O90" i="2"/>
  <c r="O64" i="2"/>
  <c r="O66" i="2"/>
  <c r="O62" i="2"/>
  <c r="O55" i="2"/>
  <c r="O56" i="2"/>
  <c r="O52" i="2"/>
  <c r="O68" i="2"/>
  <c r="O5" i="2"/>
  <c r="O51" i="2"/>
  <c r="O80" i="2"/>
  <c r="O114" i="2"/>
  <c r="O127" i="2"/>
  <c r="O111" i="2"/>
  <c r="O25" i="2"/>
  <c r="O100" i="2"/>
  <c r="O44" i="2"/>
  <c r="O124" i="2"/>
  <c r="O43" i="2"/>
  <c r="O91" i="2"/>
  <c r="O36" i="2"/>
  <c r="O67" i="2"/>
  <c r="O6" i="2"/>
  <c r="O126" i="2"/>
  <c r="O81" i="2"/>
  <c r="O83" i="2"/>
  <c r="O79" i="2"/>
  <c r="O24" i="2"/>
  <c r="O38" i="2"/>
  <c r="O4" i="2"/>
  <c r="O113" i="2"/>
  <c r="O99" i="2"/>
  <c r="O65" i="2"/>
  <c r="O128" i="2"/>
  <c r="O63" i="2"/>
  <c r="O20" i="2"/>
  <c r="O112" i="2"/>
  <c r="O102" i="2"/>
  <c r="O49" i="2"/>
  <c r="O50" i="2"/>
  <c r="O47" i="2"/>
  <c r="O45" i="2"/>
  <c r="O41" i="2"/>
  <c r="O30" i="2"/>
  <c r="O28" i="2"/>
  <c r="O27" i="2"/>
  <c r="O29" i="2"/>
  <c r="O23" i="2"/>
  <c r="O26" i="2"/>
  <c r="O19" i="2"/>
  <c r="O17" i="2"/>
  <c r="O16" i="2"/>
  <c r="O14" i="2"/>
  <c r="O12" i="2"/>
  <c r="O11" i="2"/>
  <c r="O13" i="2"/>
  <c r="O7" i="2"/>
  <c r="O10" i="2"/>
</calcChain>
</file>

<file path=xl/sharedStrings.xml><?xml version="1.0" encoding="utf-8"?>
<sst xmlns="http://schemas.openxmlformats.org/spreadsheetml/2006/main" count="901" uniqueCount="465">
  <si>
    <t>no</t>
  </si>
  <si>
    <t>Nama Perusahaan</t>
  </si>
  <si>
    <t>Tahun</t>
  </si>
  <si>
    <t>ADHI</t>
  </si>
  <si>
    <t>AKRA</t>
  </si>
  <si>
    <t>ANTM</t>
  </si>
  <si>
    <t>ASII</t>
  </si>
  <si>
    <t>ASRI</t>
  </si>
  <si>
    <t>BBCA</t>
  </si>
  <si>
    <t>BBNI</t>
  </si>
  <si>
    <t>BBRI</t>
  </si>
  <si>
    <t>BBTN</t>
  </si>
  <si>
    <t>BKSL</t>
  </si>
  <si>
    <t>BMRI</t>
  </si>
  <si>
    <t>BSDE</t>
  </si>
  <si>
    <t>ELSA</t>
  </si>
  <si>
    <t>EXCL</t>
  </si>
  <si>
    <t>GGRM</t>
  </si>
  <si>
    <t>HMSP</t>
  </si>
  <si>
    <t>ICBP</t>
  </si>
  <si>
    <t>INDF</t>
  </si>
  <si>
    <t>INTP</t>
  </si>
  <si>
    <t>JSMR</t>
  </si>
  <si>
    <t>KLBF</t>
  </si>
  <si>
    <t>LPPF</t>
  </si>
  <si>
    <t>MNCN</t>
  </si>
  <si>
    <t>PTBA</t>
  </si>
  <si>
    <t>PTPP</t>
  </si>
  <si>
    <t>SMGR</t>
  </si>
  <si>
    <t>SSMS</t>
  </si>
  <si>
    <t>TLKM</t>
  </si>
  <si>
    <t>UNTR</t>
  </si>
  <si>
    <t>UNVR</t>
  </si>
  <si>
    <t>WIKA</t>
  </si>
  <si>
    <t>WSBP</t>
  </si>
  <si>
    <t>Tobin's Q</t>
  </si>
  <si>
    <t>EMV</t>
  </si>
  <si>
    <t>EBV</t>
  </si>
  <si>
    <t>D</t>
  </si>
  <si>
    <t>EMV + D</t>
  </si>
  <si>
    <t>EBV + D</t>
  </si>
  <si>
    <t>di bagikan</t>
  </si>
  <si>
    <t xml:space="preserve">harga saham penutupan </t>
  </si>
  <si>
    <t>jumlah saham beredar</t>
  </si>
  <si>
    <t>dikalikan</t>
  </si>
  <si>
    <t>Total Aset</t>
  </si>
  <si>
    <t>Total Kewajiban</t>
  </si>
  <si>
    <t>Total Hutang</t>
  </si>
  <si>
    <t>Tahap 1</t>
  </si>
  <si>
    <t>Tahap 2</t>
  </si>
  <si>
    <t>Tahap 3</t>
  </si>
  <si>
    <t>Tahap 4</t>
  </si>
  <si>
    <t>Tahap 5</t>
  </si>
  <si>
    <t>OUT (total penjualan)</t>
  </si>
  <si>
    <t>IN (Total beban -beban karyawan)</t>
  </si>
  <si>
    <t>VA = OUT-IN</t>
  </si>
  <si>
    <t>Ekuitas</t>
  </si>
  <si>
    <t>Laba Bersih</t>
  </si>
  <si>
    <t>CE(ekuitas+laba bersih)</t>
  </si>
  <si>
    <t>VACA= VA/CE</t>
  </si>
  <si>
    <t>HC (beban karyawan)</t>
  </si>
  <si>
    <t>VAHU= VA/HC</t>
  </si>
  <si>
    <t>SC= VA-HC</t>
  </si>
  <si>
    <t>STVA = SC/VA</t>
  </si>
  <si>
    <t>VAIC = VACA+VAHU+STVA %</t>
  </si>
  <si>
    <t xml:space="preserve">beban pokok penjualan </t>
  </si>
  <si>
    <t>beban penjualan dan pemasaran</t>
  </si>
  <si>
    <t>beban administrasi dan umum</t>
  </si>
  <si>
    <t>beban penelitian dan pengembangan</t>
  </si>
  <si>
    <t>beban bunga dan keuangan</t>
  </si>
  <si>
    <t>beban lain-lain</t>
  </si>
  <si>
    <t>total beban</t>
  </si>
  <si>
    <t xml:space="preserve">beban karyawan </t>
  </si>
  <si>
    <t>total beban - beban karyawan</t>
  </si>
  <si>
    <t>biaya pegawai</t>
  </si>
  <si>
    <t>biaya tenaga kerja langsung</t>
  </si>
  <si>
    <t xml:space="preserve">biaya pengembangan SDM </t>
  </si>
  <si>
    <t>gaji dan insentif - beban penjualan</t>
  </si>
  <si>
    <t>kesejahteraan karyawan/ manfaat karyawan</t>
  </si>
  <si>
    <t>pelatihan</t>
  </si>
  <si>
    <t>gaji dan insentif- beban administratif</t>
  </si>
  <si>
    <t>gaji dan insentif-beban R&amp;D</t>
  </si>
  <si>
    <t>Beban Karyawan</t>
  </si>
  <si>
    <t>𝑏𝑒𝑏𝑎𝑛 𝑝𝑎𝑗𝑎𝑘</t>
  </si>
  <si>
    <t>Laba sebelum pajak</t>
  </si>
  <si>
    <t>dibagi</t>
  </si>
  <si>
    <t>Lingkungan internal</t>
  </si>
  <si>
    <t>Apakah ada piagam dewan</t>
  </si>
  <si>
    <t>Informasi tentang kode etik / perilaku</t>
  </si>
  <si>
    <t>Informasi tentang bagaimana kebijakan kompensasi menyelaraskan kepentingan manajer dengan pemegang saham</t>
  </si>
  <si>
    <t>Informasi tentang prosedur untuk merekrut dan memecat anggota dewan dan pengelolaan</t>
  </si>
  <si>
    <t xml:space="preserve">Informasi tentang kebijakan remunerasi anggota dewan dan manajemen </t>
  </si>
  <si>
    <t>Informasi tentang pelatihan, pembinaan dan program pendidikan</t>
  </si>
  <si>
    <t>Informasi tentang pelatihan dalam nilai-nilai etika</t>
  </si>
  <si>
    <t>Informasi tentang tanggung jawab dewan</t>
  </si>
  <si>
    <t>Informasi tentang tanggung jawab komite audit</t>
  </si>
  <si>
    <t>Informasi tentang tanggung jawab ceo</t>
  </si>
  <si>
    <t>Informasi tentang eksekutif senior yang bertanggung jawab atas manajemen risiko</t>
  </si>
  <si>
    <t>Informasi tentang pengawasan dan pengawasan manajerial</t>
  </si>
  <si>
    <t>Pengaturan obyektif</t>
  </si>
  <si>
    <t>Informasi tentang misi perusahaan</t>
  </si>
  <si>
    <t>Informasi tentang strategi perusahaan</t>
  </si>
  <si>
    <t>Informasi tentang tujuan bisnis perusahaan</t>
  </si>
  <si>
    <t>Informasi tentang tolok ukur yang diadopsi untuk mengevaluasi hasil</t>
  </si>
  <si>
    <t>Informasi tentang hubungan antara strategi, tujuan dan pemegang saham nilai</t>
  </si>
  <si>
    <t>Identifikasi kejadian</t>
  </si>
  <si>
    <t>Informasi tentang tingkat likuiditas</t>
  </si>
  <si>
    <t>Informasi tentang tingkat bunga</t>
  </si>
  <si>
    <t>Informasi tentang biaya modal</t>
  </si>
  <si>
    <t>Informasi tentang akses ke pasar modal</t>
  </si>
  <si>
    <t>Informasi tentang instrument utang jangka panjang</t>
  </si>
  <si>
    <t>Informasi tentang risiko default / kredit</t>
  </si>
  <si>
    <t>Informasi tentang risiko solvabilitas</t>
  </si>
  <si>
    <t>Informasi tentang risiko harga ekuitas</t>
  </si>
  <si>
    <t>Informasi tentang risiko komoditas</t>
  </si>
  <si>
    <t>Informasi tentang masalah litigasi</t>
  </si>
  <si>
    <t>Informasi tentang kepatuhan dengan peraturan</t>
  </si>
  <si>
    <t>Informasi tentang kepatuhan dengan kode industry</t>
  </si>
  <si>
    <t>Informasi tentang kepatuhan dengan kode- kode sukarela</t>
  </si>
  <si>
    <t>Informasi tentang kepatuhan dengan rekomendasi perusahaan pemerintahan</t>
  </si>
  <si>
    <t>Informasi tentang manajemen data</t>
  </si>
  <si>
    <t>Informasi tentang system komputer</t>
  </si>
  <si>
    <t>Informasi tentang privasi informasi yang disimpan pada pelanggan</t>
  </si>
  <si>
    <t>Informasi tentang keamanan perangkat lunak</t>
  </si>
  <si>
    <t>Informasi tentang sifat persaingan</t>
  </si>
  <si>
    <t>Informasi tentang peristiwa ekonomi makro yang dapat mempengaruhi perusahaan</t>
  </si>
  <si>
    <t>Informasi tentang masalah lingkungan</t>
  </si>
  <si>
    <t>Informasi tentang masalah etika</t>
  </si>
  <si>
    <t>Informasi tentang masalah kesehatan dan keselamatan</t>
  </si>
  <si>
    <t>Informasi tentang saham atau peringkat kredit yang lebih rendah / lebih tinggi</t>
  </si>
  <si>
    <t>Penilaian risiko</t>
  </si>
  <si>
    <t>Penilaian risiko sejauh mana likuiditas</t>
  </si>
  <si>
    <t>Penilaian risiko tingkat bunga</t>
  </si>
  <si>
    <t>Penilaian risiko nilai tukar mata uang asing</t>
  </si>
  <si>
    <t>Penilaian risiko biaya modal</t>
  </si>
  <si>
    <t>Penilaian risiko terhadap akses ke pasar modal</t>
  </si>
  <si>
    <t>Penilaian risiko instrumens utang jangka panjang</t>
  </si>
  <si>
    <t>Risiko penilaian risiko default</t>
  </si>
  <si>
    <t>Penilaian risiko-risiko solvabilitas</t>
  </si>
  <si>
    <t>Penilaian risiko-risiko harga ekuitas</t>
  </si>
  <si>
    <t>Penilaian risiko-risiko komoditas</t>
  </si>
  <si>
    <t>Penilaian risiko masalah litigasi</t>
  </si>
  <si>
    <t>Penilaian risiko kepatuhan terhadap regulasi</t>
  </si>
  <si>
    <t>Penilaian risiko kepatuhan dengan kode industry</t>
  </si>
  <si>
    <t>Penilaian risiko kepatuhan dengan kode- kode sukarela</t>
  </si>
  <si>
    <t>Resep ulang kepatuhan terhadap rekomendasi perusahaan pemerintahan</t>
  </si>
  <si>
    <t>Penilaian risiko manajemen data</t>
  </si>
  <si>
    <t>Penilaian risiko system computer</t>
  </si>
  <si>
    <t>Penilaian risiko privasi informasi yang disimpan pada pelanggan</t>
  </si>
  <si>
    <t>Penilaian risiko pada keamanan perangkat lunak</t>
  </si>
  <si>
    <t>Penilaian risiko sifat persaingan</t>
  </si>
  <si>
    <t>Penilaian risiko masalah lingkungan</t>
  </si>
  <si>
    <t>Penilaian risiko masalah etika</t>
  </si>
  <si>
    <t>Penilaian risiko masalah kesehatan dan keselamatan</t>
  </si>
  <si>
    <t>Penilaian risiko saham lebih rendah / lebih tinggi atau peringkat kredit</t>
  </si>
  <si>
    <t>Tanggapan / respon resiko</t>
  </si>
  <si>
    <t>Penjelasan umum tentang proses untuk menentukan bagaimana risiko seharusnya berhasil</t>
  </si>
  <si>
    <t>Informasi tentang panduan tertulis tentang bagaimana risiko harus dikelola</t>
  </si>
  <si>
    <t>Tanggapan terhadap risiko likuiditas</t>
  </si>
  <si>
    <t>Tanggapan terhadap risiko nilai tukar mata uang asing</t>
  </si>
  <si>
    <t>Respon terhadap risiko yang terkait dengan biaya modal</t>
  </si>
  <si>
    <t>Tanggapan terhadap akses ke pasar modal</t>
  </si>
  <si>
    <t>Tanggapan terhadap instrument utang janga panjang</t>
  </si>
  <si>
    <t>Respons terhadap risiko litigasi</t>
  </si>
  <si>
    <t>Respons terhadap risiko default / kredit</t>
  </si>
  <si>
    <t>Respon terhadap risiko solvabilitas</t>
  </si>
  <si>
    <t>Tanggapan terhadap risiko harga ekuitas</t>
  </si>
  <si>
    <t>Tanggapan untuk mematuhi peraturan</t>
  </si>
  <si>
    <t>Tanggapan untuk mematuhi kode industri</t>
  </si>
  <si>
    <t>Respons terhadap kepatuhan dengan kode-kode sukarela</t>
  </si>
  <si>
    <t>Tanggapan terhadap kepatuhan dengan rekomendasi tata kelola perusahaan</t>
  </si>
  <si>
    <t>Respons terhadap risiko data</t>
  </si>
  <si>
    <t>Respons terhadap risiko system komputer</t>
  </si>
  <si>
    <t>Respons terhadap privasi informasi yang disimpan pada pelanggan</t>
  </si>
  <si>
    <t>Respons terhadap risiko keamanan perangkat lunak</t>
  </si>
  <si>
    <t>Respons terhadap risiko persaingan</t>
  </si>
  <si>
    <t>Tanggapan terhadap risiko lingkungan</t>
  </si>
  <si>
    <t>Tanggapan terhadap risiko etis</t>
  </si>
  <si>
    <t>Respons terhadap risiko kesehatan dan keselamatan</t>
  </si>
  <si>
    <t>Respon terhadap risiko saham yang lebih rendah / lebih tinggi atau peringkat kredit</t>
  </si>
  <si>
    <t>Kegiatan pengendalian</t>
  </si>
  <si>
    <t>Informasi tentang control penjualan</t>
  </si>
  <si>
    <t>Informasi tentang peninjauan fungsi dan efektivitas kontrol</t>
  </si>
  <si>
    <t>Informasi tentang masalah otorisasi</t>
  </si>
  <si>
    <t>Informasi tentang dokumen dan catatan sebagai control</t>
  </si>
  <si>
    <t>Informasi tentang control fisik</t>
  </si>
  <si>
    <t>Informasi tentang pengendalian proses</t>
  </si>
  <si>
    <t>Informasi dan komunikasi</t>
  </si>
  <si>
    <t>Informasi tentang verifikasi kelengkapan, akurasi dan validitas informasi</t>
  </si>
  <si>
    <t>Informasi tentang saluran komunikasi untuk melaporkan dugaan pelanggaran hukum, peraturan atau kejanggalan lain</t>
  </si>
  <si>
    <t>Informasi tentang saluran komunikasi dengan pelanggan, vendor dan pihak eksternal lainnya</t>
  </si>
  <si>
    <t>Informasi tentang bagaimana proses dimonitor</t>
  </si>
  <si>
    <t>Informasi tentang audit internal</t>
  </si>
  <si>
    <t>TOTAL</t>
  </si>
  <si>
    <t>Jumlah</t>
  </si>
  <si>
    <t>Dikurangi</t>
  </si>
  <si>
    <t>Informasi tentang target kinerja individu</t>
  </si>
  <si>
    <t>Informasi tentang persetujuan strategi oleh dewan</t>
  </si>
  <si>
    <t>Tanggapan terhadap risiko suku bunga</t>
  </si>
  <si>
    <t>Informasi tentang prosedur verifikasi independen</t>
  </si>
  <si>
    <t>Informasi tentang anggaran audit internal</t>
  </si>
  <si>
    <t>Informasi tentang nilai tukar mata uang asing</t>
  </si>
  <si>
    <t>Respon terhadap risiko komoditas</t>
  </si>
  <si>
    <t>Informasi tentang teknik yang digunakan untuk menilai dampak potensial dari peristiwa menggabungkan</t>
  </si>
  <si>
    <t>No</t>
  </si>
  <si>
    <t>FV</t>
  </si>
  <si>
    <t>IC</t>
  </si>
  <si>
    <t>PP</t>
  </si>
  <si>
    <t>ERM</t>
  </si>
  <si>
    <t>0.92</t>
  </si>
  <si>
    <t>0.99</t>
  </si>
  <si>
    <t>0.93</t>
  </si>
  <si>
    <t>0.88</t>
  </si>
  <si>
    <t>1.21</t>
  </si>
  <si>
    <t>1.09</t>
  </si>
  <si>
    <t>1.22</t>
  </si>
  <si>
    <t>1.54</t>
  </si>
  <si>
    <t>668.92</t>
  </si>
  <si>
    <t>1465.91</t>
  </si>
  <si>
    <t>1643.01</t>
  </si>
  <si>
    <t>1418.41</t>
  </si>
  <si>
    <t>1.26</t>
  </si>
  <si>
    <t>1.14</t>
  </si>
  <si>
    <t>1.04</t>
  </si>
  <si>
    <t>0.96</t>
  </si>
  <si>
    <t>0.73</t>
  </si>
  <si>
    <t>0.78</t>
  </si>
  <si>
    <t>0.83</t>
  </si>
  <si>
    <t>0.76</t>
  </si>
  <si>
    <t>4.00</t>
  </si>
  <si>
    <t>3.59</t>
  </si>
  <si>
    <t>3.44</t>
  </si>
  <si>
    <t>3.68</t>
  </si>
  <si>
    <t>0.98</t>
  </si>
  <si>
    <t>1.03</t>
  </si>
  <si>
    <t>1.18</t>
  </si>
  <si>
    <t>1.19</t>
  </si>
  <si>
    <t>1.23</t>
  </si>
  <si>
    <t>0.94</t>
  </si>
  <si>
    <t>0.91</t>
  </si>
  <si>
    <t>0.71</t>
  </si>
  <si>
    <t>0.62</t>
  </si>
  <si>
    <t>0.60</t>
  </si>
  <si>
    <t>0.58</t>
  </si>
  <si>
    <t>1.01</t>
  </si>
  <si>
    <t>0.95</t>
  </si>
  <si>
    <t>1.00</t>
  </si>
  <si>
    <t>0.81</t>
  </si>
  <si>
    <t>0.87</t>
  </si>
  <si>
    <t>0.74</t>
  </si>
  <si>
    <t>0.80</t>
  </si>
  <si>
    <t>0.84</t>
  </si>
  <si>
    <t>0.75</t>
  </si>
  <si>
    <t>0.79</t>
  </si>
  <si>
    <t>1.02</t>
  </si>
  <si>
    <t>648.66</t>
  </si>
  <si>
    <t>504.70</t>
  </si>
  <si>
    <t>327.56</t>
  </si>
  <si>
    <t>195.87</t>
  </si>
  <si>
    <t>5.09</t>
  </si>
  <si>
    <t>3.91</t>
  </si>
  <si>
    <t>2.56</t>
  </si>
  <si>
    <t>2.26</t>
  </si>
  <si>
    <t>3.67</t>
  </si>
  <si>
    <t>1.59</t>
  </si>
  <si>
    <t>1.39</t>
  </si>
  <si>
    <t>1.51</t>
  </si>
  <si>
    <t>1.15</t>
  </si>
  <si>
    <t>0.82</t>
  </si>
  <si>
    <t>2.69</t>
  </si>
  <si>
    <t>2.13</t>
  </si>
  <si>
    <t>1.85</t>
  </si>
  <si>
    <t>1.56</t>
  </si>
  <si>
    <t>1.08</t>
  </si>
  <si>
    <t>3.51</t>
  </si>
  <si>
    <t>3.12</t>
  </si>
  <si>
    <t>3.73</t>
  </si>
  <si>
    <t>3.08</t>
  </si>
  <si>
    <t>1.43</t>
  </si>
  <si>
    <t>2.85</t>
  </si>
  <si>
    <t>0.50</t>
  </si>
  <si>
    <t>1.60</t>
  </si>
  <si>
    <t>1.07</t>
  </si>
  <si>
    <t>0.86</t>
  </si>
  <si>
    <t>1.44</t>
  </si>
  <si>
    <t>0.97</t>
  </si>
  <si>
    <t>1.33</t>
  </si>
  <si>
    <t>1.55</t>
  </si>
  <si>
    <t>15.42</t>
  </si>
  <si>
    <t>138.61</t>
  </si>
  <si>
    <t>2.24</t>
  </si>
  <si>
    <t>1.83</t>
  </si>
  <si>
    <t>1.91</t>
  </si>
  <si>
    <t>1.80</t>
  </si>
  <si>
    <t>180.13</t>
  </si>
  <si>
    <t>248.91</t>
  </si>
  <si>
    <t>183.86</t>
  </si>
  <si>
    <t>173.45</t>
  </si>
  <si>
    <t>16.26</t>
  </si>
  <si>
    <t>14.41</t>
  </si>
  <si>
    <t>10.17</t>
  </si>
  <si>
    <t>9.34</t>
  </si>
  <si>
    <t>0.89</t>
  </si>
  <si>
    <t>1.84</t>
  </si>
  <si>
    <t>1.77</t>
  </si>
  <si>
    <t>4.55</t>
  </si>
  <si>
    <t>4.21</t>
  </si>
  <si>
    <t>4.82</t>
  </si>
  <si>
    <t>4.16</t>
  </si>
  <si>
    <t>4.29</t>
  </si>
  <si>
    <t>3.62</t>
  </si>
  <si>
    <t>4.37</t>
  </si>
  <si>
    <t>6.89</t>
  </si>
  <si>
    <t>2.96</t>
  </si>
  <si>
    <t>4.91</t>
  </si>
  <si>
    <t>6.69</t>
  </si>
  <si>
    <t>27.29</t>
  </si>
  <si>
    <t>13.55</t>
  </si>
  <si>
    <t>20.32</t>
  </si>
  <si>
    <t>23.37</t>
  </si>
  <si>
    <t>10.36</t>
  </si>
  <si>
    <t>-1.46</t>
  </si>
  <si>
    <t>7.65</t>
  </si>
  <si>
    <t>11.68</t>
  </si>
  <si>
    <t>5.82</t>
  </si>
  <si>
    <t>6.03</t>
  </si>
  <si>
    <t>3.70</t>
  </si>
  <si>
    <t>6.23</t>
  </si>
  <si>
    <t>4.79</t>
  </si>
  <si>
    <t>4.94</t>
  </si>
  <si>
    <t>4.65</t>
  </si>
  <si>
    <t>4.61</t>
  </si>
  <si>
    <t>-1.00</t>
  </si>
  <si>
    <t>-1.22</t>
  </si>
  <si>
    <t>4.49</t>
  </si>
  <si>
    <t>4.60</t>
  </si>
  <si>
    <t>3.94</t>
  </si>
  <si>
    <t>4.01</t>
  </si>
  <si>
    <t>0.10</t>
  </si>
  <si>
    <t>0.40</t>
  </si>
  <si>
    <t>5.73</t>
  </si>
  <si>
    <t>4.50</t>
  </si>
  <si>
    <t>4.26</t>
  </si>
  <si>
    <t>4.45</t>
  </si>
  <si>
    <t>4.81</t>
  </si>
  <si>
    <t>17.24</t>
  </si>
  <si>
    <t>16.80</t>
  </si>
  <si>
    <t>20.81</t>
  </si>
  <si>
    <t>24.61</t>
  </si>
  <si>
    <t>26.15</t>
  </si>
  <si>
    <t>-2738.71</t>
  </si>
  <si>
    <t>-2013.85</t>
  </si>
  <si>
    <t>-1347.55</t>
  </si>
  <si>
    <t>20.84</t>
  </si>
  <si>
    <t>21.96</t>
  </si>
  <si>
    <t>25.32</t>
  </si>
  <si>
    <t>22.71</t>
  </si>
  <si>
    <t>6.12</t>
  </si>
  <si>
    <t>4.53</t>
  </si>
  <si>
    <t>4.85</t>
  </si>
  <si>
    <t>5.75</t>
  </si>
  <si>
    <t>4.15</t>
  </si>
  <si>
    <t>3.85</t>
  </si>
  <si>
    <t>3.55</t>
  </si>
  <si>
    <t>14.28</t>
  </si>
  <si>
    <t>17.13</t>
  </si>
  <si>
    <t>16.77</t>
  </si>
  <si>
    <t>17.64</t>
  </si>
  <si>
    <t>5.36</t>
  </si>
  <si>
    <t>6.30</t>
  </si>
  <si>
    <t>7.25</t>
  </si>
  <si>
    <t>8.51</t>
  </si>
  <si>
    <t>12.85</t>
  </si>
  <si>
    <t>13.37</t>
  </si>
  <si>
    <t>13.90</t>
  </si>
  <si>
    <t>12.71</t>
  </si>
  <si>
    <t>-17.10</t>
  </si>
  <si>
    <t>-4.67</t>
  </si>
  <si>
    <t>-2.03</t>
  </si>
  <si>
    <t>-0.66</t>
  </si>
  <si>
    <t>7.54</t>
  </si>
  <si>
    <t>7.51</t>
  </si>
  <si>
    <t>7.94</t>
  </si>
  <si>
    <t>8.00</t>
  </si>
  <si>
    <t>9.15</t>
  </si>
  <si>
    <t>-8.75</t>
  </si>
  <si>
    <t>9.71</t>
  </si>
  <si>
    <t>5.79</t>
  </si>
  <si>
    <t>5.31</t>
  </si>
  <si>
    <t>6.84</t>
  </si>
  <si>
    <t>6.02</t>
  </si>
  <si>
    <t>7.31</t>
  </si>
  <si>
    <t>5.90</t>
  </si>
  <si>
    <t>8.29</t>
  </si>
  <si>
    <t>13.62</t>
  </si>
  <si>
    <t>20.45</t>
  </si>
  <si>
    <t>18.24</t>
  </si>
  <si>
    <t>16.18</t>
  </si>
  <si>
    <t>19.84</t>
  </si>
  <si>
    <t>5.87</t>
  </si>
  <si>
    <t>5.57</t>
  </si>
  <si>
    <t>5.44</t>
  </si>
  <si>
    <t>4.74</t>
  </si>
  <si>
    <t>3.90</t>
  </si>
  <si>
    <t>6.58</t>
  </si>
  <si>
    <t>7.45</t>
  </si>
  <si>
    <t>8.20</t>
  </si>
  <si>
    <t>12.79</t>
  </si>
  <si>
    <t>11.89</t>
  </si>
  <si>
    <t>11.65</t>
  </si>
  <si>
    <t>12.27</t>
  </si>
  <si>
    <t>4.32</t>
  </si>
  <si>
    <t>3.01</t>
  </si>
  <si>
    <t>4.17</t>
  </si>
  <si>
    <t>6.26</t>
  </si>
  <si>
    <t>18.51</t>
  </si>
  <si>
    <t>27.95</t>
  </si>
  <si>
    <t>29.02</t>
  </si>
  <si>
    <t>25.05</t>
  </si>
  <si>
    <t>3.33</t>
  </si>
  <si>
    <t>1.75</t>
  </si>
  <si>
    <t>3.92</t>
  </si>
  <si>
    <t>256.01</t>
  </si>
  <si>
    <t>-632.14</t>
  </si>
  <si>
    <t>-169.09</t>
  </si>
  <si>
    <t>-114.63</t>
  </si>
  <si>
    <t>0.03</t>
  </si>
  <si>
    <t>0.67</t>
  </si>
  <si>
    <t>0.14</t>
  </si>
  <si>
    <t>0.04</t>
  </si>
  <si>
    <t>0.02</t>
  </si>
  <si>
    <t>0.29</t>
  </si>
  <si>
    <t>0.38</t>
  </si>
  <si>
    <t>0.26</t>
  </si>
  <si>
    <t>0.21</t>
  </si>
  <si>
    <t>0.20</t>
  </si>
  <si>
    <t>0.19</t>
  </si>
  <si>
    <t>0.08</t>
  </si>
  <si>
    <t>-0.07</t>
  </si>
  <si>
    <t>0.00</t>
  </si>
  <si>
    <t>0.35</t>
  </si>
  <si>
    <t>0.12</t>
  </si>
  <si>
    <t>0.18</t>
  </si>
  <si>
    <t>0.30</t>
  </si>
  <si>
    <t>0.49</t>
  </si>
  <si>
    <t>0.01</t>
  </si>
  <si>
    <t>-0.00</t>
  </si>
  <si>
    <t>0.24</t>
  </si>
  <si>
    <t>0.23</t>
  </si>
  <si>
    <t>0.27</t>
  </si>
  <si>
    <t>0.46</t>
  </si>
  <si>
    <t>0.17</t>
  </si>
  <si>
    <t>0.37</t>
  </si>
  <si>
    <t>0.22</t>
  </si>
  <si>
    <t>0.25</t>
  </si>
  <si>
    <t>0.32</t>
  </si>
  <si>
    <t>0.15</t>
  </si>
  <si>
    <t>0.33</t>
  </si>
  <si>
    <t>1.05</t>
  </si>
  <si>
    <t>0.57</t>
  </si>
  <si>
    <t>0.06</t>
  </si>
  <si>
    <t>0.28</t>
  </si>
  <si>
    <t>0.09</t>
  </si>
  <si>
    <t>0.16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</si>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</sst>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4" borderId="1" xfId="0" applyFont="1" applyFill="1" applyBorder="1"/>
    <xf numFmtId="41" fontId="3" fillId="5" borderId="1" xfId="1" applyFont="1" applyFill="1" applyBorder="1"/>
    <xf numFmtId="41" fontId="3" fillId="6" borderId="1" xfId="1" applyFont="1" applyFill="1" applyBorder="1"/>
    <xf numFmtId="0" fontId="3" fillId="7" borderId="1" xfId="0" applyFont="1" applyFill="1" applyBorder="1"/>
    <xf numFmtId="41" fontId="3" fillId="2" borderId="1" xfId="1" applyFont="1" applyFill="1" applyBorder="1" applyAlignment="1">
      <alignment horizontal="center" wrapText="1"/>
    </xf>
    <xf numFmtId="41" fontId="3" fillId="2" borderId="1" xfId="1" applyFont="1" applyFill="1" applyBorder="1" applyAlignment="1">
      <alignment horizontal="center"/>
    </xf>
    <xf numFmtId="41" fontId="3" fillId="3" borderId="1" xfId="1" applyFont="1" applyFill="1" applyBorder="1" applyAlignment="1">
      <alignment horizontal="center"/>
    </xf>
    <xf numFmtId="41" fontId="3" fillId="3" borderId="1" xfId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41" fontId="3" fillId="5" borderId="1" xfId="1" applyFont="1" applyFill="1" applyBorder="1" applyAlignment="1">
      <alignment horizontal="center"/>
    </xf>
    <xf numFmtId="41" fontId="3" fillId="6" borderId="1" xfId="1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horizontal="left"/>
    </xf>
    <xf numFmtId="1" fontId="0" fillId="0" borderId="0" xfId="0" applyNumberFormat="1"/>
    <xf numFmtId="0" fontId="2" fillId="0" borderId="0" xfId="0" applyFont="1" applyAlignment="1">
      <alignment vertical="center"/>
    </xf>
    <xf numFmtId="1" fontId="5" fillId="0" borderId="0" xfId="0" applyNumberFormat="1" applyFont="1" applyAlignment="1">
      <alignment horizontal="right" vertical="center"/>
    </xf>
    <xf numFmtId="0" fontId="3" fillId="2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3" fontId="0" fillId="0" borderId="0" xfId="0" applyNumberFormat="1"/>
    <xf numFmtId="1" fontId="6" fillId="0" borderId="2" xfId="0" applyNumberFormat="1" applyFont="1" applyFill="1" applyBorder="1" applyAlignment="1">
      <alignment horizontal="right"/>
    </xf>
    <xf numFmtId="1" fontId="7" fillId="0" borderId="2" xfId="0" applyNumberFormat="1" applyFont="1" applyFill="1" applyBorder="1" applyAlignment="1">
      <alignment horizontal="right"/>
    </xf>
    <xf numFmtId="1" fontId="0" fillId="0" borderId="0" xfId="0" applyNumberFormat="1" applyFont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94F36-1A0E-46FD-B9ED-02045C047E10}">
  <dimension ref="A1:N131"/>
  <sheetViews>
    <sheetView topLeftCell="B1" workbookViewId="0">
      <pane xSplit="6" ySplit="4" topLeftCell="H130" activePane="bottomRight" state="frozen"/>
      <selection activeCell="B1" sqref="B1"/>
      <selection pane="topRight" activeCell="G1" sqref="G1"/>
      <selection pane="bottomLeft" activeCell="B5" sqref="B5"/>
      <selection pane="bottomRight" activeCell="K2" sqref="K2:N131"/>
    </sheetView>
  </sheetViews>
  <sheetFormatPr defaultRowHeight="14.6" x14ac:dyDescent="0.4"/>
  <cols>
    <col min="3" max="3" width="17.07421875" customWidth="1"/>
    <col min="5" max="5" width="11.4609375" customWidth="1"/>
    <col min="6" max="6" width="20" customWidth="1"/>
    <col min="7" max="7" width="25.07421875" customWidth="1"/>
    <col min="8" max="8" width="21.53515625" customWidth="1"/>
    <col min="9" max="9" width="20.921875" customWidth="1"/>
    <col min="10" max="10" width="20.53515625" customWidth="1"/>
    <col min="11" max="11" width="18" customWidth="1"/>
    <col min="12" max="12" width="20.921875" customWidth="1"/>
    <col min="13" max="13" width="20.23046875" customWidth="1"/>
    <col min="14" max="14" width="14.84375" customWidth="1"/>
  </cols>
  <sheetData>
    <row r="1" spans="1:14" ht="15.45" x14ac:dyDescent="0.4">
      <c r="A1" s="1" t="s">
        <v>0</v>
      </c>
      <c r="B1" s="1" t="s">
        <v>204</v>
      </c>
      <c r="C1" s="1" t="s">
        <v>1</v>
      </c>
      <c r="D1" s="1" t="s">
        <v>2</v>
      </c>
      <c r="E1" s="4" t="s">
        <v>35</v>
      </c>
      <c r="F1" s="4"/>
      <c r="G1" s="4"/>
      <c r="H1" s="4"/>
      <c r="I1" s="4"/>
      <c r="J1" s="4"/>
      <c r="K1" s="4"/>
      <c r="L1" s="4"/>
      <c r="M1" s="4"/>
      <c r="N1" s="4"/>
    </row>
    <row r="2" spans="1:14" ht="15.45" x14ac:dyDescent="0.4">
      <c r="A2" s="1"/>
      <c r="B2" s="1"/>
      <c r="C2" s="1"/>
      <c r="D2" s="1"/>
      <c r="E2" s="28" t="s">
        <v>36</v>
      </c>
      <c r="F2" s="28"/>
      <c r="G2" s="28"/>
      <c r="H2" s="29" t="s">
        <v>37</v>
      </c>
      <c r="I2" s="30"/>
      <c r="J2" s="31"/>
      <c r="K2" s="5" t="s">
        <v>38</v>
      </c>
      <c r="L2" s="6" t="s">
        <v>39</v>
      </c>
      <c r="M2" s="7" t="s">
        <v>40</v>
      </c>
      <c r="N2" s="8" t="s">
        <v>41</v>
      </c>
    </row>
    <row r="3" spans="1:14" ht="46.3" x14ac:dyDescent="0.4">
      <c r="A3" s="2"/>
      <c r="B3" s="2"/>
      <c r="C3" s="2"/>
      <c r="D3" s="2"/>
      <c r="E3" s="9" t="s">
        <v>42</v>
      </c>
      <c r="F3" s="9" t="s">
        <v>43</v>
      </c>
      <c r="G3" s="10" t="s">
        <v>44</v>
      </c>
      <c r="H3" s="11" t="s">
        <v>45</v>
      </c>
      <c r="I3" s="12" t="s">
        <v>46</v>
      </c>
      <c r="J3" s="11" t="s">
        <v>195</v>
      </c>
      <c r="K3" s="13" t="s">
        <v>47</v>
      </c>
      <c r="L3" s="14"/>
      <c r="M3" s="15"/>
      <c r="N3" s="16"/>
    </row>
    <row r="4" spans="1:14" ht="15.45" x14ac:dyDescent="0.4">
      <c r="A4" s="1">
        <v>1</v>
      </c>
      <c r="B4" s="1">
        <v>1</v>
      </c>
      <c r="C4" s="3" t="s">
        <v>3</v>
      </c>
      <c r="D4" s="1">
        <v>2019</v>
      </c>
      <c r="E4">
        <v>1167</v>
      </c>
      <c r="F4">
        <v>3560849376</v>
      </c>
      <c r="G4" s="25">
        <f>E4*F4</f>
        <v>4155511221792</v>
      </c>
      <c r="H4" s="25">
        <v>36515833214549</v>
      </c>
      <c r="I4" s="25">
        <v>29681535534528</v>
      </c>
      <c r="J4" s="25">
        <f>H4-I4</f>
        <v>6834297680021</v>
      </c>
      <c r="K4" s="25">
        <v>29681535534528</v>
      </c>
      <c r="L4" s="25">
        <f>SUM(G4+K4)</f>
        <v>33837046756320</v>
      </c>
      <c r="M4" s="25">
        <f>SUM(J4+K4)</f>
        <v>36515833214549</v>
      </c>
      <c r="N4">
        <f>L4/M4</f>
        <v>0.926640412598837</v>
      </c>
    </row>
    <row r="5" spans="1:14" ht="15.45" x14ac:dyDescent="0.4">
      <c r="A5" s="1">
        <v>2</v>
      </c>
      <c r="B5" s="1">
        <v>2</v>
      </c>
      <c r="C5" s="3"/>
      <c r="D5" s="1">
        <v>2020</v>
      </c>
      <c r="E5">
        <v>1535</v>
      </c>
      <c r="F5">
        <v>3560849376</v>
      </c>
      <c r="G5" s="25">
        <f t="shared" ref="G5:G60" si="0">E5*F5</f>
        <v>5465903792160</v>
      </c>
      <c r="H5" s="25">
        <v>38093888626552</v>
      </c>
      <c r="I5" s="25">
        <v>32519078179194</v>
      </c>
      <c r="J5" s="25">
        <f t="shared" ref="J5:J60" si="1">H5-I5</f>
        <v>5574810447358</v>
      </c>
      <c r="K5" s="25">
        <v>32519078179194</v>
      </c>
      <c r="L5" s="25">
        <f t="shared" ref="L5:L60" si="2">SUM(G5+K5)</f>
        <v>37984981971354</v>
      </c>
      <c r="M5" s="25">
        <f t="shared" ref="M5:M60" si="3">SUM(J5+K5)</f>
        <v>38093888626552</v>
      </c>
      <c r="N5">
        <f t="shared" ref="N5:N60" si="4">L5/M5</f>
        <v>0.99714109902862236</v>
      </c>
    </row>
    <row r="6" spans="1:14" ht="15.45" x14ac:dyDescent="0.4">
      <c r="A6" s="1">
        <v>3</v>
      </c>
      <c r="B6" s="1">
        <v>3</v>
      </c>
      <c r="C6" s="3"/>
      <c r="D6" s="1">
        <v>2021</v>
      </c>
      <c r="E6">
        <v>895</v>
      </c>
      <c r="F6">
        <v>3560849376</v>
      </c>
      <c r="G6" s="25">
        <f t="shared" si="0"/>
        <v>3186960191520</v>
      </c>
      <c r="H6" s="25">
        <v>39900337834619</v>
      </c>
      <c r="I6" s="25">
        <v>34242630632194</v>
      </c>
      <c r="J6" s="25">
        <f t="shared" si="1"/>
        <v>5657707202425</v>
      </c>
      <c r="K6" s="25">
        <v>34242630632194</v>
      </c>
      <c r="L6" s="25">
        <f t="shared" si="2"/>
        <v>37429590823714</v>
      </c>
      <c r="M6" s="25">
        <f t="shared" si="3"/>
        <v>39900337834619</v>
      </c>
      <c r="N6">
        <f t="shared" si="4"/>
        <v>0.93807704032116512</v>
      </c>
    </row>
    <row r="7" spans="1:14" ht="15.45" x14ac:dyDescent="0.4">
      <c r="A7" s="1">
        <v>4</v>
      </c>
      <c r="B7" s="1">
        <v>4</v>
      </c>
      <c r="C7" s="3"/>
      <c r="D7" s="1">
        <v>2022</v>
      </c>
      <c r="E7">
        <v>484</v>
      </c>
      <c r="F7">
        <v>8407608979</v>
      </c>
      <c r="G7" s="25">
        <f t="shared" si="0"/>
        <v>4069282745836</v>
      </c>
      <c r="H7" s="25">
        <v>39986417216654</v>
      </c>
      <c r="I7" s="25">
        <v>31162625753138</v>
      </c>
      <c r="J7" s="25">
        <f t="shared" si="1"/>
        <v>8823791463516</v>
      </c>
      <c r="K7" s="25">
        <v>31162625753138</v>
      </c>
      <c r="L7" s="25">
        <f t="shared" si="2"/>
        <v>35231908498974</v>
      </c>
      <c r="M7" s="25">
        <f t="shared" si="3"/>
        <v>39986417216654</v>
      </c>
      <c r="N7">
        <f t="shared" si="4"/>
        <v>0.88109690618393821</v>
      </c>
    </row>
    <row r="8" spans="1:14" ht="15.45" x14ac:dyDescent="0.4">
      <c r="A8" s="1">
        <v>9</v>
      </c>
      <c r="B8" s="1">
        <v>5</v>
      </c>
      <c r="C8" s="3" t="s">
        <v>4</v>
      </c>
      <c r="D8" s="1">
        <v>2019</v>
      </c>
      <c r="E8">
        <v>730</v>
      </c>
      <c r="F8">
        <v>20073474600</v>
      </c>
      <c r="G8" s="25">
        <f t="shared" si="0"/>
        <v>14653636458000</v>
      </c>
      <c r="H8" s="25">
        <v>21409046173000</v>
      </c>
      <c r="I8" s="25">
        <v>11342184833000</v>
      </c>
      <c r="J8" s="25">
        <f t="shared" si="1"/>
        <v>10066861340000</v>
      </c>
      <c r="K8" s="25">
        <v>11342184833000</v>
      </c>
      <c r="L8" s="25">
        <f t="shared" si="2"/>
        <v>25995821291000</v>
      </c>
      <c r="M8" s="25">
        <f t="shared" si="3"/>
        <v>21409046173000</v>
      </c>
      <c r="N8">
        <f t="shared" si="4"/>
        <v>1.2142447207099123</v>
      </c>
    </row>
    <row r="9" spans="1:14" ht="15.45" x14ac:dyDescent="0.4">
      <c r="A9" s="1">
        <v>10</v>
      </c>
      <c r="B9" s="1">
        <v>6</v>
      </c>
      <c r="C9" s="3"/>
      <c r="D9" s="1">
        <v>2020</v>
      </c>
      <c r="E9">
        <v>611</v>
      </c>
      <c r="F9">
        <v>20073474600</v>
      </c>
      <c r="G9" s="25">
        <f t="shared" si="0"/>
        <v>12264892980600</v>
      </c>
      <c r="H9" s="25">
        <v>18683572815000</v>
      </c>
      <c r="I9" s="25">
        <v>8127216543000</v>
      </c>
      <c r="J9" s="25">
        <f t="shared" si="1"/>
        <v>10556356272000</v>
      </c>
      <c r="K9" s="25">
        <v>8127216543000</v>
      </c>
      <c r="L9" s="25">
        <f t="shared" si="2"/>
        <v>20392109523600</v>
      </c>
      <c r="M9" s="25">
        <f t="shared" si="3"/>
        <v>18683572815000</v>
      </c>
      <c r="N9">
        <f t="shared" si="4"/>
        <v>1.0914459308996998</v>
      </c>
    </row>
    <row r="10" spans="1:14" ht="15.45" x14ac:dyDescent="0.4">
      <c r="A10" s="1">
        <v>11</v>
      </c>
      <c r="B10" s="1">
        <v>7</v>
      </c>
      <c r="C10" s="3"/>
      <c r="D10" s="1">
        <v>2021</v>
      </c>
      <c r="E10">
        <v>822</v>
      </c>
      <c r="F10">
        <v>20073474600</v>
      </c>
      <c r="G10" s="25">
        <f t="shared" si="0"/>
        <v>16500396121200</v>
      </c>
      <c r="H10" s="25">
        <v>23508585736000</v>
      </c>
      <c r="I10" s="25">
        <v>12209620623000</v>
      </c>
      <c r="J10" s="25">
        <f t="shared" si="1"/>
        <v>11298965113000</v>
      </c>
      <c r="K10" s="25">
        <v>12209620623000</v>
      </c>
      <c r="L10" s="25">
        <f t="shared" si="2"/>
        <v>28710016744200</v>
      </c>
      <c r="M10" s="25">
        <f t="shared" si="3"/>
        <v>23508585736000</v>
      </c>
      <c r="N10">
        <f t="shared" si="4"/>
        <v>1.2212566534887193</v>
      </c>
    </row>
    <row r="11" spans="1:14" ht="15.45" x14ac:dyDescent="0.4">
      <c r="A11" s="1">
        <v>12</v>
      </c>
      <c r="B11" s="1">
        <v>8</v>
      </c>
      <c r="C11" s="3"/>
      <c r="D11" s="1">
        <v>2022</v>
      </c>
      <c r="E11">
        <v>1400</v>
      </c>
      <c r="F11">
        <v>20073474600</v>
      </c>
      <c r="G11" s="25">
        <f t="shared" si="0"/>
        <v>28102864440000</v>
      </c>
      <c r="H11" s="25">
        <v>27187608036000</v>
      </c>
      <c r="I11" s="25">
        <v>14032797261000</v>
      </c>
      <c r="J11" s="25">
        <f t="shared" si="1"/>
        <v>13154810775000</v>
      </c>
      <c r="K11" s="25">
        <v>14032797261000</v>
      </c>
      <c r="L11" s="25">
        <f t="shared" si="2"/>
        <v>42135661701000</v>
      </c>
      <c r="M11" s="25">
        <f t="shared" si="3"/>
        <v>27187608036000</v>
      </c>
      <c r="N11">
        <f t="shared" si="4"/>
        <v>1.5498112833319795</v>
      </c>
    </row>
    <row r="12" spans="1:14" ht="15.45" x14ac:dyDescent="0.4">
      <c r="A12" s="1">
        <v>13</v>
      </c>
      <c r="B12" s="1">
        <v>9</v>
      </c>
      <c r="C12" s="3" t="s">
        <v>5</v>
      </c>
      <c r="D12" s="1">
        <v>2019</v>
      </c>
      <c r="E12">
        <v>840</v>
      </c>
      <c r="F12" s="25">
        <v>24031000000000</v>
      </c>
      <c r="G12" s="25">
        <f t="shared" si="0"/>
        <v>2.018604E+16</v>
      </c>
      <c r="H12" s="25">
        <v>30194907730000</v>
      </c>
      <c r="I12" s="25">
        <v>12061488555000</v>
      </c>
      <c r="J12" s="25">
        <f t="shared" si="1"/>
        <v>18133419175000</v>
      </c>
      <c r="K12" s="25">
        <v>12061488555000</v>
      </c>
      <c r="L12" s="25">
        <f t="shared" si="2"/>
        <v>2.0198101488555E+16</v>
      </c>
      <c r="M12" s="25">
        <f t="shared" si="3"/>
        <v>30194907730000</v>
      </c>
      <c r="N12">
        <f t="shared" si="4"/>
        <v>668.9241003537586</v>
      </c>
    </row>
    <row r="13" spans="1:14" ht="15.45" x14ac:dyDescent="0.4">
      <c r="A13" s="1">
        <v>14</v>
      </c>
      <c r="B13" s="1">
        <v>10</v>
      </c>
      <c r="C13" s="3"/>
      <c r="D13" s="1">
        <v>2020</v>
      </c>
      <c r="E13">
        <v>1935</v>
      </c>
      <c r="F13" s="25">
        <v>24031000000000</v>
      </c>
      <c r="G13" s="25">
        <f t="shared" si="0"/>
        <v>4.6499985E+16</v>
      </c>
      <c r="H13" s="25">
        <v>31729512995000</v>
      </c>
      <c r="I13" s="25">
        <v>12690063970000</v>
      </c>
      <c r="J13" s="25">
        <f t="shared" si="1"/>
        <v>19039449025000</v>
      </c>
      <c r="K13" s="25">
        <v>12690063970000</v>
      </c>
      <c r="L13" s="25">
        <f t="shared" si="2"/>
        <v>4.651267506397E+16</v>
      </c>
      <c r="M13" s="25">
        <f t="shared" si="3"/>
        <v>31729512995000</v>
      </c>
      <c r="N13">
        <f t="shared" si="4"/>
        <v>1465.9120381488226</v>
      </c>
    </row>
    <row r="14" spans="1:14" ht="15.45" x14ac:dyDescent="0.4">
      <c r="A14" s="1">
        <v>15</v>
      </c>
      <c r="B14" s="1">
        <v>11</v>
      </c>
      <c r="C14" s="3"/>
      <c r="D14" s="1">
        <v>2021</v>
      </c>
      <c r="E14" s="25">
        <v>2250</v>
      </c>
      <c r="F14" s="25">
        <v>24031000000000</v>
      </c>
      <c r="G14" s="25">
        <f t="shared" si="0"/>
        <v>5.406975E+16</v>
      </c>
      <c r="H14" s="25">
        <v>32916154000000</v>
      </c>
      <c r="I14" s="25">
        <v>12079056000000</v>
      </c>
      <c r="J14" s="25">
        <f t="shared" si="1"/>
        <v>20837098000000</v>
      </c>
      <c r="K14" s="25">
        <v>12079056000000</v>
      </c>
      <c r="L14" s="25">
        <f t="shared" si="2"/>
        <v>5.4081829056E+16</v>
      </c>
      <c r="M14" s="25">
        <f t="shared" si="3"/>
        <v>32916154000000</v>
      </c>
      <c r="N14">
        <f t="shared" si="4"/>
        <v>1643.0178646022862</v>
      </c>
    </row>
    <row r="15" spans="1:14" ht="15.45" x14ac:dyDescent="0.4">
      <c r="A15" s="1">
        <v>16</v>
      </c>
      <c r="B15" s="1">
        <v>12</v>
      </c>
      <c r="C15" s="3"/>
      <c r="D15" s="1">
        <v>2022</v>
      </c>
      <c r="E15" s="25">
        <v>1985</v>
      </c>
      <c r="F15" s="25">
        <v>24031000000000</v>
      </c>
      <c r="G15" s="25">
        <f t="shared" si="0"/>
        <v>4.7701535E+16</v>
      </c>
      <c r="H15" s="25">
        <v>33637271000000</v>
      </c>
      <c r="I15" s="25">
        <v>9925211000000</v>
      </c>
      <c r="J15" s="25">
        <f t="shared" si="1"/>
        <v>23712060000000</v>
      </c>
      <c r="K15" s="25">
        <v>9925211000000</v>
      </c>
      <c r="L15" s="25">
        <f t="shared" si="2"/>
        <v>4.7711460211E+16</v>
      </c>
      <c r="M15" s="25">
        <f t="shared" si="3"/>
        <v>33637271000000</v>
      </c>
      <c r="N15">
        <f t="shared" si="4"/>
        <v>1418.4105545006905</v>
      </c>
    </row>
    <row r="16" spans="1:14" ht="15.45" x14ac:dyDescent="0.4">
      <c r="A16" s="1">
        <v>17</v>
      </c>
      <c r="B16" s="1">
        <v>13</v>
      </c>
      <c r="C16" s="3" t="s">
        <v>6</v>
      </c>
      <c r="D16" s="1">
        <v>2019</v>
      </c>
      <c r="E16">
        <v>6925</v>
      </c>
      <c r="F16" s="25">
        <v>40483553140</v>
      </c>
      <c r="G16" s="25">
        <f t="shared" si="0"/>
        <v>280348605494500</v>
      </c>
      <c r="H16" s="25">
        <v>351958000000000</v>
      </c>
      <c r="I16" s="25">
        <v>165195000000000</v>
      </c>
      <c r="J16" s="25">
        <f t="shared" si="1"/>
        <v>186763000000000</v>
      </c>
      <c r="K16" s="25">
        <v>165195000000000</v>
      </c>
      <c r="L16" s="25">
        <f t="shared" si="2"/>
        <v>445543605494500</v>
      </c>
      <c r="M16" s="25">
        <f t="shared" si="3"/>
        <v>351958000000000</v>
      </c>
      <c r="N16">
        <f t="shared" si="4"/>
        <v>1.2658999241230489</v>
      </c>
    </row>
    <row r="17" spans="1:14" ht="15.45" x14ac:dyDescent="0.4">
      <c r="A17" s="1">
        <v>18</v>
      </c>
      <c r="B17" s="1">
        <v>14</v>
      </c>
      <c r="C17" s="3"/>
      <c r="D17" s="1">
        <v>2020</v>
      </c>
      <c r="E17">
        <v>6025</v>
      </c>
      <c r="F17" s="25">
        <v>40483553140</v>
      </c>
      <c r="G17" s="25">
        <f t="shared" si="0"/>
        <v>243913407668500</v>
      </c>
      <c r="H17" s="25">
        <v>338203000000000</v>
      </c>
      <c r="I17" s="25">
        <v>142749000000000</v>
      </c>
      <c r="J17" s="25">
        <f t="shared" si="1"/>
        <v>195454000000000</v>
      </c>
      <c r="K17" s="25">
        <v>142749000000000</v>
      </c>
      <c r="L17" s="25">
        <f t="shared" si="2"/>
        <v>386662407668500</v>
      </c>
      <c r="M17" s="25">
        <f t="shared" si="3"/>
        <v>338203000000000</v>
      </c>
      <c r="N17">
        <f t="shared" si="4"/>
        <v>1.1432849728373196</v>
      </c>
    </row>
    <row r="18" spans="1:14" ht="15.45" x14ac:dyDescent="0.4">
      <c r="A18" s="1">
        <v>19</v>
      </c>
      <c r="B18" s="1">
        <v>15</v>
      </c>
      <c r="C18" s="3"/>
      <c r="D18" s="1">
        <v>2021</v>
      </c>
      <c r="E18">
        <v>5700</v>
      </c>
      <c r="F18" s="25">
        <v>40483553140</v>
      </c>
      <c r="G18" s="25">
        <f t="shared" si="0"/>
        <v>230756252898000</v>
      </c>
      <c r="H18" s="25">
        <v>367311000000000</v>
      </c>
      <c r="I18" s="25">
        <v>151696000000000</v>
      </c>
      <c r="J18" s="25">
        <f t="shared" si="1"/>
        <v>215615000000000</v>
      </c>
      <c r="K18" s="25">
        <v>151696000000000</v>
      </c>
      <c r="L18" s="25">
        <f t="shared" si="2"/>
        <v>382452252898000</v>
      </c>
      <c r="M18" s="25">
        <f t="shared" si="3"/>
        <v>367311000000000</v>
      </c>
      <c r="N18">
        <f t="shared" si="4"/>
        <v>1.0412218879859301</v>
      </c>
    </row>
    <row r="19" spans="1:14" ht="15.45" x14ac:dyDescent="0.4">
      <c r="A19" s="1">
        <v>20</v>
      </c>
      <c r="B19" s="1">
        <v>16</v>
      </c>
      <c r="C19" s="3"/>
      <c r="D19" s="1">
        <v>2022</v>
      </c>
      <c r="E19">
        <v>5700</v>
      </c>
      <c r="F19" s="25">
        <v>40483553140</v>
      </c>
      <c r="G19" s="25">
        <f t="shared" si="0"/>
        <v>230756252898000</v>
      </c>
      <c r="H19" s="25">
        <v>413297000000000</v>
      </c>
      <c r="I19" s="25">
        <v>169577000000000</v>
      </c>
      <c r="J19" s="25">
        <f t="shared" si="1"/>
        <v>243720000000000</v>
      </c>
      <c r="K19" s="25">
        <v>169577000000000</v>
      </c>
      <c r="L19" s="25">
        <f t="shared" si="2"/>
        <v>400333252898000</v>
      </c>
      <c r="M19" s="25">
        <f t="shared" si="3"/>
        <v>413297000000000</v>
      </c>
      <c r="N19">
        <f t="shared" si="4"/>
        <v>0.96863333849023825</v>
      </c>
    </row>
    <row r="20" spans="1:14" ht="15.45" x14ac:dyDescent="0.4">
      <c r="A20" s="1">
        <v>21</v>
      </c>
      <c r="B20" s="1">
        <v>17</v>
      </c>
      <c r="C20" s="3" t="s">
        <v>7</v>
      </c>
      <c r="D20" s="1">
        <v>2019</v>
      </c>
      <c r="E20">
        <v>238</v>
      </c>
      <c r="F20" s="25">
        <v>19649411888</v>
      </c>
      <c r="G20" s="25">
        <f t="shared" si="0"/>
        <v>4676560029344</v>
      </c>
      <c r="H20" s="25">
        <v>21894272005000</v>
      </c>
      <c r="I20" s="25">
        <v>11332052391000</v>
      </c>
      <c r="J20" s="25">
        <f t="shared" si="1"/>
        <v>10562219614000</v>
      </c>
      <c r="K20" s="25">
        <v>11332052391000</v>
      </c>
      <c r="L20" s="25">
        <f t="shared" si="2"/>
        <v>16008612420344</v>
      </c>
      <c r="M20" s="25">
        <f t="shared" si="3"/>
        <v>21894272005000</v>
      </c>
      <c r="N20">
        <f t="shared" si="4"/>
        <v>0.73117810981283637</v>
      </c>
    </row>
    <row r="21" spans="1:14" ht="15.45" x14ac:dyDescent="0.4">
      <c r="A21" s="1">
        <v>22</v>
      </c>
      <c r="B21" s="1">
        <v>18</v>
      </c>
      <c r="C21" s="3"/>
      <c r="D21" s="1">
        <v>2020</v>
      </c>
      <c r="E21">
        <v>242</v>
      </c>
      <c r="F21" s="25">
        <v>19649411888</v>
      </c>
      <c r="G21" s="25">
        <f t="shared" si="0"/>
        <v>4755157676896</v>
      </c>
      <c r="H21" s="25">
        <v>21226814871000</v>
      </c>
      <c r="I21" s="25">
        <v>11840666961000</v>
      </c>
      <c r="J21" s="25">
        <f t="shared" si="1"/>
        <v>9386147910000</v>
      </c>
      <c r="K21" s="25">
        <v>11840666961000</v>
      </c>
      <c r="L21" s="25">
        <f t="shared" si="2"/>
        <v>16595824637896</v>
      </c>
      <c r="M21" s="25">
        <f t="shared" si="3"/>
        <v>21226814871000</v>
      </c>
      <c r="N21">
        <f t="shared" si="4"/>
        <v>0.78183301351391898</v>
      </c>
    </row>
    <row r="22" spans="1:14" ht="15.45" x14ac:dyDescent="0.4">
      <c r="A22" s="1">
        <v>23</v>
      </c>
      <c r="B22" s="1">
        <v>19</v>
      </c>
      <c r="C22" s="3"/>
      <c r="D22" s="1">
        <v>2021</v>
      </c>
      <c r="E22">
        <v>162</v>
      </c>
      <c r="F22" s="25">
        <v>36453175500</v>
      </c>
      <c r="G22" s="25">
        <f t="shared" si="0"/>
        <v>5905414431000</v>
      </c>
      <c r="H22" s="25">
        <v>21933974714000</v>
      </c>
      <c r="I22" s="25">
        <v>12397883478000</v>
      </c>
      <c r="J22" s="25">
        <f t="shared" si="1"/>
        <v>9536091236000</v>
      </c>
      <c r="K22" s="25">
        <v>12397883478000</v>
      </c>
      <c r="L22" s="25">
        <f t="shared" si="2"/>
        <v>18303297909000</v>
      </c>
      <c r="M22" s="25">
        <f t="shared" si="3"/>
        <v>21933974714000</v>
      </c>
      <c r="N22">
        <f t="shared" si="4"/>
        <v>0.83447246327485669</v>
      </c>
    </row>
    <row r="23" spans="1:14" ht="15.45" x14ac:dyDescent="0.4">
      <c r="A23" s="1">
        <v>24</v>
      </c>
      <c r="B23" s="1">
        <v>20</v>
      </c>
      <c r="C23" s="3"/>
      <c r="D23" s="1">
        <v>2022</v>
      </c>
      <c r="E23">
        <v>160</v>
      </c>
      <c r="F23" s="25">
        <v>33616151500</v>
      </c>
      <c r="G23" s="25">
        <f t="shared" si="0"/>
        <v>5378584240000</v>
      </c>
      <c r="H23" s="25">
        <v>22298925271000</v>
      </c>
      <c r="I23" s="25">
        <v>11656300706000</v>
      </c>
      <c r="J23" s="25">
        <f t="shared" si="1"/>
        <v>10642624565000</v>
      </c>
      <c r="K23" s="25">
        <v>11656300706000</v>
      </c>
      <c r="L23" s="25">
        <f t="shared" si="2"/>
        <v>17034884946000</v>
      </c>
      <c r="M23" s="25">
        <f t="shared" si="3"/>
        <v>22298925271000</v>
      </c>
      <c r="N23">
        <f t="shared" si="4"/>
        <v>0.76393300300234901</v>
      </c>
    </row>
    <row r="24" spans="1:14" ht="15.45" x14ac:dyDescent="0.4">
      <c r="A24" s="1">
        <v>25</v>
      </c>
      <c r="B24" s="1">
        <v>21</v>
      </c>
      <c r="C24" s="3" t="s">
        <v>8</v>
      </c>
      <c r="D24" s="1">
        <v>2019</v>
      </c>
      <c r="E24" s="25">
        <v>6685</v>
      </c>
      <c r="F24" s="25">
        <v>440000000000</v>
      </c>
      <c r="G24" s="25">
        <f t="shared" si="0"/>
        <v>2941400000000000</v>
      </c>
      <c r="H24" s="25">
        <v>918989312000000</v>
      </c>
      <c r="I24" s="25">
        <v>740067127000000</v>
      </c>
      <c r="J24" s="25">
        <f t="shared" si="1"/>
        <v>178922185000000</v>
      </c>
      <c r="K24" s="25">
        <v>740067127000000</v>
      </c>
      <c r="L24" s="25">
        <f t="shared" si="2"/>
        <v>3681467127000000</v>
      </c>
      <c r="M24" s="25">
        <f t="shared" si="3"/>
        <v>918989312000000</v>
      </c>
      <c r="N24">
        <f t="shared" si="4"/>
        <v>4.0059955855068745</v>
      </c>
    </row>
    <row r="25" spans="1:14" ht="15.45" x14ac:dyDescent="0.4">
      <c r="A25" s="1">
        <v>26</v>
      </c>
      <c r="B25" s="1">
        <v>22</v>
      </c>
      <c r="C25" s="3"/>
      <c r="D25" s="1">
        <v>2020</v>
      </c>
      <c r="E25" s="25">
        <v>6770</v>
      </c>
      <c r="F25" s="25">
        <v>440000000000</v>
      </c>
      <c r="G25" s="25">
        <f t="shared" si="0"/>
        <v>2978800000000000</v>
      </c>
      <c r="H25" s="25">
        <v>1075570256000000</v>
      </c>
      <c r="I25" s="25">
        <v>885537919000000</v>
      </c>
      <c r="J25" s="25">
        <f t="shared" si="1"/>
        <v>190032337000000</v>
      </c>
      <c r="K25" s="25">
        <v>885537919000000</v>
      </c>
      <c r="L25" s="25">
        <f t="shared" si="2"/>
        <v>3864337919000000</v>
      </c>
      <c r="M25" s="25">
        <f t="shared" si="3"/>
        <v>1075570256000000</v>
      </c>
      <c r="N25">
        <f t="shared" si="4"/>
        <v>3.5928270584306676</v>
      </c>
    </row>
    <row r="26" spans="1:14" ht="15.45" x14ac:dyDescent="0.4">
      <c r="A26" s="1">
        <v>27</v>
      </c>
      <c r="B26" s="1">
        <v>23</v>
      </c>
      <c r="C26" s="3"/>
      <c r="D26" s="1">
        <v>2021</v>
      </c>
      <c r="E26" s="25">
        <v>7300</v>
      </c>
      <c r="F26" s="25">
        <v>440000000000</v>
      </c>
      <c r="G26" s="25">
        <f t="shared" si="0"/>
        <v>3212000000000000</v>
      </c>
      <c r="H26" s="25">
        <v>1228344680000000</v>
      </c>
      <c r="I26" s="25">
        <v>1019773758000000</v>
      </c>
      <c r="J26" s="25">
        <f t="shared" si="1"/>
        <v>208570922000000</v>
      </c>
      <c r="K26" s="25">
        <v>1019773758000000</v>
      </c>
      <c r="L26" s="25">
        <f t="shared" si="2"/>
        <v>4231773758000000</v>
      </c>
      <c r="M26" s="25">
        <f t="shared" si="3"/>
        <v>1228344680000000</v>
      </c>
      <c r="N26">
        <f t="shared" si="4"/>
        <v>3.4451028501218404</v>
      </c>
    </row>
    <row r="27" spans="1:14" ht="15.45" x14ac:dyDescent="0.4">
      <c r="A27" s="1">
        <v>28</v>
      </c>
      <c r="B27" s="1">
        <v>24</v>
      </c>
      <c r="C27" s="3"/>
      <c r="D27" s="1">
        <v>2022</v>
      </c>
      <c r="E27" s="25">
        <v>8550</v>
      </c>
      <c r="F27" s="25">
        <v>440000000000</v>
      </c>
      <c r="G27" s="25">
        <f t="shared" si="0"/>
        <v>3762000000000000</v>
      </c>
      <c r="H27" s="25">
        <v>1314731674000000</v>
      </c>
      <c r="I27" s="25">
        <v>1087109644000000</v>
      </c>
      <c r="J27" s="25">
        <f t="shared" si="1"/>
        <v>227622030000000</v>
      </c>
      <c r="K27" s="25">
        <v>1087109644000000</v>
      </c>
      <c r="L27" s="25">
        <f t="shared" si="2"/>
        <v>4849109644000000</v>
      </c>
      <c r="M27" s="25">
        <f t="shared" si="3"/>
        <v>1314731674000000</v>
      </c>
      <c r="N27">
        <f t="shared" si="4"/>
        <v>3.6882884469093575</v>
      </c>
    </row>
    <row r="28" spans="1:14" ht="15.45" x14ac:dyDescent="0.4">
      <c r="A28" s="1">
        <v>29</v>
      </c>
      <c r="B28" s="1">
        <v>25</v>
      </c>
      <c r="C28" s="3" t="s">
        <v>9</v>
      </c>
      <c r="D28" s="1">
        <v>2019</v>
      </c>
      <c r="E28" s="25">
        <v>7850</v>
      </c>
      <c r="F28" s="25">
        <v>18648656458</v>
      </c>
      <c r="G28" s="25">
        <f t="shared" si="0"/>
        <v>146391953195300</v>
      </c>
      <c r="H28" s="25">
        <v>845605208000000</v>
      </c>
      <c r="I28" s="25">
        <v>688489442000000</v>
      </c>
      <c r="J28" s="25">
        <f t="shared" si="1"/>
        <v>157115766000000</v>
      </c>
      <c r="K28" s="25">
        <v>688489442000000</v>
      </c>
      <c r="L28" s="25">
        <f t="shared" si="2"/>
        <v>834881395195300</v>
      </c>
      <c r="M28" s="25">
        <f t="shared" si="3"/>
        <v>845605208000000</v>
      </c>
      <c r="N28">
        <f t="shared" si="4"/>
        <v>0.98731818027698337</v>
      </c>
    </row>
    <row r="29" spans="1:14" ht="15.45" x14ac:dyDescent="0.4">
      <c r="A29" s="1">
        <v>30</v>
      </c>
      <c r="B29" s="1">
        <v>26</v>
      </c>
      <c r="C29" s="3"/>
      <c r="D29" s="1">
        <v>2020</v>
      </c>
      <c r="E29" s="25">
        <v>6175</v>
      </c>
      <c r="F29" s="25">
        <v>18648656458</v>
      </c>
      <c r="G29" s="25">
        <f t="shared" si="0"/>
        <v>115155453628150</v>
      </c>
      <c r="H29" s="25">
        <v>891337425000000</v>
      </c>
      <c r="I29" s="25">
        <v>746235663000000</v>
      </c>
      <c r="J29" s="25">
        <f t="shared" si="1"/>
        <v>145101762000000</v>
      </c>
      <c r="K29" s="25">
        <v>746235663000000</v>
      </c>
      <c r="L29" s="25">
        <f t="shared" si="2"/>
        <v>861391116628150</v>
      </c>
      <c r="M29" s="25">
        <f t="shared" si="3"/>
        <v>891337425000000</v>
      </c>
      <c r="N29">
        <f t="shared" si="4"/>
        <v>0.96640294962163176</v>
      </c>
    </row>
    <row r="30" spans="1:14" ht="15.45" x14ac:dyDescent="0.4">
      <c r="A30" s="1">
        <v>31</v>
      </c>
      <c r="B30" s="1">
        <v>27</v>
      </c>
      <c r="C30" s="3"/>
      <c r="D30" s="1">
        <v>2021</v>
      </c>
      <c r="E30" s="25">
        <v>6750</v>
      </c>
      <c r="F30" s="25">
        <v>18648656458</v>
      </c>
      <c r="G30" s="25">
        <f t="shared" si="0"/>
        <v>125878431091500</v>
      </c>
      <c r="H30" s="25">
        <v>964837692000000</v>
      </c>
      <c r="I30" s="25">
        <v>838317715000000</v>
      </c>
      <c r="J30" s="25">
        <f t="shared" si="1"/>
        <v>126519977000000</v>
      </c>
      <c r="K30" s="25">
        <v>838317715000000</v>
      </c>
      <c r="L30" s="25">
        <f t="shared" si="2"/>
        <v>964196146091500</v>
      </c>
      <c r="M30" s="25">
        <f t="shared" si="3"/>
        <v>964837692000000</v>
      </c>
      <c r="N30">
        <f t="shared" si="4"/>
        <v>0.99933507374989661</v>
      </c>
    </row>
    <row r="31" spans="1:14" ht="15.45" x14ac:dyDescent="0.4">
      <c r="A31" s="1">
        <v>32</v>
      </c>
      <c r="B31" s="1">
        <v>28</v>
      </c>
      <c r="C31" s="3"/>
      <c r="D31" s="1">
        <v>2022</v>
      </c>
      <c r="E31" s="25">
        <v>9225</v>
      </c>
      <c r="F31" s="25">
        <v>18648656458</v>
      </c>
      <c r="G31" s="25">
        <f t="shared" si="0"/>
        <v>172033855825050</v>
      </c>
      <c r="H31" s="25">
        <v>1029836868000000</v>
      </c>
      <c r="I31" s="25">
        <v>889639206000000</v>
      </c>
      <c r="J31" s="25">
        <f t="shared" si="1"/>
        <v>140197662000000</v>
      </c>
      <c r="K31" s="25">
        <v>889639206000000</v>
      </c>
      <c r="L31" s="25">
        <f t="shared" si="2"/>
        <v>1061673061825050</v>
      </c>
      <c r="M31" s="25">
        <f t="shared" si="3"/>
        <v>1029836868000000</v>
      </c>
      <c r="N31">
        <f t="shared" si="4"/>
        <v>1.0309138221929048</v>
      </c>
    </row>
    <row r="32" spans="1:14" ht="15.45" x14ac:dyDescent="0.4">
      <c r="A32" s="1">
        <v>33</v>
      </c>
      <c r="B32" s="1">
        <v>29</v>
      </c>
      <c r="C32" s="3" t="s">
        <v>10</v>
      </c>
      <c r="D32" s="1">
        <v>2019</v>
      </c>
      <c r="E32" s="25">
        <v>4400</v>
      </c>
      <c r="F32" s="25">
        <v>123345810000</v>
      </c>
      <c r="G32" s="25">
        <f t="shared" si="0"/>
        <v>542721564000000</v>
      </c>
      <c r="H32" s="25">
        <v>1416758840000000</v>
      </c>
      <c r="I32" s="25">
        <v>1183155670000000</v>
      </c>
      <c r="J32" s="25">
        <f t="shared" si="1"/>
        <v>233603170000000</v>
      </c>
      <c r="K32" s="27">
        <v>1183155670000000</v>
      </c>
      <c r="L32" s="25">
        <f t="shared" si="2"/>
        <v>1725877234000000</v>
      </c>
      <c r="M32" s="25">
        <f t="shared" si="3"/>
        <v>1416758840000000</v>
      </c>
      <c r="N32">
        <f t="shared" si="4"/>
        <v>1.2181870232763115</v>
      </c>
    </row>
    <row r="33" spans="1:14" ht="15.45" x14ac:dyDescent="0.4">
      <c r="A33" s="1">
        <v>34</v>
      </c>
      <c r="B33" s="1">
        <v>30</v>
      </c>
      <c r="C33" s="3"/>
      <c r="D33" s="1">
        <v>2020</v>
      </c>
      <c r="E33" s="25">
        <v>4170</v>
      </c>
      <c r="F33" s="25">
        <v>123345810000</v>
      </c>
      <c r="G33" s="25">
        <f t="shared" si="0"/>
        <v>514352027700000</v>
      </c>
      <c r="H33" s="25">
        <v>1511804628000000</v>
      </c>
      <c r="I33" s="25">
        <v>1278346276000000</v>
      </c>
      <c r="J33" s="25">
        <f t="shared" si="1"/>
        <v>233458352000000</v>
      </c>
      <c r="K33" s="27">
        <v>1278346276000000</v>
      </c>
      <c r="L33" s="25">
        <f t="shared" si="2"/>
        <v>1792698303700000</v>
      </c>
      <c r="M33" s="25">
        <f t="shared" si="3"/>
        <v>1511804628000000</v>
      </c>
      <c r="N33">
        <f t="shared" si="4"/>
        <v>1.1858002485887349</v>
      </c>
    </row>
    <row r="34" spans="1:14" ht="15.45" x14ac:dyDescent="0.4">
      <c r="A34" s="1">
        <v>35</v>
      </c>
      <c r="B34" s="1">
        <v>31</v>
      </c>
      <c r="C34" s="3"/>
      <c r="D34" s="1">
        <v>2021</v>
      </c>
      <c r="E34" s="25">
        <v>4110</v>
      </c>
      <c r="F34" s="25">
        <v>151559001604</v>
      </c>
      <c r="G34" s="25">
        <f t="shared" si="0"/>
        <v>622907496592440</v>
      </c>
      <c r="H34" s="25">
        <v>1678097734000000</v>
      </c>
      <c r="I34" s="25">
        <v>1386310930000000</v>
      </c>
      <c r="J34" s="25">
        <f t="shared" si="1"/>
        <v>291786804000000</v>
      </c>
      <c r="K34" s="27">
        <v>1386310930000000</v>
      </c>
      <c r="L34" s="25">
        <f t="shared" si="2"/>
        <v>2009218426592440</v>
      </c>
      <c r="M34" s="25">
        <f t="shared" si="3"/>
        <v>1678097734000000</v>
      </c>
      <c r="N34">
        <f t="shared" si="4"/>
        <v>1.197319074976142</v>
      </c>
    </row>
    <row r="35" spans="1:14" ht="15.45" x14ac:dyDescent="0.4">
      <c r="A35" s="1">
        <v>36</v>
      </c>
      <c r="B35" s="1">
        <v>32</v>
      </c>
      <c r="C35" s="3"/>
      <c r="D35" s="1">
        <v>2022</v>
      </c>
      <c r="E35" s="25">
        <v>4940</v>
      </c>
      <c r="F35" s="25">
        <v>151559001604</v>
      </c>
      <c r="G35" s="25">
        <f t="shared" si="0"/>
        <v>748701467923760</v>
      </c>
      <c r="H35" s="25">
        <v>1865639010000000</v>
      </c>
      <c r="I35" s="25">
        <v>1562243693000000</v>
      </c>
      <c r="J35" s="25">
        <f t="shared" si="1"/>
        <v>303395317000000</v>
      </c>
      <c r="K35" s="27">
        <v>1562243693000000</v>
      </c>
      <c r="L35" s="25">
        <f t="shared" si="2"/>
        <v>2310945160923760</v>
      </c>
      <c r="M35" s="25">
        <f t="shared" si="3"/>
        <v>1865639010000000</v>
      </c>
      <c r="N35">
        <f t="shared" si="4"/>
        <v>1.2386882717057679</v>
      </c>
    </row>
    <row r="36" spans="1:14" ht="15.45" x14ac:dyDescent="0.4">
      <c r="A36" s="1">
        <v>37</v>
      </c>
      <c r="B36" s="1">
        <v>33</v>
      </c>
      <c r="C36" s="3" t="s">
        <v>11</v>
      </c>
      <c r="D36" s="1">
        <v>2019</v>
      </c>
      <c r="E36" s="25">
        <v>2120</v>
      </c>
      <c r="F36" s="25">
        <v>10590000000</v>
      </c>
      <c r="G36" s="25">
        <f t="shared" si="0"/>
        <v>22450800000000</v>
      </c>
      <c r="H36" s="25">
        <v>311776828000000</v>
      </c>
      <c r="I36" s="25">
        <v>269451682000000</v>
      </c>
      <c r="J36" s="25">
        <f t="shared" si="1"/>
        <v>42325146000000</v>
      </c>
      <c r="K36" s="25">
        <v>269451682000000</v>
      </c>
      <c r="L36" s="25">
        <f t="shared" si="2"/>
        <v>291902482000000</v>
      </c>
      <c r="M36" s="25">
        <f t="shared" si="3"/>
        <v>311776828000000</v>
      </c>
      <c r="N36">
        <f t="shared" si="4"/>
        <v>0.93625457630225173</v>
      </c>
    </row>
    <row r="37" spans="1:14" ht="15.45" x14ac:dyDescent="0.4">
      <c r="A37" s="1">
        <v>38</v>
      </c>
      <c r="B37" s="1">
        <v>34</v>
      </c>
      <c r="C37" s="3"/>
      <c r="D37" s="1">
        <v>2020</v>
      </c>
      <c r="E37" s="25">
        <v>1725</v>
      </c>
      <c r="F37" s="25">
        <v>10590000000</v>
      </c>
      <c r="G37" s="25">
        <f t="shared" si="0"/>
        <v>18267750000000</v>
      </c>
      <c r="H37" s="25">
        <v>361208406000000</v>
      </c>
      <c r="I37" s="25">
        <v>321376142000000</v>
      </c>
      <c r="J37" s="25">
        <f t="shared" si="1"/>
        <v>39832264000000</v>
      </c>
      <c r="K37" s="25">
        <v>321376142000000</v>
      </c>
      <c r="L37" s="25">
        <f t="shared" si="2"/>
        <v>339643892000000</v>
      </c>
      <c r="M37" s="25">
        <f t="shared" si="3"/>
        <v>361208406000000</v>
      </c>
      <c r="N37">
        <f t="shared" si="4"/>
        <v>0.9402989696756946</v>
      </c>
    </row>
    <row r="38" spans="1:14" ht="15.45" x14ac:dyDescent="0.4">
      <c r="A38" s="1">
        <v>39</v>
      </c>
      <c r="B38" s="1">
        <v>35</v>
      </c>
      <c r="C38" s="3"/>
      <c r="D38" s="1">
        <v>2021</v>
      </c>
      <c r="E38" s="25">
        <v>1730</v>
      </c>
      <c r="F38">
        <v>10590000000</v>
      </c>
      <c r="G38" s="25">
        <f t="shared" si="0"/>
        <v>18320700000000</v>
      </c>
      <c r="H38" s="25">
        <v>371868311000000</v>
      </c>
      <c r="I38" s="25">
        <v>327693592000000</v>
      </c>
      <c r="J38" s="25">
        <f t="shared" si="1"/>
        <v>44174719000000</v>
      </c>
      <c r="K38" s="25">
        <v>327693592000000</v>
      </c>
      <c r="L38" s="25">
        <f t="shared" si="2"/>
        <v>346014292000000</v>
      </c>
      <c r="M38" s="25">
        <f t="shared" si="3"/>
        <v>371868311000000</v>
      </c>
      <c r="N38">
        <f t="shared" si="4"/>
        <v>0.93047533700713747</v>
      </c>
    </row>
    <row r="39" spans="1:14" ht="15.45" x14ac:dyDescent="0.4">
      <c r="A39" s="1">
        <v>40</v>
      </c>
      <c r="B39" s="1">
        <v>36</v>
      </c>
      <c r="C39" s="3"/>
      <c r="D39" s="1">
        <v>2022</v>
      </c>
      <c r="E39" s="25">
        <v>1350</v>
      </c>
      <c r="F39">
        <v>12870000000</v>
      </c>
      <c r="G39" s="25">
        <f t="shared" si="0"/>
        <v>17374500000000</v>
      </c>
      <c r="H39" s="25">
        <v>402148312000000</v>
      </c>
      <c r="I39" s="25">
        <v>351376683000000</v>
      </c>
      <c r="J39" s="25">
        <f t="shared" si="1"/>
        <v>50771629000000</v>
      </c>
      <c r="K39" s="25">
        <v>351376683000000</v>
      </c>
      <c r="L39" s="25">
        <f t="shared" si="2"/>
        <v>368751183000000</v>
      </c>
      <c r="M39" s="25">
        <f t="shared" si="3"/>
        <v>402148312000000</v>
      </c>
      <c r="N39">
        <f t="shared" si="4"/>
        <v>0.91695320357331256</v>
      </c>
    </row>
    <row r="40" spans="1:14" ht="15.45" x14ac:dyDescent="0.4">
      <c r="A40" s="1">
        <v>41</v>
      </c>
      <c r="B40" s="1">
        <v>37</v>
      </c>
      <c r="C40" s="3" t="s">
        <v>12</v>
      </c>
      <c r="D40" s="1">
        <v>2019</v>
      </c>
      <c r="E40" s="37">
        <v>85</v>
      </c>
      <c r="F40" s="36">
        <v>67083561082</v>
      </c>
      <c r="G40" s="25">
        <f t="shared" si="0"/>
        <v>5702102691970</v>
      </c>
      <c r="H40" s="25">
        <v>17275272609213</v>
      </c>
      <c r="I40" s="25">
        <v>6578349800074</v>
      </c>
      <c r="J40" s="25">
        <f t="shared" si="1"/>
        <v>10696922809139</v>
      </c>
      <c r="K40" s="25">
        <v>6578349800074</v>
      </c>
      <c r="L40" s="25">
        <f t="shared" si="2"/>
        <v>12280452492044</v>
      </c>
      <c r="M40" s="25">
        <f t="shared" si="3"/>
        <v>17275272609213</v>
      </c>
      <c r="N40">
        <f t="shared" si="4"/>
        <v>0.71086881057348794</v>
      </c>
    </row>
    <row r="41" spans="1:14" ht="15.45" x14ac:dyDescent="0.4">
      <c r="A41" s="1">
        <v>42</v>
      </c>
      <c r="B41" s="1">
        <v>38</v>
      </c>
      <c r="C41" s="3"/>
      <c r="D41" s="1">
        <v>2020</v>
      </c>
      <c r="E41" s="37">
        <v>50</v>
      </c>
      <c r="F41" s="36">
        <v>67083561082</v>
      </c>
      <c r="G41" s="25">
        <f t="shared" si="0"/>
        <v>3354178054100</v>
      </c>
      <c r="H41" s="25">
        <v>18371229973821</v>
      </c>
      <c r="I41" s="25">
        <v>8121131006426</v>
      </c>
      <c r="J41" s="25">
        <f t="shared" si="1"/>
        <v>10250098967395</v>
      </c>
      <c r="K41" s="25">
        <v>8121131006426</v>
      </c>
      <c r="L41" s="25">
        <f t="shared" si="2"/>
        <v>11475309060526</v>
      </c>
      <c r="M41" s="25">
        <f t="shared" si="3"/>
        <v>18371229973821</v>
      </c>
      <c r="N41">
        <f t="shared" si="4"/>
        <v>0.62463477278757673</v>
      </c>
    </row>
    <row r="42" spans="1:14" ht="15.45" x14ac:dyDescent="0.4">
      <c r="A42" s="1">
        <v>43</v>
      </c>
      <c r="B42" s="1">
        <v>39</v>
      </c>
      <c r="C42" s="3"/>
      <c r="D42" s="1">
        <v>2021</v>
      </c>
      <c r="E42" s="37">
        <v>59</v>
      </c>
      <c r="F42" s="36">
        <v>67083561082</v>
      </c>
      <c r="G42" s="25">
        <f t="shared" si="0"/>
        <v>3957930103838</v>
      </c>
      <c r="H42" s="25">
        <v>16654989338161</v>
      </c>
      <c r="I42" s="25">
        <v>6168939794466</v>
      </c>
      <c r="J42" s="25">
        <f t="shared" si="1"/>
        <v>10486049543695</v>
      </c>
      <c r="K42" s="25">
        <v>6168939794466</v>
      </c>
      <c r="L42" s="25">
        <f t="shared" si="2"/>
        <v>10126869898304</v>
      </c>
      <c r="M42" s="25">
        <f t="shared" si="3"/>
        <v>16654989338161</v>
      </c>
      <c r="N42">
        <f t="shared" si="4"/>
        <v>0.60803820961329913</v>
      </c>
    </row>
    <row r="43" spans="1:14" ht="15.9" x14ac:dyDescent="0.45">
      <c r="A43" s="1">
        <v>44</v>
      </c>
      <c r="B43" s="1">
        <v>40</v>
      </c>
      <c r="C43" s="3"/>
      <c r="D43" s="1">
        <v>2022</v>
      </c>
      <c r="E43" s="35">
        <v>50</v>
      </c>
      <c r="F43" s="36">
        <v>67083561082</v>
      </c>
      <c r="G43" s="25">
        <f t="shared" si="0"/>
        <v>3354178054100</v>
      </c>
      <c r="H43" s="25">
        <v>16721760263807</v>
      </c>
      <c r="I43" s="25">
        <v>6398549423657</v>
      </c>
      <c r="J43" s="25">
        <f t="shared" si="1"/>
        <v>10323210840150</v>
      </c>
      <c r="K43" s="25">
        <v>6398549423657</v>
      </c>
      <c r="L43" s="25">
        <f t="shared" si="2"/>
        <v>9752727477757</v>
      </c>
      <c r="M43" s="25">
        <f t="shared" si="3"/>
        <v>16721760263807</v>
      </c>
      <c r="N43">
        <f t="shared" si="4"/>
        <v>0.58323569551861409</v>
      </c>
    </row>
    <row r="44" spans="1:14" ht="15.45" x14ac:dyDescent="0.4">
      <c r="A44" s="1">
        <v>45</v>
      </c>
      <c r="B44" s="1">
        <v>41</v>
      </c>
      <c r="C44" s="3" t="s">
        <v>13</v>
      </c>
      <c r="D44" s="1">
        <v>2019</v>
      </c>
      <c r="E44" s="25">
        <v>7675</v>
      </c>
      <c r="F44" s="25">
        <v>46666666666</v>
      </c>
      <c r="G44" s="25">
        <f t="shared" si="0"/>
        <v>358166666661550</v>
      </c>
      <c r="H44" s="25">
        <v>1318246335000000</v>
      </c>
      <c r="I44" s="25">
        <v>1025749580000000</v>
      </c>
      <c r="J44" s="25">
        <f t="shared" si="1"/>
        <v>292496755000000</v>
      </c>
      <c r="K44" s="25">
        <v>1025749580000000</v>
      </c>
      <c r="L44" s="25">
        <f t="shared" si="2"/>
        <v>1383916246661550</v>
      </c>
      <c r="M44" s="25">
        <f t="shared" si="3"/>
        <v>1318246335000000</v>
      </c>
      <c r="N44">
        <f t="shared" si="4"/>
        <v>1.0498161154846297</v>
      </c>
    </row>
    <row r="45" spans="1:14" ht="15.45" x14ac:dyDescent="0.4">
      <c r="A45" s="1">
        <v>46</v>
      </c>
      <c r="B45" s="1">
        <v>42</v>
      </c>
      <c r="C45" s="3"/>
      <c r="D45" s="1">
        <v>2020</v>
      </c>
      <c r="E45" s="25">
        <v>6325</v>
      </c>
      <c r="F45" s="25">
        <v>46666666666</v>
      </c>
      <c r="G45" s="25">
        <f t="shared" si="0"/>
        <v>295166666662450</v>
      </c>
      <c r="H45" s="25">
        <v>1429334484000000</v>
      </c>
      <c r="I45" s="25">
        <v>1151267847000000</v>
      </c>
      <c r="J45" s="25">
        <f t="shared" si="1"/>
        <v>278066637000000</v>
      </c>
      <c r="K45" s="25">
        <v>1151267847000000</v>
      </c>
      <c r="L45" s="25">
        <f t="shared" si="2"/>
        <v>1446434513662450</v>
      </c>
      <c r="M45" s="25">
        <f t="shared" si="3"/>
        <v>1429334484000000</v>
      </c>
      <c r="N45">
        <f t="shared" si="4"/>
        <v>1.011963630524463</v>
      </c>
    </row>
    <row r="46" spans="1:14" ht="15.45" x14ac:dyDescent="0.4">
      <c r="A46" s="1">
        <v>47</v>
      </c>
      <c r="B46" s="1">
        <v>43</v>
      </c>
      <c r="C46" s="3"/>
      <c r="D46" s="1">
        <v>2021</v>
      </c>
      <c r="E46" s="25">
        <v>7025</v>
      </c>
      <c r="F46" s="25">
        <v>46666666666</v>
      </c>
      <c r="G46" s="25">
        <f t="shared" si="0"/>
        <v>327833333328650</v>
      </c>
      <c r="H46" s="25">
        <v>1725611128000000</v>
      </c>
      <c r="I46" s="25">
        <v>1326592237000000</v>
      </c>
      <c r="J46" s="25">
        <f t="shared" si="1"/>
        <v>399018891000000</v>
      </c>
      <c r="K46" s="25">
        <v>1326592237000000</v>
      </c>
      <c r="L46" s="25">
        <f t="shared" si="2"/>
        <v>1654425570328650</v>
      </c>
      <c r="M46" s="25">
        <f t="shared" si="3"/>
        <v>1725611128000000</v>
      </c>
      <c r="N46">
        <f t="shared" si="4"/>
        <v>0.95874762481750175</v>
      </c>
    </row>
    <row r="47" spans="1:14" ht="15.45" x14ac:dyDescent="0.4">
      <c r="A47" s="1">
        <v>48</v>
      </c>
      <c r="B47" s="1">
        <v>44</v>
      </c>
      <c r="C47" s="3"/>
      <c r="D47" s="1">
        <v>2022</v>
      </c>
      <c r="E47" s="25">
        <v>9925</v>
      </c>
      <c r="F47" s="25">
        <v>46666666666</v>
      </c>
      <c r="G47" s="25">
        <f t="shared" si="0"/>
        <v>463166666660050</v>
      </c>
      <c r="H47" s="25">
        <v>1992544687000000</v>
      </c>
      <c r="I47" s="25">
        <v>1544096631000000</v>
      </c>
      <c r="J47" s="25">
        <f t="shared" si="1"/>
        <v>448448056000000</v>
      </c>
      <c r="K47" s="25">
        <v>1544096631000000</v>
      </c>
      <c r="L47" s="25">
        <f t="shared" si="2"/>
        <v>2007263297660050</v>
      </c>
      <c r="M47" s="25">
        <f t="shared" si="3"/>
        <v>1992544687000000</v>
      </c>
      <c r="N47">
        <f t="shared" si="4"/>
        <v>1.0073868409356532</v>
      </c>
    </row>
    <row r="48" spans="1:14" ht="15.45" x14ac:dyDescent="0.4">
      <c r="A48" s="1">
        <v>49</v>
      </c>
      <c r="B48" s="1">
        <v>45</v>
      </c>
      <c r="C48" s="3" t="s">
        <v>14</v>
      </c>
      <c r="D48" s="1">
        <v>2019</v>
      </c>
      <c r="E48" s="25">
        <v>1225</v>
      </c>
      <c r="F48" s="25">
        <v>19246696192</v>
      </c>
      <c r="G48" s="25">
        <f t="shared" si="0"/>
        <v>23577202835200</v>
      </c>
      <c r="H48" s="25">
        <v>54540978000000</v>
      </c>
      <c r="I48" s="25">
        <v>20915564000000</v>
      </c>
      <c r="J48" s="25">
        <f t="shared" si="1"/>
        <v>33625414000000</v>
      </c>
      <c r="K48" s="25">
        <v>20915564000000</v>
      </c>
      <c r="L48" s="25">
        <f t="shared" si="2"/>
        <v>44492766835200</v>
      </c>
      <c r="M48" s="25">
        <f t="shared" si="3"/>
        <v>54540978000000</v>
      </c>
      <c r="N48">
        <f t="shared" si="4"/>
        <v>0.81576767536511718</v>
      </c>
    </row>
    <row r="49" spans="1:14" ht="15.45" x14ac:dyDescent="0.4">
      <c r="A49" s="1">
        <v>50</v>
      </c>
      <c r="B49" s="1">
        <v>46</v>
      </c>
      <c r="C49" s="3"/>
      <c r="D49" s="1">
        <v>2020</v>
      </c>
      <c r="E49" s="25">
        <v>1255</v>
      </c>
      <c r="F49" s="25">
        <v>21171365812</v>
      </c>
      <c r="G49" s="25">
        <f t="shared" si="0"/>
        <v>26570064094060</v>
      </c>
      <c r="H49" s="25">
        <v>60862926586750</v>
      </c>
      <c r="I49" s="25">
        <v>26391824110926</v>
      </c>
      <c r="J49" s="25">
        <f t="shared" si="1"/>
        <v>34471102475824</v>
      </c>
      <c r="K49" s="25">
        <v>26391824110926</v>
      </c>
      <c r="L49" s="25">
        <f t="shared" si="2"/>
        <v>52961888204986</v>
      </c>
      <c r="M49" s="25">
        <f t="shared" si="3"/>
        <v>60862926586750</v>
      </c>
      <c r="N49">
        <f t="shared" si="4"/>
        <v>0.87018306833302894</v>
      </c>
    </row>
    <row r="50" spans="1:14" ht="15.45" x14ac:dyDescent="0.4">
      <c r="A50" s="1">
        <v>51</v>
      </c>
      <c r="B50" s="1">
        <v>47</v>
      </c>
      <c r="C50" s="3"/>
      <c r="D50" s="1">
        <v>2021</v>
      </c>
      <c r="E50" s="25">
        <v>920</v>
      </c>
      <c r="F50" s="25">
        <v>21171365812</v>
      </c>
      <c r="G50" s="25">
        <f t="shared" si="0"/>
        <v>19477656547040</v>
      </c>
      <c r="H50" s="25">
        <v>61469712165656</v>
      </c>
      <c r="I50" s="25">
        <v>25575995151814</v>
      </c>
      <c r="J50" s="25">
        <f t="shared" si="1"/>
        <v>35893717013842</v>
      </c>
      <c r="K50" s="25">
        <v>25575995151814</v>
      </c>
      <c r="L50" s="25">
        <f t="shared" si="2"/>
        <v>45053651698854</v>
      </c>
      <c r="M50" s="25">
        <f t="shared" si="3"/>
        <v>61469712165656</v>
      </c>
      <c r="N50">
        <f t="shared" si="4"/>
        <v>0.73294066478525199</v>
      </c>
    </row>
    <row r="51" spans="1:14" ht="15.45" x14ac:dyDescent="0.4">
      <c r="A51" s="1">
        <v>52</v>
      </c>
      <c r="B51" s="1">
        <v>48</v>
      </c>
      <c r="C51" s="3"/>
      <c r="D51" s="1">
        <v>2022</v>
      </c>
      <c r="E51" s="25">
        <v>1010</v>
      </c>
      <c r="F51" s="25">
        <v>21171365812</v>
      </c>
      <c r="G51" s="25">
        <f t="shared" si="0"/>
        <v>21383079470120</v>
      </c>
      <c r="H51" s="25">
        <v>64999403480787</v>
      </c>
      <c r="I51" s="25">
        <v>26953967352972</v>
      </c>
      <c r="J51" s="25">
        <f t="shared" si="1"/>
        <v>38045436127815</v>
      </c>
      <c r="K51" s="25">
        <v>26953967352972</v>
      </c>
      <c r="L51" s="25">
        <f t="shared" si="2"/>
        <v>48337046823092</v>
      </c>
      <c r="M51" s="25">
        <f t="shared" si="3"/>
        <v>64999403480787</v>
      </c>
      <c r="N51">
        <f t="shared" si="4"/>
        <v>0.74365369887401844</v>
      </c>
    </row>
    <row r="52" spans="1:14" ht="15.45" x14ac:dyDescent="0.4">
      <c r="A52" s="1">
        <v>57</v>
      </c>
      <c r="B52" s="1">
        <v>49</v>
      </c>
      <c r="C52" s="3" t="s">
        <v>15</v>
      </c>
      <c r="D52" s="1">
        <v>2019</v>
      </c>
      <c r="E52">
        <v>306</v>
      </c>
      <c r="F52" s="25">
        <v>7298500000</v>
      </c>
      <c r="G52" s="25">
        <f t="shared" si="0"/>
        <v>2233341000000</v>
      </c>
      <c r="H52" s="25">
        <v>6805037000000</v>
      </c>
      <c r="I52" s="25">
        <v>3228339000000</v>
      </c>
      <c r="J52" s="25">
        <f t="shared" si="1"/>
        <v>3576698000000</v>
      </c>
      <c r="K52" s="25">
        <v>3228339000000</v>
      </c>
      <c r="L52" s="25">
        <f t="shared" si="2"/>
        <v>5461680000000</v>
      </c>
      <c r="M52" s="25">
        <f t="shared" si="3"/>
        <v>6805037000000</v>
      </c>
      <c r="N52">
        <f t="shared" si="4"/>
        <v>0.80259372579458421</v>
      </c>
    </row>
    <row r="53" spans="1:14" ht="15.45" x14ac:dyDescent="0.4">
      <c r="A53" s="1">
        <v>58</v>
      </c>
      <c r="B53" s="1">
        <v>50</v>
      </c>
      <c r="C53" s="3"/>
      <c r="D53" s="1">
        <v>2020</v>
      </c>
      <c r="E53">
        <v>352</v>
      </c>
      <c r="F53" s="25">
        <v>7298500000</v>
      </c>
      <c r="G53" s="25">
        <f t="shared" si="0"/>
        <v>2569072000000</v>
      </c>
      <c r="H53" s="25">
        <v>7562822000000</v>
      </c>
      <c r="I53" s="25">
        <v>3821876000000</v>
      </c>
      <c r="J53" s="25">
        <f t="shared" si="1"/>
        <v>3740946000000</v>
      </c>
      <c r="K53" s="25">
        <v>3821876000000</v>
      </c>
      <c r="L53" s="25">
        <f t="shared" si="2"/>
        <v>6390948000000</v>
      </c>
      <c r="M53" s="25">
        <f t="shared" si="3"/>
        <v>7562822000000</v>
      </c>
      <c r="N53">
        <f t="shared" si="4"/>
        <v>0.84504805216888612</v>
      </c>
    </row>
    <row r="54" spans="1:14" ht="15.45" x14ac:dyDescent="0.4">
      <c r="A54" s="1">
        <v>59</v>
      </c>
      <c r="B54" s="1">
        <v>51</v>
      </c>
      <c r="C54" s="3"/>
      <c r="D54" s="1">
        <v>2021</v>
      </c>
      <c r="E54">
        <v>276</v>
      </c>
      <c r="F54" s="25">
        <v>7298500000</v>
      </c>
      <c r="G54" s="25">
        <f t="shared" si="0"/>
        <v>2014386000000</v>
      </c>
      <c r="H54" s="25">
        <v>7234857000000</v>
      </c>
      <c r="I54" s="25">
        <v>3456723000000</v>
      </c>
      <c r="J54" s="25">
        <f t="shared" si="1"/>
        <v>3778134000000</v>
      </c>
      <c r="K54" s="25">
        <v>3456723000000</v>
      </c>
      <c r="L54" s="25">
        <f t="shared" si="2"/>
        <v>5471109000000</v>
      </c>
      <c r="M54" s="25">
        <f t="shared" si="3"/>
        <v>7234857000000</v>
      </c>
      <c r="N54">
        <f t="shared" si="4"/>
        <v>0.75621522305140243</v>
      </c>
    </row>
    <row r="55" spans="1:14" ht="15.45" x14ac:dyDescent="0.4">
      <c r="A55" s="1">
        <v>60</v>
      </c>
      <c r="B55" s="1">
        <v>52</v>
      </c>
      <c r="C55" s="3"/>
      <c r="D55" s="1">
        <v>2022</v>
      </c>
      <c r="E55">
        <v>312</v>
      </c>
      <c r="F55" s="25">
        <v>7298500000</v>
      </c>
      <c r="G55" s="25">
        <f t="shared" si="0"/>
        <v>2277132000000</v>
      </c>
      <c r="H55" s="25">
        <v>8836089000000</v>
      </c>
      <c r="I55" s="25">
        <v>4718878000000</v>
      </c>
      <c r="J55" s="25">
        <f t="shared" si="1"/>
        <v>4117211000000</v>
      </c>
      <c r="K55" s="25">
        <v>4718878000000</v>
      </c>
      <c r="L55" s="25">
        <f t="shared" si="2"/>
        <v>6996010000000</v>
      </c>
      <c r="M55" s="25">
        <f t="shared" si="3"/>
        <v>8836089000000</v>
      </c>
      <c r="N55">
        <f t="shared" si="4"/>
        <v>0.7917541346629714</v>
      </c>
    </row>
    <row r="56" spans="1:14" ht="15.45" x14ac:dyDescent="0.4">
      <c r="A56" s="1">
        <v>61</v>
      </c>
      <c r="B56" s="1">
        <v>53</v>
      </c>
      <c r="C56" s="3" t="s">
        <v>16</v>
      </c>
      <c r="D56" s="1">
        <v>2019</v>
      </c>
      <c r="E56" s="25">
        <v>3150</v>
      </c>
      <c r="F56" s="25">
        <v>10687960423</v>
      </c>
      <c r="G56" s="25">
        <f t="shared" si="0"/>
        <v>33667075332450</v>
      </c>
      <c r="H56" s="25">
        <v>62725242000000</v>
      </c>
      <c r="I56" s="25">
        <f>21292684000000+22310592000000</f>
        <v>43603276000000</v>
      </c>
      <c r="J56" s="25">
        <f t="shared" si="1"/>
        <v>19121966000000</v>
      </c>
      <c r="K56" s="25">
        <f>21292684000000+22310592000000</f>
        <v>43603276000000</v>
      </c>
      <c r="L56" s="25">
        <f t="shared" si="2"/>
        <v>77270351332450</v>
      </c>
      <c r="M56" s="25">
        <f t="shared" si="3"/>
        <v>62725242000000</v>
      </c>
      <c r="N56">
        <f t="shared" si="4"/>
        <v>1.2318860616344851</v>
      </c>
    </row>
    <row r="57" spans="1:14" ht="15.45" x14ac:dyDescent="0.4">
      <c r="A57" s="1">
        <v>62</v>
      </c>
      <c r="B57" s="1">
        <v>54</v>
      </c>
      <c r="C57" s="3"/>
      <c r="D57" s="1">
        <v>2020</v>
      </c>
      <c r="E57" s="25">
        <v>2730</v>
      </c>
      <c r="F57" s="25">
        <v>10706012530</v>
      </c>
      <c r="G57" s="25">
        <f t="shared" si="0"/>
        <v>29227414206900</v>
      </c>
      <c r="H57" s="25">
        <v>67744797000000</v>
      </c>
      <c r="I57" s="25">
        <f>18857026000000+29750405000000</f>
        <v>48607431000000</v>
      </c>
      <c r="J57" s="25">
        <f t="shared" si="1"/>
        <v>19137366000000</v>
      </c>
      <c r="K57" s="25">
        <f>18857026000000+29750405000000</f>
        <v>48607431000000</v>
      </c>
      <c r="L57" s="25">
        <f t="shared" si="2"/>
        <v>77834845206900</v>
      </c>
      <c r="M57" s="25">
        <f t="shared" si="3"/>
        <v>67744797000000</v>
      </c>
      <c r="N57">
        <f t="shared" si="4"/>
        <v>1.1489420391487777</v>
      </c>
    </row>
    <row r="58" spans="1:14" ht="15.45" x14ac:dyDescent="0.4">
      <c r="A58" s="1">
        <v>63</v>
      </c>
      <c r="B58" s="1">
        <v>55</v>
      </c>
      <c r="C58" s="3"/>
      <c r="D58" s="1">
        <v>2021</v>
      </c>
      <c r="E58" s="25">
        <v>3170</v>
      </c>
      <c r="F58" s="25">
        <v>10724674776</v>
      </c>
      <c r="G58" s="25">
        <f t="shared" si="0"/>
        <v>33997219039920</v>
      </c>
      <c r="H58" s="25">
        <v>72753282000000</v>
      </c>
      <c r="I58" s="25">
        <f>20953921000000+31710616000000</f>
        <v>52664537000000</v>
      </c>
      <c r="J58" s="25">
        <f t="shared" si="1"/>
        <v>20088745000000</v>
      </c>
      <c r="K58" s="25">
        <f>20953921000000+31710616000000</f>
        <v>52664537000000</v>
      </c>
      <c r="L58" s="25">
        <f t="shared" si="2"/>
        <v>86661756039920</v>
      </c>
      <c r="M58" s="25">
        <f t="shared" si="3"/>
        <v>72753282000000</v>
      </c>
      <c r="N58">
        <f t="shared" si="4"/>
        <v>1.1911731492734583</v>
      </c>
    </row>
    <row r="59" spans="1:14" ht="15.45" x14ac:dyDescent="0.4">
      <c r="A59" s="1">
        <v>64</v>
      </c>
      <c r="B59" s="1">
        <v>56</v>
      </c>
      <c r="C59" s="3"/>
      <c r="D59" s="1">
        <v>2022</v>
      </c>
      <c r="E59" s="25">
        <v>2140</v>
      </c>
      <c r="F59" s="25">
        <v>13128430665</v>
      </c>
      <c r="G59" s="25">
        <f t="shared" si="0"/>
        <v>28094841623100</v>
      </c>
      <c r="H59" s="25">
        <v>87277780000000</v>
      </c>
      <c r="I59" s="25">
        <f>26350500000000+35153054000000</f>
        <v>61503554000000</v>
      </c>
      <c r="J59" s="25">
        <f t="shared" si="1"/>
        <v>25774226000000</v>
      </c>
      <c r="K59" s="25">
        <f>26350500000000+35153054000000</f>
        <v>61503554000000</v>
      </c>
      <c r="L59" s="25">
        <f t="shared" si="2"/>
        <v>89598395623100</v>
      </c>
      <c r="M59" s="25">
        <f t="shared" si="3"/>
        <v>87277780000000</v>
      </c>
      <c r="N59">
        <f t="shared" si="4"/>
        <v>1.0265888479645107</v>
      </c>
    </row>
    <row r="60" spans="1:14" ht="15.45" x14ac:dyDescent="0.4">
      <c r="A60" s="1">
        <v>65</v>
      </c>
      <c r="B60" s="1">
        <v>57</v>
      </c>
      <c r="C60" s="3" t="s">
        <v>17</v>
      </c>
      <c r="D60" s="1">
        <v>2019</v>
      </c>
      <c r="E60" s="25">
        <v>53000</v>
      </c>
      <c r="F60" s="25">
        <v>962044000000</v>
      </c>
      <c r="G60" s="25">
        <f t="shared" si="0"/>
        <v>5.0988332E+16</v>
      </c>
      <c r="H60" s="25">
        <v>78647274000000</v>
      </c>
      <c r="I60" s="25">
        <v>27716516000000</v>
      </c>
      <c r="J60" s="25">
        <f t="shared" si="1"/>
        <v>50930758000000</v>
      </c>
      <c r="K60" s="25">
        <v>27716516000000</v>
      </c>
      <c r="L60" s="25">
        <f t="shared" si="2"/>
        <v>5.1016048516E+16</v>
      </c>
      <c r="M60" s="25">
        <f t="shared" si="3"/>
        <v>78647274000000</v>
      </c>
      <c r="N60">
        <f t="shared" si="4"/>
        <v>648.66899920777928</v>
      </c>
    </row>
    <row r="61" spans="1:14" ht="15.45" x14ac:dyDescent="0.4">
      <c r="A61" s="1">
        <v>66</v>
      </c>
      <c r="B61" s="1">
        <v>58</v>
      </c>
      <c r="C61" s="3"/>
      <c r="D61" s="1">
        <v>2020</v>
      </c>
      <c r="E61" s="25">
        <v>41000</v>
      </c>
      <c r="F61" s="25">
        <v>962044000000</v>
      </c>
      <c r="G61" s="25">
        <f t="shared" ref="G61:G96" si="5">E61*F61</f>
        <v>3.9443804E+16</v>
      </c>
      <c r="H61" s="25">
        <v>78191409000000</v>
      </c>
      <c r="I61" s="25">
        <v>19668941000000</v>
      </c>
      <c r="J61" s="25">
        <f t="shared" ref="J61:J96" si="6">H61-I61</f>
        <v>58522468000000</v>
      </c>
      <c r="K61" s="25">
        <v>19668941000000</v>
      </c>
      <c r="L61" s="25">
        <f t="shared" ref="L61:L96" si="7">SUM(G61+K61)</f>
        <v>3.9463472941E+16</v>
      </c>
      <c r="M61" s="25">
        <f t="shared" ref="M61:M96" si="8">SUM(J61+K61)</f>
        <v>78191409000000</v>
      </c>
      <c r="N61">
        <f t="shared" ref="N61:N96" si="9">L61/M61</f>
        <v>504.70343795697556</v>
      </c>
    </row>
    <row r="62" spans="1:14" ht="15.45" x14ac:dyDescent="0.4">
      <c r="A62" s="1">
        <v>67</v>
      </c>
      <c r="B62" s="1">
        <v>59</v>
      </c>
      <c r="C62" s="3"/>
      <c r="D62" s="1">
        <v>2021</v>
      </c>
      <c r="E62">
        <v>30600</v>
      </c>
      <c r="F62" s="25">
        <v>962044000000</v>
      </c>
      <c r="G62" s="25">
        <f t="shared" si="5"/>
        <v>2.94385464E+16</v>
      </c>
      <c r="H62" s="25">
        <v>89964369000000</v>
      </c>
      <c r="I62" s="25">
        <v>30676095000000</v>
      </c>
      <c r="J62" s="25">
        <f t="shared" si="6"/>
        <v>59288274000000</v>
      </c>
      <c r="K62" s="25">
        <v>30676095000000</v>
      </c>
      <c r="L62" s="25">
        <f t="shared" si="7"/>
        <v>2.9469222495E+16</v>
      </c>
      <c r="M62" s="25">
        <f t="shared" si="8"/>
        <v>89964369000000</v>
      </c>
      <c r="N62">
        <f t="shared" si="9"/>
        <v>327.56548867696722</v>
      </c>
    </row>
    <row r="63" spans="1:14" ht="15.45" x14ac:dyDescent="0.4">
      <c r="A63" s="1">
        <v>68</v>
      </c>
      <c r="B63" s="1">
        <v>60</v>
      </c>
      <c r="C63" s="3"/>
      <c r="D63" s="1">
        <v>2022</v>
      </c>
      <c r="E63">
        <v>18000</v>
      </c>
      <c r="F63" s="25">
        <v>962044000000</v>
      </c>
      <c r="G63" s="25">
        <f t="shared" si="5"/>
        <v>1.7316792E+16</v>
      </c>
      <c r="H63" s="25">
        <v>88562617000000</v>
      </c>
      <c r="I63" s="25">
        <v>30706651000000</v>
      </c>
      <c r="J63" s="25">
        <f t="shared" si="6"/>
        <v>57855966000000</v>
      </c>
      <c r="K63" s="25">
        <v>30706651000000</v>
      </c>
      <c r="L63" s="25">
        <f t="shared" si="7"/>
        <v>1.7347498651E+16</v>
      </c>
      <c r="M63" s="25">
        <f t="shared" si="8"/>
        <v>88562617000000</v>
      </c>
      <c r="N63">
        <f t="shared" si="9"/>
        <v>195.87834278880896</v>
      </c>
    </row>
    <row r="64" spans="1:14" ht="15.45" x14ac:dyDescent="0.4">
      <c r="A64" s="1">
        <v>69</v>
      </c>
      <c r="B64" s="1">
        <v>61</v>
      </c>
      <c r="C64" s="3" t="s">
        <v>18</v>
      </c>
      <c r="D64" s="1">
        <v>2019</v>
      </c>
      <c r="E64">
        <v>2100</v>
      </c>
      <c r="F64" s="25">
        <v>116318076900</v>
      </c>
      <c r="G64" s="25">
        <f t="shared" si="5"/>
        <v>244267961490000</v>
      </c>
      <c r="H64" s="25">
        <v>50902806000000</v>
      </c>
      <c r="I64" s="25">
        <v>15223076000000</v>
      </c>
      <c r="J64" s="25">
        <f t="shared" si="6"/>
        <v>35679730000000</v>
      </c>
      <c r="K64" s="25">
        <v>15223076000000</v>
      </c>
      <c r="L64" s="25">
        <f t="shared" si="7"/>
        <v>259491037490000</v>
      </c>
      <c r="M64" s="25">
        <f t="shared" si="8"/>
        <v>50902806000000</v>
      </c>
      <c r="N64">
        <f t="shared" si="9"/>
        <v>5.0977747177631034</v>
      </c>
    </row>
    <row r="65" spans="1:14" ht="15.45" x14ac:dyDescent="0.4">
      <c r="A65" s="1">
        <v>70</v>
      </c>
      <c r="B65" s="1">
        <v>62</v>
      </c>
      <c r="C65" s="3"/>
      <c r="D65" s="1">
        <v>2020</v>
      </c>
      <c r="E65">
        <v>1505</v>
      </c>
      <c r="F65" s="25">
        <v>116318076900</v>
      </c>
      <c r="G65" s="25">
        <f t="shared" si="5"/>
        <v>175058705734500</v>
      </c>
      <c r="H65" s="25">
        <v>49674030000000</v>
      </c>
      <c r="I65" s="25">
        <v>19432604000000</v>
      </c>
      <c r="J65" s="25">
        <f t="shared" si="6"/>
        <v>30241426000000</v>
      </c>
      <c r="K65" s="25">
        <v>19432604000000</v>
      </c>
      <c r="L65" s="25">
        <f t="shared" si="7"/>
        <v>194491309734500</v>
      </c>
      <c r="M65" s="25">
        <f t="shared" si="8"/>
        <v>49674030000000</v>
      </c>
      <c r="N65">
        <f t="shared" si="9"/>
        <v>3.9153519401284735</v>
      </c>
    </row>
    <row r="66" spans="1:14" ht="15.45" x14ac:dyDescent="0.4">
      <c r="A66" s="1">
        <v>71</v>
      </c>
      <c r="B66" s="1">
        <v>63</v>
      </c>
      <c r="C66" s="3"/>
      <c r="D66" s="1">
        <v>2021</v>
      </c>
      <c r="E66">
        <v>965</v>
      </c>
      <c r="F66" s="25">
        <v>116318076900</v>
      </c>
      <c r="G66" s="25">
        <f t="shared" si="5"/>
        <v>112246944208500</v>
      </c>
      <c r="H66" s="25">
        <v>53090428000000</v>
      </c>
      <c r="I66" s="25">
        <v>23899022000000</v>
      </c>
      <c r="J66" s="25">
        <f t="shared" si="6"/>
        <v>29191406000000</v>
      </c>
      <c r="K66" s="25">
        <v>23899022000000</v>
      </c>
      <c r="L66" s="25">
        <f t="shared" si="7"/>
        <v>136145966208500</v>
      </c>
      <c r="M66" s="25">
        <f t="shared" si="8"/>
        <v>53090428000000</v>
      </c>
      <c r="N66">
        <f t="shared" si="9"/>
        <v>2.5644164369611033</v>
      </c>
    </row>
    <row r="67" spans="1:14" ht="15.45" x14ac:dyDescent="0.4">
      <c r="A67" s="1">
        <v>72</v>
      </c>
      <c r="B67" s="1">
        <v>64</v>
      </c>
      <c r="C67" s="3"/>
      <c r="D67" s="1">
        <v>2022</v>
      </c>
      <c r="E67">
        <v>840</v>
      </c>
      <c r="F67" s="25">
        <v>116318076900</v>
      </c>
      <c r="G67" s="25">
        <f t="shared" si="5"/>
        <v>97707184596000</v>
      </c>
      <c r="H67" s="25">
        <v>54786992000000</v>
      </c>
      <c r="I67" s="25">
        <v>26616824000000</v>
      </c>
      <c r="J67" s="25">
        <f t="shared" si="6"/>
        <v>28170168000000</v>
      </c>
      <c r="K67" s="25">
        <v>26616824000000</v>
      </c>
      <c r="L67" s="25">
        <f t="shared" si="7"/>
        <v>124324008596000</v>
      </c>
      <c r="M67" s="25">
        <f t="shared" si="8"/>
        <v>54786992000000</v>
      </c>
      <c r="N67">
        <f t="shared" si="9"/>
        <v>2.2692249393067612</v>
      </c>
    </row>
    <row r="68" spans="1:14" ht="15.45" x14ac:dyDescent="0.4">
      <c r="A68" s="1">
        <v>73</v>
      </c>
      <c r="B68" s="1">
        <v>65</v>
      </c>
      <c r="C68" s="3" t="s">
        <v>19</v>
      </c>
      <c r="D68" s="1">
        <v>2019</v>
      </c>
      <c r="E68" s="25">
        <v>11150</v>
      </c>
      <c r="F68" s="25">
        <v>11662000000</v>
      </c>
      <c r="G68" s="25">
        <f t="shared" si="5"/>
        <v>130031300000000</v>
      </c>
      <c r="H68" s="25">
        <v>38709314000000</v>
      </c>
      <c r="I68" s="25">
        <v>12038210000000</v>
      </c>
      <c r="J68" s="25">
        <f t="shared" si="6"/>
        <v>26671104000000</v>
      </c>
      <c r="K68" s="25">
        <v>12038210000000</v>
      </c>
      <c r="L68" s="25">
        <f t="shared" si="7"/>
        <v>142069510000000</v>
      </c>
      <c r="M68" s="25">
        <f t="shared" si="8"/>
        <v>38709314000000</v>
      </c>
      <c r="N68">
        <f t="shared" si="9"/>
        <v>3.6701634650513308</v>
      </c>
    </row>
    <row r="69" spans="1:14" ht="15.45" x14ac:dyDescent="0.4">
      <c r="A69" s="1">
        <v>74</v>
      </c>
      <c r="B69" s="1">
        <v>66</v>
      </c>
      <c r="C69" s="3"/>
      <c r="D69" s="1">
        <v>2020</v>
      </c>
      <c r="E69" s="25">
        <v>9575</v>
      </c>
      <c r="F69" s="25">
        <v>11662000000</v>
      </c>
      <c r="G69" s="25">
        <f t="shared" si="5"/>
        <v>111663650000000</v>
      </c>
      <c r="H69" s="25">
        <v>103588325000000</v>
      </c>
      <c r="I69" s="25">
        <v>53270272000000</v>
      </c>
      <c r="J69" s="25">
        <f t="shared" si="6"/>
        <v>50318053000000</v>
      </c>
      <c r="K69" s="25">
        <v>53270272000000</v>
      </c>
      <c r="L69" s="25">
        <f t="shared" si="7"/>
        <v>164933922000000</v>
      </c>
      <c r="M69" s="25">
        <f t="shared" si="8"/>
        <v>103588325000000</v>
      </c>
      <c r="N69">
        <f t="shared" si="9"/>
        <v>1.5922057046486657</v>
      </c>
    </row>
    <row r="70" spans="1:14" ht="15.45" x14ac:dyDescent="0.4">
      <c r="A70" s="1">
        <v>75</v>
      </c>
      <c r="B70" s="1">
        <v>67</v>
      </c>
      <c r="C70" s="3"/>
      <c r="D70" s="1">
        <v>2021</v>
      </c>
      <c r="E70" s="25">
        <v>8700</v>
      </c>
      <c r="F70" s="25">
        <v>11662000000</v>
      </c>
      <c r="G70" s="25">
        <f t="shared" si="5"/>
        <v>101459400000000</v>
      </c>
      <c r="H70" s="25">
        <v>118015311000000</v>
      </c>
      <c r="I70" s="25">
        <v>63074704000000</v>
      </c>
      <c r="J70" s="25">
        <f t="shared" si="6"/>
        <v>54940607000000</v>
      </c>
      <c r="K70" s="25">
        <v>63074704000000</v>
      </c>
      <c r="L70" s="25">
        <f t="shared" si="7"/>
        <v>164534104000000</v>
      </c>
      <c r="M70" s="25">
        <f t="shared" si="8"/>
        <v>118015311000000</v>
      </c>
      <c r="N70">
        <f t="shared" si="9"/>
        <v>1.3941759133270428</v>
      </c>
    </row>
    <row r="71" spans="1:14" ht="15.45" x14ac:dyDescent="0.4">
      <c r="A71" s="1">
        <v>76</v>
      </c>
      <c r="B71" s="1">
        <v>68</v>
      </c>
      <c r="C71" s="3"/>
      <c r="D71" s="1">
        <v>2022</v>
      </c>
      <c r="E71" s="25">
        <v>10000</v>
      </c>
      <c r="F71" s="25">
        <v>11662000000</v>
      </c>
      <c r="G71" s="25">
        <f t="shared" si="5"/>
        <v>116620000000000</v>
      </c>
      <c r="H71" s="25">
        <v>115305536000000</v>
      </c>
      <c r="I71" s="25">
        <v>57832529000000</v>
      </c>
      <c r="J71" s="25">
        <f t="shared" si="6"/>
        <v>57473007000000</v>
      </c>
      <c r="K71" s="25">
        <v>57832529000000</v>
      </c>
      <c r="L71" s="25">
        <f t="shared" si="7"/>
        <v>174452529000000</v>
      </c>
      <c r="M71" s="25">
        <f t="shared" si="8"/>
        <v>115305536000000</v>
      </c>
      <c r="N71">
        <f t="shared" si="9"/>
        <v>1.5129588313955715</v>
      </c>
    </row>
    <row r="72" spans="1:14" ht="15.45" x14ac:dyDescent="0.4">
      <c r="A72" s="1">
        <v>81</v>
      </c>
      <c r="B72" s="1">
        <v>69</v>
      </c>
      <c r="C72" s="3" t="s">
        <v>20</v>
      </c>
      <c r="D72" s="1">
        <v>2019</v>
      </c>
      <c r="E72" s="25">
        <v>7925</v>
      </c>
      <c r="F72" s="25">
        <v>8780000000</v>
      </c>
      <c r="G72" s="25">
        <f t="shared" si="5"/>
        <v>69581500000000</v>
      </c>
      <c r="H72" s="25">
        <v>96198559000000</v>
      </c>
      <c r="I72" s="25">
        <v>41996071000000</v>
      </c>
      <c r="J72" s="25">
        <f t="shared" si="6"/>
        <v>54202488000000</v>
      </c>
      <c r="K72" s="25">
        <v>41996071000000</v>
      </c>
      <c r="L72" s="25">
        <f t="shared" si="7"/>
        <v>111577571000000</v>
      </c>
      <c r="M72" s="25">
        <f t="shared" si="8"/>
        <v>96198559000000</v>
      </c>
      <c r="N72">
        <f t="shared" si="9"/>
        <v>1.1598673842921077</v>
      </c>
    </row>
    <row r="73" spans="1:14" ht="15.45" x14ac:dyDescent="0.4">
      <c r="A73" s="1">
        <v>82</v>
      </c>
      <c r="B73" s="1">
        <v>70</v>
      </c>
      <c r="C73" s="3"/>
      <c r="D73" s="1">
        <v>2020</v>
      </c>
      <c r="E73" s="25">
        <v>6850</v>
      </c>
      <c r="F73" s="25">
        <v>8780000000</v>
      </c>
      <c r="G73" s="25">
        <f t="shared" si="5"/>
        <v>60143000000000</v>
      </c>
      <c r="H73" s="25">
        <v>163136516000000</v>
      </c>
      <c r="I73" s="25">
        <v>83998472000000</v>
      </c>
      <c r="J73" s="25">
        <f t="shared" si="6"/>
        <v>79138044000000</v>
      </c>
      <c r="K73" s="25">
        <v>83998472000000</v>
      </c>
      <c r="L73" s="25">
        <f t="shared" si="7"/>
        <v>144141472000000</v>
      </c>
      <c r="M73" s="25">
        <f t="shared" si="8"/>
        <v>163136516000000</v>
      </c>
      <c r="N73">
        <f t="shared" si="9"/>
        <v>0.8835635057941289</v>
      </c>
    </row>
    <row r="74" spans="1:14" ht="15.45" x14ac:dyDescent="0.4">
      <c r="A74" s="1">
        <v>83</v>
      </c>
      <c r="B74" s="1">
        <v>71</v>
      </c>
      <c r="C74" s="3"/>
      <c r="D74" s="1">
        <v>2021</v>
      </c>
      <c r="E74" s="25">
        <v>6325</v>
      </c>
      <c r="F74" s="25">
        <v>8780000000</v>
      </c>
      <c r="G74" s="25">
        <f t="shared" si="5"/>
        <v>55533500000000</v>
      </c>
      <c r="H74" s="25">
        <v>179271840000000</v>
      </c>
      <c r="I74" s="25">
        <v>92285331000000</v>
      </c>
      <c r="J74" s="25">
        <f t="shared" si="6"/>
        <v>86986509000000</v>
      </c>
      <c r="K74" s="25">
        <v>92285331000000</v>
      </c>
      <c r="L74" s="25">
        <f t="shared" si="7"/>
        <v>147818831000000</v>
      </c>
      <c r="M74" s="25">
        <f t="shared" si="8"/>
        <v>179271840000000</v>
      </c>
      <c r="N74">
        <f t="shared" si="9"/>
        <v>0.8245513126880385</v>
      </c>
    </row>
    <row r="75" spans="1:14" ht="15.45" x14ac:dyDescent="0.4">
      <c r="A75" s="1">
        <v>84</v>
      </c>
      <c r="B75" s="1">
        <v>72</v>
      </c>
      <c r="C75" s="3"/>
      <c r="D75" s="1">
        <v>2022</v>
      </c>
      <c r="E75" s="25">
        <v>6725</v>
      </c>
      <c r="F75" s="25">
        <v>8780000000</v>
      </c>
      <c r="G75" s="25">
        <f t="shared" si="5"/>
        <v>59045500000000</v>
      </c>
      <c r="H75" s="25">
        <v>180433300000000</v>
      </c>
      <c r="I75" s="25">
        <v>86810262000000</v>
      </c>
      <c r="J75" s="25">
        <f t="shared" si="6"/>
        <v>93623038000000</v>
      </c>
      <c r="K75" s="25">
        <v>86810262000000</v>
      </c>
      <c r="L75" s="25">
        <f t="shared" si="7"/>
        <v>145855762000000</v>
      </c>
      <c r="M75" s="25">
        <f t="shared" si="8"/>
        <v>180433300000000</v>
      </c>
      <c r="N75">
        <f t="shared" si="9"/>
        <v>0.80836387739957094</v>
      </c>
    </row>
    <row r="76" spans="1:14" ht="15.45" x14ac:dyDescent="0.4">
      <c r="A76" s="1">
        <v>93</v>
      </c>
      <c r="B76" s="1">
        <v>73</v>
      </c>
      <c r="C76" s="3" t="s">
        <v>21</v>
      </c>
      <c r="D76" s="1">
        <v>2019</v>
      </c>
      <c r="E76" s="25">
        <v>19025</v>
      </c>
      <c r="F76" s="25">
        <v>3681231699</v>
      </c>
      <c r="G76" s="25">
        <f t="shared" si="5"/>
        <v>70035433073475</v>
      </c>
      <c r="H76" s="25">
        <v>27707749000000</v>
      </c>
      <c r="I76" s="25">
        <v>4627488000000</v>
      </c>
      <c r="J76" s="25">
        <f t="shared" si="6"/>
        <v>23080261000000</v>
      </c>
      <c r="K76" s="25">
        <v>4627488000000</v>
      </c>
      <c r="L76" s="25">
        <f t="shared" si="7"/>
        <v>74662921073475</v>
      </c>
      <c r="M76" s="25">
        <f t="shared" si="8"/>
        <v>27707749000000</v>
      </c>
      <c r="N76">
        <f t="shared" si="9"/>
        <v>2.6946584897053527</v>
      </c>
    </row>
    <row r="77" spans="1:14" ht="15.45" x14ac:dyDescent="0.4">
      <c r="A77" s="1">
        <v>94</v>
      </c>
      <c r="B77" s="1">
        <v>74</v>
      </c>
      <c r="C77" s="3"/>
      <c r="D77" s="1">
        <v>2020</v>
      </c>
      <c r="E77" s="25">
        <v>14475</v>
      </c>
      <c r="F77" s="25">
        <v>3681231699</v>
      </c>
      <c r="G77" s="25">
        <f t="shared" si="5"/>
        <v>53285828843025</v>
      </c>
      <c r="H77" s="25">
        <v>27344672000000</v>
      </c>
      <c r="I77" s="25">
        <v>5168424000000</v>
      </c>
      <c r="J77" s="25">
        <f t="shared" si="6"/>
        <v>22176248000000</v>
      </c>
      <c r="K77" s="25">
        <v>5168424000000</v>
      </c>
      <c r="L77" s="25">
        <f t="shared" si="7"/>
        <v>58454252843025</v>
      </c>
      <c r="M77" s="25">
        <f t="shared" si="8"/>
        <v>27344672000000</v>
      </c>
      <c r="N77">
        <f t="shared" si="9"/>
        <v>2.1376834523019697</v>
      </c>
    </row>
    <row r="78" spans="1:14" ht="15.45" x14ac:dyDescent="0.4">
      <c r="A78" s="1">
        <v>95</v>
      </c>
      <c r="B78" s="1">
        <v>75</v>
      </c>
      <c r="C78" s="3"/>
      <c r="D78" s="1">
        <v>2021</v>
      </c>
      <c r="E78" s="25">
        <v>12100</v>
      </c>
      <c r="F78" s="25">
        <v>3549811099</v>
      </c>
      <c r="G78" s="25">
        <f t="shared" si="5"/>
        <v>42952714297900</v>
      </c>
      <c r="H78" s="25">
        <v>26136114000000</v>
      </c>
      <c r="I78" s="25">
        <v>5515150000000</v>
      </c>
      <c r="J78" s="25">
        <f t="shared" si="6"/>
        <v>20620964000000</v>
      </c>
      <c r="K78" s="25">
        <v>5515150000000</v>
      </c>
      <c r="L78" s="25">
        <f t="shared" si="7"/>
        <v>48467864297900</v>
      </c>
      <c r="M78" s="25">
        <f t="shared" si="8"/>
        <v>26136114000000</v>
      </c>
      <c r="N78">
        <f t="shared" si="9"/>
        <v>1.8544403463307515</v>
      </c>
    </row>
    <row r="79" spans="1:14" ht="15.45" x14ac:dyDescent="0.4">
      <c r="A79" s="1">
        <v>96</v>
      </c>
      <c r="B79" s="1">
        <v>76</v>
      </c>
      <c r="C79" s="3"/>
      <c r="D79" s="1">
        <v>2022</v>
      </c>
      <c r="E79" s="25">
        <v>9900</v>
      </c>
      <c r="F79" s="25">
        <v>3431073399</v>
      </c>
      <c r="G79" s="25">
        <f t="shared" si="5"/>
        <v>33967626650100</v>
      </c>
      <c r="H79" s="25">
        <v>25706169000000</v>
      </c>
      <c r="I79" s="25">
        <v>6139263000000</v>
      </c>
      <c r="J79" s="25">
        <f t="shared" si="6"/>
        <v>19566906000000</v>
      </c>
      <c r="K79" s="25">
        <v>6139263000000</v>
      </c>
      <c r="L79" s="25">
        <f t="shared" si="7"/>
        <v>40106889650100</v>
      </c>
      <c r="M79" s="25">
        <f t="shared" si="8"/>
        <v>25706169000000</v>
      </c>
      <c r="N79">
        <f t="shared" si="9"/>
        <v>1.560204853943814</v>
      </c>
    </row>
    <row r="80" spans="1:14" ht="15.45" x14ac:dyDescent="0.4">
      <c r="A80" s="1">
        <v>101</v>
      </c>
      <c r="B80" s="1">
        <v>77</v>
      </c>
      <c r="C80" s="3" t="s">
        <v>22</v>
      </c>
      <c r="D80" s="1">
        <v>2019</v>
      </c>
      <c r="E80" s="25">
        <v>5175</v>
      </c>
      <c r="F80" s="25">
        <v>7257871200</v>
      </c>
      <c r="G80" s="25">
        <f t="shared" si="5"/>
        <v>37559483460000</v>
      </c>
      <c r="H80" s="25">
        <v>99679570000000</v>
      </c>
      <c r="I80" s="25">
        <v>76493833000000</v>
      </c>
      <c r="J80" s="25">
        <f t="shared" si="6"/>
        <v>23185737000000</v>
      </c>
      <c r="K80" s="25">
        <v>76493833000000</v>
      </c>
      <c r="L80" s="25">
        <f t="shared" si="7"/>
        <v>114053316460000</v>
      </c>
      <c r="M80" s="25">
        <f t="shared" si="8"/>
        <v>99679570000000</v>
      </c>
      <c r="N80">
        <f t="shared" si="9"/>
        <v>1.1441995231319717</v>
      </c>
    </row>
    <row r="81" spans="1:14" ht="15.45" x14ac:dyDescent="0.4">
      <c r="A81" s="1">
        <v>102</v>
      </c>
      <c r="B81" s="1">
        <v>78</v>
      </c>
      <c r="C81" s="3"/>
      <c r="D81" s="1">
        <v>2020</v>
      </c>
      <c r="E81" s="25">
        <v>4630</v>
      </c>
      <c r="F81" s="25">
        <v>7257871200</v>
      </c>
      <c r="G81" s="25">
        <f t="shared" si="5"/>
        <v>33603943656000</v>
      </c>
      <c r="H81" s="25">
        <v>104086646000000</v>
      </c>
      <c r="I81" s="25">
        <v>79311031000000</v>
      </c>
      <c r="J81" s="25">
        <f t="shared" si="6"/>
        <v>24775615000000</v>
      </c>
      <c r="K81" s="25">
        <v>79311031000000</v>
      </c>
      <c r="L81" s="25">
        <f t="shared" si="7"/>
        <v>112914974656000</v>
      </c>
      <c r="M81" s="25">
        <f t="shared" si="8"/>
        <v>104086646000000</v>
      </c>
      <c r="N81">
        <f t="shared" si="9"/>
        <v>1.0848171114669216</v>
      </c>
    </row>
    <row r="82" spans="1:14" ht="15.45" x14ac:dyDescent="0.4">
      <c r="A82" s="1">
        <v>103</v>
      </c>
      <c r="B82" s="1">
        <v>79</v>
      </c>
      <c r="C82" s="3"/>
      <c r="D82" s="1">
        <v>2021</v>
      </c>
      <c r="E82" s="25">
        <v>3890</v>
      </c>
      <c r="F82" s="25">
        <v>7257871200</v>
      </c>
      <c r="G82" s="25">
        <f t="shared" si="5"/>
        <v>28233118968000</v>
      </c>
      <c r="H82" s="25">
        <v>101242884000000</v>
      </c>
      <c r="I82" s="25">
        <v>75742569000000</v>
      </c>
      <c r="J82" s="25">
        <f t="shared" si="6"/>
        <v>25500315000000</v>
      </c>
      <c r="K82" s="25">
        <v>75742569000000</v>
      </c>
      <c r="L82" s="25">
        <f t="shared" si="7"/>
        <v>103975687968000</v>
      </c>
      <c r="M82" s="25">
        <f t="shared" si="8"/>
        <v>101242884000000</v>
      </c>
      <c r="N82">
        <f t="shared" si="9"/>
        <v>1.0269925535507265</v>
      </c>
    </row>
    <row r="83" spans="1:14" ht="15.45" x14ac:dyDescent="0.4">
      <c r="A83" s="1">
        <v>104</v>
      </c>
      <c r="B83" s="1">
        <v>80</v>
      </c>
      <c r="C83" s="3"/>
      <c r="D83" s="1">
        <v>2022</v>
      </c>
      <c r="E83" s="25">
        <v>2980</v>
      </c>
      <c r="F83" s="25">
        <v>7257871200</v>
      </c>
      <c r="G83" s="25">
        <f t="shared" si="5"/>
        <v>21628456176000</v>
      </c>
      <c r="H83" s="25">
        <v>91139182000000</v>
      </c>
      <c r="I83" s="25">
        <v>65517793000000</v>
      </c>
      <c r="J83" s="25">
        <f t="shared" si="6"/>
        <v>25621389000000</v>
      </c>
      <c r="K83" s="25">
        <v>65517793000000</v>
      </c>
      <c r="L83" s="25">
        <f t="shared" si="7"/>
        <v>87146249176000</v>
      </c>
      <c r="M83" s="25">
        <f t="shared" si="8"/>
        <v>91139182000000</v>
      </c>
      <c r="N83">
        <f t="shared" si="9"/>
        <v>0.95618862561219831</v>
      </c>
    </row>
    <row r="84" spans="1:14" ht="15.45" x14ac:dyDescent="0.4">
      <c r="A84" s="1">
        <v>105</v>
      </c>
      <c r="B84" s="1">
        <v>81</v>
      </c>
      <c r="C84" s="3" t="s">
        <v>23</v>
      </c>
      <c r="D84" s="1">
        <v>2019</v>
      </c>
      <c r="E84">
        <v>1480</v>
      </c>
      <c r="F84">
        <v>46872947110</v>
      </c>
      <c r="G84" s="25">
        <f t="shared" si="5"/>
        <v>69371961722800</v>
      </c>
      <c r="H84" s="25">
        <v>20264726862584</v>
      </c>
      <c r="I84" s="25">
        <v>3559144386553</v>
      </c>
      <c r="J84" s="25">
        <f t="shared" si="6"/>
        <v>16705582476031</v>
      </c>
      <c r="K84" s="25">
        <v>3559144386553</v>
      </c>
      <c r="L84" s="25">
        <f t="shared" si="7"/>
        <v>72931106109353</v>
      </c>
      <c r="M84" s="25">
        <f t="shared" si="8"/>
        <v>20264726862584</v>
      </c>
      <c r="N84">
        <f t="shared" si="9"/>
        <v>3.5989187815805277</v>
      </c>
    </row>
    <row r="85" spans="1:14" ht="15.45" x14ac:dyDescent="0.4">
      <c r="A85" s="1">
        <v>106</v>
      </c>
      <c r="B85" s="1">
        <v>82</v>
      </c>
      <c r="C85" s="3"/>
      <c r="D85" s="1">
        <v>2020</v>
      </c>
      <c r="E85">
        <v>1602</v>
      </c>
      <c r="F85">
        <v>46872947110</v>
      </c>
      <c r="G85" s="25">
        <f t="shared" si="5"/>
        <v>75090461270220</v>
      </c>
      <c r="H85" s="25">
        <v>22564300317374</v>
      </c>
      <c r="I85" s="25">
        <v>4288218173294</v>
      </c>
      <c r="J85" s="25">
        <f t="shared" si="6"/>
        <v>18276082144080</v>
      </c>
      <c r="K85" s="25">
        <v>4288218173294</v>
      </c>
      <c r="L85" s="25">
        <f t="shared" si="7"/>
        <v>79378679443514</v>
      </c>
      <c r="M85" s="25">
        <f t="shared" si="8"/>
        <v>22564300317374</v>
      </c>
      <c r="N85">
        <f t="shared" si="9"/>
        <v>3.5178879170649142</v>
      </c>
    </row>
    <row r="86" spans="1:14" ht="15.45" x14ac:dyDescent="0.4">
      <c r="A86" s="1">
        <v>107</v>
      </c>
      <c r="B86" s="1">
        <v>83</v>
      </c>
      <c r="C86" s="3"/>
      <c r="D86" s="1">
        <v>2021</v>
      </c>
      <c r="E86">
        <v>1615</v>
      </c>
      <c r="F86">
        <v>46872947110</v>
      </c>
      <c r="G86" s="25">
        <f t="shared" si="5"/>
        <v>75699809582650</v>
      </c>
      <c r="H86" s="25">
        <v>25666635156271</v>
      </c>
      <c r="I86" s="25">
        <v>4400757363148</v>
      </c>
      <c r="J86" s="25">
        <f t="shared" si="6"/>
        <v>21265877793123</v>
      </c>
      <c r="K86" s="25">
        <v>4400757363148</v>
      </c>
      <c r="L86" s="25">
        <f t="shared" si="7"/>
        <v>80100566945798</v>
      </c>
      <c r="M86" s="25">
        <f t="shared" si="8"/>
        <v>25666635156271</v>
      </c>
      <c r="N86">
        <f t="shared" si="9"/>
        <v>3.1208051409195892</v>
      </c>
    </row>
    <row r="87" spans="1:14" ht="15.45" x14ac:dyDescent="0.4">
      <c r="A87" s="1">
        <v>108</v>
      </c>
      <c r="B87" s="1">
        <v>84</v>
      </c>
      <c r="C87" s="3"/>
      <c r="D87" s="1">
        <v>2022</v>
      </c>
      <c r="E87">
        <v>2090</v>
      </c>
      <c r="F87">
        <v>46255641410</v>
      </c>
      <c r="G87" s="25">
        <f t="shared" si="5"/>
        <v>96674290546900</v>
      </c>
      <c r="H87" s="25">
        <v>27241313025674</v>
      </c>
      <c r="I87" s="25">
        <v>5143984823285</v>
      </c>
      <c r="J87" s="25">
        <f t="shared" si="6"/>
        <v>22097328202389</v>
      </c>
      <c r="K87" s="25">
        <v>5143984823285</v>
      </c>
      <c r="L87" s="25">
        <f t="shared" si="7"/>
        <v>101818275370185</v>
      </c>
      <c r="M87" s="25">
        <f t="shared" si="8"/>
        <v>27241313025674</v>
      </c>
      <c r="N87">
        <f t="shared" si="9"/>
        <v>3.7376419878962803</v>
      </c>
    </row>
    <row r="88" spans="1:14" ht="15.45" x14ac:dyDescent="0.4">
      <c r="A88" s="1">
        <v>113</v>
      </c>
      <c r="B88" s="1">
        <v>85</v>
      </c>
      <c r="C88" s="3" t="s">
        <v>24</v>
      </c>
      <c r="D88" s="1">
        <v>2019</v>
      </c>
      <c r="E88">
        <v>4210</v>
      </c>
      <c r="F88">
        <v>2804883280</v>
      </c>
      <c r="G88" s="25">
        <f t="shared" si="5"/>
        <v>11808558608800</v>
      </c>
      <c r="H88" s="25">
        <v>4832910000000</v>
      </c>
      <c r="I88" s="25">
        <v>3086283000000</v>
      </c>
      <c r="J88" s="25">
        <f t="shared" si="6"/>
        <v>1746627000000</v>
      </c>
      <c r="K88" s="25">
        <v>3086283000000</v>
      </c>
      <c r="L88" s="25">
        <f t="shared" si="7"/>
        <v>14894841608800</v>
      </c>
      <c r="M88" s="25">
        <f t="shared" si="8"/>
        <v>4832910000000</v>
      </c>
      <c r="N88">
        <f t="shared" si="9"/>
        <v>3.0819613046384062</v>
      </c>
    </row>
    <row r="89" spans="1:14" ht="15.45" x14ac:dyDescent="0.4">
      <c r="A89" s="1">
        <v>114</v>
      </c>
      <c r="B89" s="1">
        <v>86</v>
      </c>
      <c r="C89" s="3"/>
      <c r="D89" s="1">
        <v>2020</v>
      </c>
      <c r="E89">
        <v>1275</v>
      </c>
      <c r="F89">
        <v>2626148780</v>
      </c>
      <c r="G89" s="25">
        <f t="shared" si="5"/>
        <v>3348339694500</v>
      </c>
      <c r="H89" s="25">
        <v>6319074000000</v>
      </c>
      <c r="I89" s="25">
        <v>5737956000000</v>
      </c>
      <c r="J89" s="25">
        <f t="shared" si="6"/>
        <v>581118000000</v>
      </c>
      <c r="K89" s="25">
        <v>5737956000000</v>
      </c>
      <c r="L89" s="25">
        <f t="shared" si="7"/>
        <v>9086295694500</v>
      </c>
      <c r="M89" s="25">
        <f t="shared" si="8"/>
        <v>6319074000000</v>
      </c>
      <c r="N89">
        <f t="shared" si="9"/>
        <v>1.437915696904325</v>
      </c>
    </row>
    <row r="90" spans="1:14" ht="15.45" x14ac:dyDescent="0.4">
      <c r="A90" s="1">
        <v>115</v>
      </c>
      <c r="B90" s="1">
        <v>87</v>
      </c>
      <c r="C90" s="3"/>
      <c r="D90" s="1">
        <v>2021</v>
      </c>
      <c r="E90">
        <v>4150</v>
      </c>
      <c r="F90">
        <v>2626148780</v>
      </c>
      <c r="G90" s="25">
        <f t="shared" si="5"/>
        <v>10898517437000</v>
      </c>
      <c r="H90" s="25">
        <v>5851229000000</v>
      </c>
      <c r="I90" s="25">
        <v>4845257000000</v>
      </c>
      <c r="J90" s="25">
        <f t="shared" si="6"/>
        <v>1005972000000</v>
      </c>
      <c r="K90" s="25">
        <v>4845257000000</v>
      </c>
      <c r="L90" s="25">
        <f t="shared" si="7"/>
        <v>15743774437000</v>
      </c>
      <c r="M90" s="25">
        <f t="shared" si="8"/>
        <v>5851229000000</v>
      </c>
      <c r="N90">
        <f t="shared" si="9"/>
        <v>2.6906782211053439</v>
      </c>
    </row>
    <row r="91" spans="1:14" ht="15.45" x14ac:dyDescent="0.4">
      <c r="A91" s="1">
        <v>116</v>
      </c>
      <c r="B91" s="1">
        <v>88</v>
      </c>
      <c r="C91" s="3"/>
      <c r="D91" s="1">
        <v>2022</v>
      </c>
      <c r="E91">
        <v>4750</v>
      </c>
      <c r="F91">
        <v>2364423580</v>
      </c>
      <c r="G91" s="25">
        <f t="shared" si="5"/>
        <v>11231012005000</v>
      </c>
      <c r="H91" s="25">
        <v>5750217000000</v>
      </c>
      <c r="I91" s="25">
        <v>5170053000000</v>
      </c>
      <c r="J91" s="25">
        <f t="shared" si="6"/>
        <v>580164000000</v>
      </c>
      <c r="K91" s="25">
        <v>5170053000000</v>
      </c>
      <c r="L91" s="25">
        <f t="shared" si="7"/>
        <v>16401065005000</v>
      </c>
      <c r="M91" s="25">
        <f t="shared" si="8"/>
        <v>5750217000000</v>
      </c>
      <c r="N91">
        <f t="shared" si="9"/>
        <v>2.8522514898133409</v>
      </c>
    </row>
    <row r="92" spans="1:14" ht="15.45" x14ac:dyDescent="0.4">
      <c r="A92" s="1">
        <v>121</v>
      </c>
      <c r="B92" s="1">
        <v>89</v>
      </c>
      <c r="C92" s="3" t="s">
        <v>25</v>
      </c>
      <c r="D92" s="1">
        <v>2019</v>
      </c>
      <c r="E92">
        <v>348</v>
      </c>
      <c r="F92" s="25">
        <v>15334511286</v>
      </c>
      <c r="G92" s="25">
        <f t="shared" si="5"/>
        <v>5336409927528</v>
      </c>
      <c r="H92" s="25">
        <v>30154793000000</v>
      </c>
      <c r="I92" s="25">
        <v>12783387000000</v>
      </c>
      <c r="J92" s="25">
        <f t="shared" si="6"/>
        <v>17371406000000</v>
      </c>
      <c r="K92" s="25">
        <v>12783387000000</v>
      </c>
      <c r="L92" s="25">
        <f t="shared" si="7"/>
        <v>18119796927528</v>
      </c>
      <c r="M92" s="25">
        <f t="shared" si="8"/>
        <v>30154793000000</v>
      </c>
      <c r="N92">
        <f t="shared" si="9"/>
        <v>0.60089276446129147</v>
      </c>
    </row>
    <row r="93" spans="1:14" ht="15.45" x14ac:dyDescent="0.4">
      <c r="A93" s="1">
        <v>122</v>
      </c>
      <c r="B93" s="1">
        <v>90</v>
      </c>
      <c r="C93" s="3"/>
      <c r="D93" s="1">
        <v>2020</v>
      </c>
      <c r="E93">
        <v>290</v>
      </c>
      <c r="F93" s="25">
        <v>16583997586</v>
      </c>
      <c r="G93" s="25">
        <f t="shared" si="5"/>
        <v>4809359299940</v>
      </c>
      <c r="H93" s="25">
        <v>32261560000000</v>
      </c>
      <c r="I93" s="25">
        <v>11477239000000</v>
      </c>
      <c r="J93" s="25">
        <f t="shared" si="6"/>
        <v>20784321000000</v>
      </c>
      <c r="K93" s="25">
        <v>11477239000000</v>
      </c>
      <c r="L93" s="25">
        <f t="shared" si="7"/>
        <v>16286598299940</v>
      </c>
      <c r="M93" s="25">
        <f t="shared" si="8"/>
        <v>32261560000000</v>
      </c>
      <c r="N93">
        <f t="shared" si="9"/>
        <v>0.50482984393625108</v>
      </c>
    </row>
    <row r="94" spans="1:14" ht="15.45" x14ac:dyDescent="0.4">
      <c r="A94" s="1">
        <v>123</v>
      </c>
      <c r="B94" s="1">
        <v>91</v>
      </c>
      <c r="C94" s="3"/>
      <c r="D94" s="1">
        <v>2021</v>
      </c>
      <c r="E94">
        <v>900</v>
      </c>
      <c r="F94" s="25">
        <v>15049790000</v>
      </c>
      <c r="G94" s="25">
        <f t="shared" si="5"/>
        <v>13544811000000</v>
      </c>
      <c r="H94" s="25">
        <v>20874784000000</v>
      </c>
      <c r="I94" s="25">
        <v>3116819000000</v>
      </c>
      <c r="J94" s="25">
        <f t="shared" si="6"/>
        <v>17757965000000</v>
      </c>
      <c r="K94" s="25">
        <v>3116819000000</v>
      </c>
      <c r="L94" s="25">
        <f t="shared" si="7"/>
        <v>16661630000000</v>
      </c>
      <c r="M94" s="25">
        <f t="shared" si="8"/>
        <v>20874784000000</v>
      </c>
      <c r="N94">
        <f t="shared" si="9"/>
        <v>0.79817017507821875</v>
      </c>
    </row>
    <row r="95" spans="1:14" ht="15.45" x14ac:dyDescent="0.4">
      <c r="A95" s="1">
        <v>124</v>
      </c>
      <c r="B95" s="1">
        <v>92</v>
      </c>
      <c r="C95" s="3"/>
      <c r="D95" s="1">
        <v>2022</v>
      </c>
      <c r="E95">
        <v>740</v>
      </c>
      <c r="F95" s="25">
        <v>15049790000</v>
      </c>
      <c r="G95" s="25">
        <f t="shared" si="5"/>
        <v>11136844600000</v>
      </c>
      <c r="H95" s="25">
        <v>22421559000000</v>
      </c>
      <c r="I95" s="25">
        <v>2512819000000</v>
      </c>
      <c r="J95" s="25">
        <f t="shared" si="6"/>
        <v>19908740000000</v>
      </c>
      <c r="K95" s="25">
        <v>2512819000000</v>
      </c>
      <c r="L95" s="25">
        <f t="shared" si="7"/>
        <v>13649663600000</v>
      </c>
      <c r="M95" s="25">
        <f t="shared" si="8"/>
        <v>22421559000000</v>
      </c>
      <c r="N95">
        <f t="shared" si="9"/>
        <v>0.60877406428339798</v>
      </c>
    </row>
    <row r="96" spans="1:14" ht="15.45" x14ac:dyDescent="0.4">
      <c r="A96" s="1">
        <v>129</v>
      </c>
      <c r="B96" s="1">
        <v>93</v>
      </c>
      <c r="C96" s="3" t="s">
        <v>26</v>
      </c>
      <c r="D96" s="1">
        <v>2019</v>
      </c>
      <c r="E96" s="25">
        <v>2660</v>
      </c>
      <c r="F96" s="25">
        <v>11190363250</v>
      </c>
      <c r="G96" s="25">
        <f t="shared" si="5"/>
        <v>29766366245000</v>
      </c>
      <c r="H96" s="25">
        <v>26098052000000</v>
      </c>
      <c r="I96" s="25">
        <v>7675226000000</v>
      </c>
      <c r="J96" s="25">
        <f t="shared" si="6"/>
        <v>18422826000000</v>
      </c>
      <c r="K96" s="25">
        <v>7675226000000</v>
      </c>
      <c r="L96" s="25">
        <f t="shared" si="7"/>
        <v>37441592245000</v>
      </c>
      <c r="M96" s="25">
        <f t="shared" si="8"/>
        <v>26098052000000</v>
      </c>
      <c r="N96">
        <f t="shared" si="9"/>
        <v>1.434650840798386</v>
      </c>
    </row>
    <row r="97" spans="1:14" ht="15.45" x14ac:dyDescent="0.4">
      <c r="A97" s="1">
        <v>130</v>
      </c>
      <c r="B97" s="1">
        <v>94</v>
      </c>
      <c r="C97" s="3"/>
      <c r="D97" s="1">
        <v>2020</v>
      </c>
      <c r="E97" s="25">
        <v>2810</v>
      </c>
      <c r="F97" s="25">
        <v>11184061250</v>
      </c>
      <c r="G97" s="25">
        <f t="shared" ref="G97:G131" si="10">E97*F97</f>
        <v>31427212112500</v>
      </c>
      <c r="H97" s="25">
        <v>24056755000000</v>
      </c>
      <c r="I97" s="25">
        <v>7117559000000</v>
      </c>
      <c r="J97" s="25">
        <f t="shared" ref="J97:J131" si="11">H97-I97</f>
        <v>16939196000000</v>
      </c>
      <c r="K97" s="25">
        <v>7117559000000</v>
      </c>
      <c r="L97" s="25">
        <f t="shared" ref="L97:L131" si="12">SUM(G97+K97)</f>
        <v>38544771112500</v>
      </c>
      <c r="M97" s="25">
        <f t="shared" ref="M97:M131" si="13">SUM(J97+K97)</f>
        <v>24056755000000</v>
      </c>
      <c r="N97">
        <f t="shared" ref="N97:N131" si="14">L97/M97</f>
        <v>1.6022431584184982</v>
      </c>
    </row>
    <row r="98" spans="1:14" ht="15.45" x14ac:dyDescent="0.4">
      <c r="A98" s="1">
        <v>131</v>
      </c>
      <c r="B98" s="1">
        <v>95</v>
      </c>
      <c r="C98" s="3"/>
      <c r="D98" s="1">
        <v>2021</v>
      </c>
      <c r="E98" s="25">
        <v>2810</v>
      </c>
      <c r="F98" s="25">
        <v>11520660000</v>
      </c>
      <c r="G98" s="25">
        <f t="shared" si="10"/>
        <v>32373054600000</v>
      </c>
      <c r="H98" s="25">
        <v>36123703000000</v>
      </c>
      <c r="I98" s="25">
        <v>11869979000000</v>
      </c>
      <c r="J98" s="25">
        <f t="shared" si="11"/>
        <v>24253724000000</v>
      </c>
      <c r="K98" s="25">
        <v>11869979000000</v>
      </c>
      <c r="L98" s="25">
        <f t="shared" si="12"/>
        <v>44243033600000</v>
      </c>
      <c r="M98" s="25">
        <f t="shared" si="13"/>
        <v>36123703000000</v>
      </c>
      <c r="N98">
        <f t="shared" si="14"/>
        <v>1.224764626151422</v>
      </c>
    </row>
    <row r="99" spans="1:14" ht="15.45" x14ac:dyDescent="0.4">
      <c r="A99" s="1">
        <v>132</v>
      </c>
      <c r="B99" s="1">
        <v>96</v>
      </c>
      <c r="C99" s="3"/>
      <c r="D99" s="1">
        <v>2022</v>
      </c>
      <c r="E99" s="25">
        <v>2810</v>
      </c>
      <c r="F99" s="25">
        <v>11520660000</v>
      </c>
      <c r="G99" s="25">
        <f t="shared" si="10"/>
        <v>32373054600000</v>
      </c>
      <c r="H99" s="25">
        <v>45359207000000</v>
      </c>
      <c r="I99" s="25">
        <v>16443161000000</v>
      </c>
      <c r="J99" s="25">
        <f t="shared" si="11"/>
        <v>28916046000000</v>
      </c>
      <c r="K99" s="25">
        <v>16443161000000</v>
      </c>
      <c r="L99" s="25">
        <f t="shared" si="12"/>
        <v>48816215600000</v>
      </c>
      <c r="M99" s="25">
        <f t="shared" si="13"/>
        <v>45359207000000</v>
      </c>
      <c r="N99">
        <f t="shared" si="14"/>
        <v>1.0762140440418193</v>
      </c>
    </row>
    <row r="100" spans="1:14" ht="15.45" x14ac:dyDescent="0.4">
      <c r="A100" s="1">
        <v>133</v>
      </c>
      <c r="B100" s="1">
        <v>97</v>
      </c>
      <c r="C100" s="3" t="s">
        <v>27</v>
      </c>
      <c r="D100" s="1">
        <v>2019</v>
      </c>
      <c r="E100" s="25">
        <v>1585</v>
      </c>
      <c r="F100" s="25">
        <v>6199897354</v>
      </c>
      <c r="G100" s="25">
        <f t="shared" si="10"/>
        <v>9826837306090</v>
      </c>
      <c r="H100" s="25">
        <v>59165548433821</v>
      </c>
      <c r="I100" s="25">
        <v>41839415194726</v>
      </c>
      <c r="J100" s="25">
        <f t="shared" si="11"/>
        <v>17326133239095</v>
      </c>
      <c r="K100" s="25">
        <v>41839415194726</v>
      </c>
      <c r="L100" s="25">
        <f t="shared" si="12"/>
        <v>51666252500816</v>
      </c>
      <c r="M100" s="25">
        <f t="shared" si="13"/>
        <v>59165548433821</v>
      </c>
      <c r="N100">
        <f t="shared" si="14"/>
        <v>0.87324894078530757</v>
      </c>
    </row>
    <row r="101" spans="1:14" ht="15.45" x14ac:dyDescent="0.4">
      <c r="A101" s="1">
        <v>134</v>
      </c>
      <c r="B101" s="1">
        <v>98</v>
      </c>
      <c r="C101" s="3"/>
      <c r="D101" s="1">
        <v>2020</v>
      </c>
      <c r="E101" s="25">
        <v>1805</v>
      </c>
      <c r="F101" s="25">
        <v>6199897354</v>
      </c>
      <c r="G101" s="25">
        <f t="shared" si="10"/>
        <v>11190814723970</v>
      </c>
      <c r="H101" s="25">
        <v>53408823346707</v>
      </c>
      <c r="I101" s="25">
        <v>39502879486412</v>
      </c>
      <c r="J101" s="25">
        <f t="shared" si="11"/>
        <v>13905943860295</v>
      </c>
      <c r="K101" s="25">
        <v>39502879486412</v>
      </c>
      <c r="L101" s="25">
        <f t="shared" si="12"/>
        <v>50693694210382</v>
      </c>
      <c r="M101" s="25">
        <f t="shared" si="13"/>
        <v>53408823346707</v>
      </c>
      <c r="N101">
        <f t="shared" si="14"/>
        <v>0.94916328489958379</v>
      </c>
    </row>
    <row r="102" spans="1:14" ht="15.45" x14ac:dyDescent="0.4">
      <c r="A102" s="1">
        <v>135</v>
      </c>
      <c r="B102" s="1">
        <v>99</v>
      </c>
      <c r="C102" s="3"/>
      <c r="D102" s="1">
        <v>2021</v>
      </c>
      <c r="E102" s="25">
        <v>1090</v>
      </c>
      <c r="F102" s="25">
        <v>6185341454</v>
      </c>
      <c r="G102" s="25">
        <f t="shared" si="10"/>
        <v>6742022184860</v>
      </c>
      <c r="H102" s="25">
        <v>55573843735084</v>
      </c>
      <c r="I102" s="25">
        <v>41243694054027</v>
      </c>
      <c r="J102" s="25">
        <f t="shared" si="11"/>
        <v>14330149681057</v>
      </c>
      <c r="K102" s="25">
        <v>41243694054027</v>
      </c>
      <c r="L102" s="25">
        <f t="shared" si="12"/>
        <v>47985716238887</v>
      </c>
      <c r="M102" s="25">
        <f t="shared" si="13"/>
        <v>55573843735084</v>
      </c>
      <c r="N102">
        <f t="shared" si="14"/>
        <v>0.86345865273654654</v>
      </c>
    </row>
    <row r="103" spans="1:14" ht="15.45" x14ac:dyDescent="0.4">
      <c r="A103" s="1">
        <v>136</v>
      </c>
      <c r="B103" s="1">
        <v>100</v>
      </c>
      <c r="C103" s="3"/>
      <c r="D103" s="1">
        <v>2022</v>
      </c>
      <c r="E103" s="25">
        <v>715</v>
      </c>
      <c r="F103" s="25">
        <v>6185341454</v>
      </c>
      <c r="G103" s="25">
        <f t="shared" si="10"/>
        <v>4422519139610</v>
      </c>
      <c r="H103" s="25">
        <v>57612383140536</v>
      </c>
      <c r="I103" s="25">
        <v>42791330842175</v>
      </c>
      <c r="J103" s="25">
        <f t="shared" si="11"/>
        <v>14821052298361</v>
      </c>
      <c r="K103" s="25">
        <v>42791330842175</v>
      </c>
      <c r="L103" s="25">
        <f t="shared" si="12"/>
        <v>47213849981785</v>
      </c>
      <c r="M103" s="25">
        <f t="shared" si="13"/>
        <v>57612383140536</v>
      </c>
      <c r="N103">
        <f t="shared" si="14"/>
        <v>0.81950871337182019</v>
      </c>
    </row>
    <row r="104" spans="1:14" ht="15.45" x14ac:dyDescent="0.4">
      <c r="A104" s="1">
        <v>140</v>
      </c>
      <c r="B104" s="1">
        <v>101</v>
      </c>
      <c r="C104" s="3" t="s">
        <v>28</v>
      </c>
      <c r="D104" s="1">
        <v>2019</v>
      </c>
      <c r="E104" s="25">
        <v>12000</v>
      </c>
      <c r="F104" s="25">
        <v>5931520000</v>
      </c>
      <c r="G104" s="25">
        <f t="shared" si="10"/>
        <v>71178240000000</v>
      </c>
      <c r="H104" s="25">
        <v>79807067000000</v>
      </c>
      <c r="I104" s="25">
        <v>43915143000000</v>
      </c>
      <c r="J104" s="25">
        <f t="shared" si="11"/>
        <v>35891924000000</v>
      </c>
      <c r="K104" s="25">
        <v>43915143000000</v>
      </c>
      <c r="L104" s="25">
        <f t="shared" si="12"/>
        <v>115093383000000</v>
      </c>
      <c r="M104" s="25">
        <f t="shared" si="13"/>
        <v>79807067000000</v>
      </c>
      <c r="N104">
        <f t="shared" si="14"/>
        <v>1.4421452551313532</v>
      </c>
    </row>
    <row r="105" spans="1:14" ht="15.45" x14ac:dyDescent="0.4">
      <c r="A105" s="1">
        <v>141</v>
      </c>
      <c r="B105" s="1">
        <v>102</v>
      </c>
      <c r="C105" s="3"/>
      <c r="D105" s="1">
        <v>2020</v>
      </c>
      <c r="E105" s="25">
        <v>12425</v>
      </c>
      <c r="F105" s="25">
        <v>5931520000</v>
      </c>
      <c r="G105" s="25">
        <f t="shared" si="10"/>
        <v>73699136000000</v>
      </c>
      <c r="H105" s="25">
        <v>83197955000000</v>
      </c>
      <c r="I105" s="25">
        <v>42672589000000</v>
      </c>
      <c r="J105" s="25">
        <f t="shared" si="11"/>
        <v>40525366000000</v>
      </c>
      <c r="K105" s="25">
        <v>42672589000000</v>
      </c>
      <c r="L105" s="25">
        <f t="shared" si="12"/>
        <v>116371725000000</v>
      </c>
      <c r="M105" s="25">
        <f t="shared" si="13"/>
        <v>83197955000000</v>
      </c>
      <c r="N105">
        <f t="shared" si="14"/>
        <v>1.3987329977040901</v>
      </c>
    </row>
    <row r="106" spans="1:14" ht="15.45" x14ac:dyDescent="0.4">
      <c r="A106" s="1">
        <v>142</v>
      </c>
      <c r="B106" s="1">
        <v>103</v>
      </c>
      <c r="C106" s="3"/>
      <c r="D106" s="1">
        <v>2021</v>
      </c>
      <c r="E106" s="25">
        <v>7250</v>
      </c>
      <c r="F106" s="25">
        <v>5931520000</v>
      </c>
      <c r="G106" s="25">
        <f t="shared" si="10"/>
        <v>43003520000000</v>
      </c>
      <c r="H106" s="25">
        <v>81766327000000</v>
      </c>
      <c r="I106" s="25">
        <v>37110080000000</v>
      </c>
      <c r="J106" s="25">
        <f t="shared" si="11"/>
        <v>44656247000000</v>
      </c>
      <c r="K106" s="25">
        <v>37110080000000</v>
      </c>
      <c r="L106" s="25">
        <f t="shared" si="12"/>
        <v>80113600000000</v>
      </c>
      <c r="M106" s="25">
        <f t="shared" si="13"/>
        <v>81766327000000</v>
      </c>
      <c r="N106">
        <f t="shared" si="14"/>
        <v>0.97978719283795146</v>
      </c>
    </row>
    <row r="107" spans="1:14" ht="15.45" x14ac:dyDescent="0.4">
      <c r="A107" s="1">
        <v>143</v>
      </c>
      <c r="B107" s="1">
        <v>104</v>
      </c>
      <c r="C107" s="3"/>
      <c r="D107" s="1">
        <v>2022</v>
      </c>
      <c r="E107" s="25">
        <v>6575</v>
      </c>
      <c r="F107" s="25">
        <v>6751540089</v>
      </c>
      <c r="G107" s="25">
        <f t="shared" si="10"/>
        <v>44391376085175</v>
      </c>
      <c r="H107" s="25">
        <v>82960012000000</v>
      </c>
      <c r="I107" s="25">
        <v>33270652000000</v>
      </c>
      <c r="J107" s="25">
        <f t="shared" si="11"/>
        <v>49689360000000</v>
      </c>
      <c r="K107" s="25">
        <v>33270652000000</v>
      </c>
      <c r="L107" s="25">
        <f t="shared" si="12"/>
        <v>77662028085175</v>
      </c>
      <c r="M107" s="25">
        <f t="shared" si="13"/>
        <v>82960012000000</v>
      </c>
      <c r="N107">
        <f t="shared" si="14"/>
        <v>0.93613810091029159</v>
      </c>
    </row>
    <row r="108" spans="1:14" ht="15.45" x14ac:dyDescent="0.4">
      <c r="A108" s="1">
        <v>144</v>
      </c>
      <c r="B108" s="1">
        <v>105</v>
      </c>
      <c r="C108" s="3" t="s">
        <v>29</v>
      </c>
      <c r="D108" s="1">
        <v>2019</v>
      </c>
      <c r="E108" s="25">
        <v>845</v>
      </c>
      <c r="F108" s="25">
        <v>9525000000</v>
      </c>
      <c r="G108" s="25">
        <f t="shared" si="10"/>
        <v>8048625000000</v>
      </c>
      <c r="H108" s="25">
        <v>11845204657000</v>
      </c>
      <c r="I108" s="25">
        <v>7776637385000</v>
      </c>
      <c r="J108" s="25">
        <f t="shared" si="11"/>
        <v>4068567272000</v>
      </c>
      <c r="K108" s="25">
        <v>7776637385000</v>
      </c>
      <c r="L108" s="25">
        <f t="shared" si="12"/>
        <v>15825262385000</v>
      </c>
      <c r="M108" s="25">
        <f t="shared" si="13"/>
        <v>11845204657000</v>
      </c>
      <c r="N108">
        <f t="shared" si="14"/>
        <v>1.336005822039382</v>
      </c>
    </row>
    <row r="109" spans="1:14" ht="15.45" x14ac:dyDescent="0.4">
      <c r="A109" s="1">
        <v>145</v>
      </c>
      <c r="B109" s="1">
        <v>106</v>
      </c>
      <c r="C109" s="3"/>
      <c r="D109" s="1">
        <v>2020</v>
      </c>
      <c r="E109" s="25">
        <v>1250</v>
      </c>
      <c r="F109" s="25">
        <v>9525000000</v>
      </c>
      <c r="G109" s="25">
        <f t="shared" si="10"/>
        <v>11906250000000</v>
      </c>
      <c r="H109" s="25">
        <v>12775930059000</v>
      </c>
      <c r="I109" s="25">
        <v>7905143639000</v>
      </c>
      <c r="J109" s="25">
        <f t="shared" si="11"/>
        <v>4870786420000</v>
      </c>
      <c r="K109" s="25">
        <v>7905143639000</v>
      </c>
      <c r="L109" s="25">
        <f t="shared" si="12"/>
        <v>19811393639000</v>
      </c>
      <c r="M109" s="25">
        <f t="shared" si="13"/>
        <v>12775930059000</v>
      </c>
      <c r="N109">
        <f t="shared" si="14"/>
        <v>1.5506811283021913</v>
      </c>
    </row>
    <row r="110" spans="1:14" ht="15.45" x14ac:dyDescent="0.4">
      <c r="A110" s="1">
        <v>146</v>
      </c>
      <c r="B110" s="1">
        <v>107</v>
      </c>
      <c r="C110" s="3"/>
      <c r="D110" s="1">
        <v>2021</v>
      </c>
      <c r="E110" s="25">
        <v>965</v>
      </c>
      <c r="F110" s="25">
        <v>213438000000</v>
      </c>
      <c r="G110" s="25">
        <f t="shared" si="10"/>
        <v>205967670000000</v>
      </c>
      <c r="H110" s="25">
        <v>13850610076000</v>
      </c>
      <c r="I110" s="25">
        <v>7743102311000</v>
      </c>
      <c r="J110" s="25">
        <f t="shared" si="11"/>
        <v>6107507765000</v>
      </c>
      <c r="K110" s="25">
        <v>7743102311000</v>
      </c>
      <c r="L110" s="25">
        <f t="shared" si="12"/>
        <v>213710772311000</v>
      </c>
      <c r="M110" s="25">
        <f t="shared" si="13"/>
        <v>13850610076000</v>
      </c>
      <c r="N110">
        <f t="shared" si="14"/>
        <v>15.42970101232673</v>
      </c>
    </row>
    <row r="111" spans="1:14" ht="15.45" x14ac:dyDescent="0.4">
      <c r="A111" s="1">
        <v>147</v>
      </c>
      <c r="B111" s="1">
        <v>108</v>
      </c>
      <c r="C111" s="3"/>
      <c r="D111" s="1">
        <v>2022</v>
      </c>
      <c r="E111" s="25">
        <v>1470</v>
      </c>
      <c r="F111" s="25">
        <v>1312143000000</v>
      </c>
      <c r="G111" s="25">
        <f t="shared" si="10"/>
        <v>1928850210000000</v>
      </c>
      <c r="H111" s="25">
        <v>13969704123000</v>
      </c>
      <c r="I111" s="25">
        <v>7525735291000</v>
      </c>
      <c r="J111" s="25">
        <f t="shared" si="11"/>
        <v>6443968832000</v>
      </c>
      <c r="K111" s="25">
        <v>7525735291000</v>
      </c>
      <c r="L111" s="25">
        <f t="shared" si="12"/>
        <v>1936375945291000</v>
      </c>
      <c r="M111" s="25">
        <f t="shared" si="13"/>
        <v>13969704123000</v>
      </c>
      <c r="N111">
        <f t="shared" si="14"/>
        <v>138.6125238044886</v>
      </c>
    </row>
    <row r="112" spans="1:14" ht="15.45" x14ac:dyDescent="0.4">
      <c r="A112" s="1">
        <v>148</v>
      </c>
      <c r="B112" s="1">
        <v>109</v>
      </c>
      <c r="C112" s="3" t="s">
        <v>30</v>
      </c>
      <c r="D112" s="1">
        <v>2019</v>
      </c>
      <c r="E112" s="25">
        <v>3970</v>
      </c>
      <c r="F112" s="25">
        <v>99062216600</v>
      </c>
      <c r="G112" s="25">
        <f t="shared" si="10"/>
        <v>393276999902000</v>
      </c>
      <c r="H112" s="25">
        <v>221208000000000</v>
      </c>
      <c r="I112" s="25">
        <v>103958000000000</v>
      </c>
      <c r="J112" s="25">
        <f t="shared" si="11"/>
        <v>117250000000000</v>
      </c>
      <c r="K112" s="25">
        <v>103958000000000</v>
      </c>
      <c r="L112" s="25">
        <f t="shared" si="12"/>
        <v>497234999902000</v>
      </c>
      <c r="M112" s="25">
        <f t="shared" si="13"/>
        <v>221208000000000</v>
      </c>
      <c r="N112">
        <f t="shared" si="14"/>
        <v>2.2478165342211853</v>
      </c>
    </row>
    <row r="113" spans="1:14" ht="15.45" x14ac:dyDescent="0.4">
      <c r="A113" s="1">
        <v>149</v>
      </c>
      <c r="B113" s="1">
        <v>110</v>
      </c>
      <c r="C113" s="3"/>
      <c r="D113" s="1">
        <v>2020</v>
      </c>
      <c r="E113" s="25">
        <v>3310</v>
      </c>
      <c r="F113" s="25">
        <v>99062216600</v>
      </c>
      <c r="G113" s="25">
        <f t="shared" si="10"/>
        <v>327895936946000</v>
      </c>
      <c r="H113" s="25">
        <v>246943000000000</v>
      </c>
      <c r="I113" s="25">
        <v>126054000000000</v>
      </c>
      <c r="J113" s="25">
        <f t="shared" si="11"/>
        <v>120889000000000</v>
      </c>
      <c r="K113" s="25">
        <v>126054000000000</v>
      </c>
      <c r="L113" s="25">
        <f t="shared" si="12"/>
        <v>453949936946000</v>
      </c>
      <c r="M113" s="25">
        <f t="shared" si="13"/>
        <v>246943000000000</v>
      </c>
      <c r="N113">
        <f t="shared" si="14"/>
        <v>1.8382782137821279</v>
      </c>
    </row>
    <row r="114" spans="1:14" ht="15.45" x14ac:dyDescent="0.4">
      <c r="A114" s="1">
        <v>150</v>
      </c>
      <c r="B114" s="1">
        <v>111</v>
      </c>
      <c r="C114" s="3"/>
      <c r="D114" s="1">
        <v>2021</v>
      </c>
      <c r="E114" s="25">
        <v>4040</v>
      </c>
      <c r="F114" s="25">
        <v>99062216600</v>
      </c>
      <c r="G114" s="25">
        <f t="shared" si="10"/>
        <v>400211355064000</v>
      </c>
      <c r="H114" s="25">
        <v>277184000000000</v>
      </c>
      <c r="I114" s="25">
        <v>131785000000000</v>
      </c>
      <c r="J114" s="25">
        <f t="shared" si="11"/>
        <v>145399000000000</v>
      </c>
      <c r="K114" s="25">
        <v>131785000000000</v>
      </c>
      <c r="L114" s="25">
        <f t="shared" si="12"/>
        <v>531996355064000</v>
      </c>
      <c r="M114" s="25">
        <f t="shared" si="13"/>
        <v>277184000000000</v>
      </c>
      <c r="N114">
        <f t="shared" si="14"/>
        <v>1.9192895515758486</v>
      </c>
    </row>
    <row r="115" spans="1:14" ht="15.45" x14ac:dyDescent="0.4">
      <c r="A115" s="1">
        <v>151</v>
      </c>
      <c r="B115" s="1">
        <v>112</v>
      </c>
      <c r="C115" s="3"/>
      <c r="D115" s="1">
        <v>2022</v>
      </c>
      <c r="E115" s="25">
        <v>3750</v>
      </c>
      <c r="F115" s="25">
        <v>99062216600</v>
      </c>
      <c r="G115" s="25">
        <f t="shared" si="10"/>
        <v>371483312250000</v>
      </c>
      <c r="H115" s="25">
        <v>275192000000000</v>
      </c>
      <c r="I115" s="25">
        <v>125930000000000</v>
      </c>
      <c r="J115" s="25">
        <f t="shared" si="11"/>
        <v>149262000000000</v>
      </c>
      <c r="K115" s="25">
        <v>125930000000000</v>
      </c>
      <c r="L115" s="25">
        <f t="shared" si="12"/>
        <v>497413312250000</v>
      </c>
      <c r="M115" s="25">
        <f t="shared" si="13"/>
        <v>275192000000000</v>
      </c>
      <c r="N115">
        <f t="shared" si="14"/>
        <v>1.8075137077022587</v>
      </c>
    </row>
    <row r="116" spans="1:14" ht="15.45" x14ac:dyDescent="0.4">
      <c r="A116" s="1">
        <v>156</v>
      </c>
      <c r="B116" s="1">
        <v>113</v>
      </c>
      <c r="C116" s="3" t="s">
        <v>31</v>
      </c>
      <c r="D116" s="1">
        <v>2019</v>
      </c>
      <c r="E116">
        <v>21525</v>
      </c>
      <c r="F116" s="25">
        <v>932534000000</v>
      </c>
      <c r="G116" s="25">
        <f t="shared" si="10"/>
        <v>2.007279435E+16</v>
      </c>
      <c r="H116" s="25">
        <v>111713375000000</v>
      </c>
      <c r="I116" s="25">
        <v>50603301000000</v>
      </c>
      <c r="J116" s="25">
        <f t="shared" si="11"/>
        <v>61110074000000</v>
      </c>
      <c r="K116" s="25">
        <v>50603301000000</v>
      </c>
      <c r="L116" s="25">
        <f t="shared" si="12"/>
        <v>2.0123397651E+16</v>
      </c>
      <c r="M116" s="25">
        <f t="shared" si="13"/>
        <v>111713375000000</v>
      </c>
      <c r="N116">
        <f t="shared" si="14"/>
        <v>180.13418403123171</v>
      </c>
    </row>
    <row r="117" spans="1:14" ht="15.45" x14ac:dyDescent="0.4">
      <c r="A117" s="1">
        <v>157</v>
      </c>
      <c r="B117" s="1">
        <v>114</v>
      </c>
      <c r="C117" s="3"/>
      <c r="D117" s="1">
        <v>2020</v>
      </c>
      <c r="E117">
        <v>26600</v>
      </c>
      <c r="F117" s="25">
        <v>932534000000</v>
      </c>
      <c r="G117" s="25">
        <f t="shared" si="10"/>
        <v>2.48054044E+16</v>
      </c>
      <c r="H117" s="25">
        <v>99800963000000</v>
      </c>
      <c r="I117" s="25">
        <v>36653823000000</v>
      </c>
      <c r="J117" s="25">
        <f t="shared" si="11"/>
        <v>63147140000000</v>
      </c>
      <c r="K117" s="25">
        <v>36653823000000</v>
      </c>
      <c r="L117" s="25">
        <f t="shared" si="12"/>
        <v>2.4842058223E+16</v>
      </c>
      <c r="M117" s="25">
        <f t="shared" si="13"/>
        <v>99800963000000</v>
      </c>
      <c r="N117">
        <f t="shared" si="14"/>
        <v>248.91601720316066</v>
      </c>
    </row>
    <row r="118" spans="1:14" ht="15.45" x14ac:dyDescent="0.4">
      <c r="A118" s="1">
        <v>158</v>
      </c>
      <c r="B118" s="1">
        <v>115</v>
      </c>
      <c r="C118" s="3"/>
      <c r="D118" s="1">
        <v>2021</v>
      </c>
      <c r="E118">
        <v>22150</v>
      </c>
      <c r="F118" s="25">
        <v>932534000000</v>
      </c>
      <c r="G118" s="25">
        <f t="shared" si="10"/>
        <v>2.06556281E+16</v>
      </c>
      <c r="H118" s="25">
        <v>112561356000000</v>
      </c>
      <c r="I118" s="25">
        <v>40738599000000</v>
      </c>
      <c r="J118" s="25">
        <f t="shared" si="11"/>
        <v>71822757000000</v>
      </c>
      <c r="K118" s="25">
        <v>40738599000000</v>
      </c>
      <c r="L118" s="25">
        <f t="shared" si="12"/>
        <v>2.0696366699E+16</v>
      </c>
      <c r="M118" s="25">
        <f t="shared" si="13"/>
        <v>112561356000000</v>
      </c>
      <c r="N118">
        <f t="shared" si="14"/>
        <v>183.86742514900052</v>
      </c>
    </row>
    <row r="119" spans="1:14" ht="15.45" x14ac:dyDescent="0.4">
      <c r="A119" s="1">
        <v>159</v>
      </c>
      <c r="B119" s="1">
        <v>116</v>
      </c>
      <c r="C119" s="3"/>
      <c r="D119" s="1">
        <v>2022</v>
      </c>
      <c r="E119">
        <v>26075</v>
      </c>
      <c r="F119" s="25">
        <v>932534000000</v>
      </c>
      <c r="G119" s="25">
        <f t="shared" si="10"/>
        <v>2.431582405E+16</v>
      </c>
      <c r="H119" s="25">
        <v>140478220000000</v>
      </c>
      <c r="I119" s="25">
        <v>50964395000000</v>
      </c>
      <c r="J119" s="25">
        <f t="shared" si="11"/>
        <v>89513825000000</v>
      </c>
      <c r="K119" s="25">
        <v>50964395000000</v>
      </c>
      <c r="L119" s="25">
        <f t="shared" si="12"/>
        <v>2.4366788445E+16</v>
      </c>
      <c r="M119" s="25">
        <f t="shared" si="13"/>
        <v>140478220000000</v>
      </c>
      <c r="N119">
        <f t="shared" si="14"/>
        <v>173.45598801721718</v>
      </c>
    </row>
    <row r="120" spans="1:14" ht="15.45" x14ac:dyDescent="0.4">
      <c r="A120" s="1">
        <v>160</v>
      </c>
      <c r="B120" s="1">
        <v>117</v>
      </c>
      <c r="C120" s="3" t="s">
        <v>32</v>
      </c>
      <c r="D120" s="1">
        <v>2019</v>
      </c>
      <c r="E120">
        <v>42000</v>
      </c>
      <c r="F120">
        <v>7630000000</v>
      </c>
      <c r="G120" s="25">
        <f t="shared" si="10"/>
        <v>320460000000000</v>
      </c>
      <c r="H120" s="25">
        <v>20649371000000</v>
      </c>
      <c r="I120" s="25">
        <v>15367509000000</v>
      </c>
      <c r="J120" s="25">
        <f t="shared" si="11"/>
        <v>5281862000000</v>
      </c>
      <c r="K120" s="25">
        <v>15367509000000</v>
      </c>
      <c r="L120" s="25">
        <f t="shared" si="12"/>
        <v>335827509000000</v>
      </c>
      <c r="M120" s="25">
        <f t="shared" si="13"/>
        <v>20649371000000</v>
      </c>
      <c r="N120">
        <f t="shared" si="14"/>
        <v>16.263328747398649</v>
      </c>
    </row>
    <row r="121" spans="1:14" ht="15.45" x14ac:dyDescent="0.4">
      <c r="A121" s="1">
        <v>161</v>
      </c>
      <c r="B121" s="1">
        <v>118</v>
      </c>
      <c r="C121" s="3"/>
      <c r="D121" s="1">
        <v>2020</v>
      </c>
      <c r="E121">
        <v>7350</v>
      </c>
      <c r="F121">
        <v>38150000000</v>
      </c>
      <c r="G121" s="25">
        <f t="shared" si="10"/>
        <v>280402500000000</v>
      </c>
      <c r="H121" s="25">
        <v>20534632000000</v>
      </c>
      <c r="I121" s="25">
        <v>15597264000000</v>
      </c>
      <c r="J121" s="25">
        <f t="shared" si="11"/>
        <v>4937368000000</v>
      </c>
      <c r="K121" s="25">
        <v>15597264000000</v>
      </c>
      <c r="L121" s="25">
        <f t="shared" si="12"/>
        <v>295999764000000</v>
      </c>
      <c r="M121" s="25">
        <f t="shared" si="13"/>
        <v>20534632000000</v>
      </c>
      <c r="N121">
        <f t="shared" si="14"/>
        <v>14.414661241555242</v>
      </c>
    </row>
    <row r="122" spans="1:14" ht="15.45" x14ac:dyDescent="0.4">
      <c r="A122" s="1">
        <v>162</v>
      </c>
      <c r="B122" s="1">
        <v>119</v>
      </c>
      <c r="C122" s="3"/>
      <c r="D122" s="1">
        <v>2021</v>
      </c>
      <c r="E122">
        <v>4700</v>
      </c>
      <c r="F122">
        <v>38150000000</v>
      </c>
      <c r="G122" s="25">
        <f t="shared" si="10"/>
        <v>179305000000000</v>
      </c>
      <c r="H122" s="25">
        <v>19068532000000</v>
      </c>
      <c r="I122" s="25">
        <v>14747263000000</v>
      </c>
      <c r="J122" s="25">
        <f t="shared" si="11"/>
        <v>4321269000000</v>
      </c>
      <c r="K122" s="25">
        <v>14747263000000</v>
      </c>
      <c r="L122" s="25">
        <f t="shared" si="12"/>
        <v>194052263000000</v>
      </c>
      <c r="M122" s="25">
        <f t="shared" si="13"/>
        <v>19068532000000</v>
      </c>
      <c r="N122">
        <f t="shared" si="14"/>
        <v>10.176570645291415</v>
      </c>
    </row>
    <row r="123" spans="1:14" ht="15.45" x14ac:dyDescent="0.4">
      <c r="A123" s="1">
        <v>163</v>
      </c>
      <c r="B123" s="1">
        <v>120</v>
      </c>
      <c r="C123" s="3"/>
      <c r="D123" s="1">
        <v>2022</v>
      </c>
      <c r="E123">
        <v>4110</v>
      </c>
      <c r="F123">
        <v>38150000000</v>
      </c>
      <c r="G123" s="25">
        <f t="shared" si="10"/>
        <v>156796500000000</v>
      </c>
      <c r="H123" s="25">
        <v>18318114000000</v>
      </c>
      <c r="I123" s="25">
        <v>14320858000000</v>
      </c>
      <c r="J123" s="25">
        <f t="shared" si="11"/>
        <v>3997256000000</v>
      </c>
      <c r="K123" s="25">
        <v>14320858000000</v>
      </c>
      <c r="L123" s="25">
        <f t="shared" si="12"/>
        <v>171117358000000</v>
      </c>
      <c r="M123" s="25">
        <f t="shared" si="13"/>
        <v>18318114000000</v>
      </c>
      <c r="N123">
        <f t="shared" si="14"/>
        <v>9.341428817398997</v>
      </c>
    </row>
    <row r="124" spans="1:14" ht="15.45" x14ac:dyDescent="0.4">
      <c r="A124" s="1">
        <v>164</v>
      </c>
      <c r="B124" s="1">
        <v>121</v>
      </c>
      <c r="C124" s="3" t="s">
        <v>33</v>
      </c>
      <c r="D124" s="1">
        <v>2019</v>
      </c>
      <c r="E124" s="25">
        <v>1990</v>
      </c>
      <c r="F124" s="25">
        <v>8969000000</v>
      </c>
      <c r="G124" s="25">
        <f t="shared" si="10"/>
        <v>17848310000000</v>
      </c>
      <c r="H124" s="25">
        <v>62110847154000</v>
      </c>
      <c r="I124" s="25">
        <v>42895114167000</v>
      </c>
      <c r="J124" s="25">
        <f t="shared" si="11"/>
        <v>19215732987000</v>
      </c>
      <c r="K124" s="25">
        <v>42895114167000</v>
      </c>
      <c r="L124" s="25">
        <f t="shared" si="12"/>
        <v>60743424167000</v>
      </c>
      <c r="M124" s="25">
        <f t="shared" si="13"/>
        <v>62110847154000</v>
      </c>
      <c r="N124">
        <f t="shared" si="14"/>
        <v>0.97798415172780429</v>
      </c>
    </row>
    <row r="125" spans="1:14" ht="15.45" x14ac:dyDescent="0.4">
      <c r="A125" s="1">
        <v>165</v>
      </c>
      <c r="B125" s="1">
        <v>122</v>
      </c>
      <c r="C125" s="3"/>
      <c r="D125" s="1">
        <v>2020</v>
      </c>
      <c r="E125" s="25">
        <v>1985</v>
      </c>
      <c r="F125" s="25">
        <v>8969000000</v>
      </c>
      <c r="G125" s="25">
        <f t="shared" si="10"/>
        <v>17803465000000</v>
      </c>
      <c r="H125" s="25">
        <v>68109185213000</v>
      </c>
      <c r="I125" s="25">
        <v>51451760142000</v>
      </c>
      <c r="J125" s="25">
        <f t="shared" si="11"/>
        <v>16657425071000</v>
      </c>
      <c r="K125" s="25">
        <v>51451760142000</v>
      </c>
      <c r="L125" s="25">
        <f t="shared" si="12"/>
        <v>69255225142000</v>
      </c>
      <c r="M125" s="25">
        <f t="shared" si="13"/>
        <v>68109185213000</v>
      </c>
      <c r="N125">
        <f t="shared" si="14"/>
        <v>1.0168265106301881</v>
      </c>
    </row>
    <row r="126" spans="1:14" ht="15.45" x14ac:dyDescent="0.4">
      <c r="A126" s="1">
        <v>166</v>
      </c>
      <c r="B126" s="1">
        <v>123</v>
      </c>
      <c r="C126" s="3"/>
      <c r="D126" s="1">
        <v>2021</v>
      </c>
      <c r="E126" s="25">
        <v>1105</v>
      </c>
      <c r="F126" s="25">
        <v>8969000000</v>
      </c>
      <c r="G126" s="25">
        <f t="shared" si="10"/>
        <v>9910745000000</v>
      </c>
      <c r="H126" s="25">
        <v>69385794346000</v>
      </c>
      <c r="I126" s="25">
        <v>51950716634000</v>
      </c>
      <c r="J126" s="25">
        <f t="shared" si="11"/>
        <v>17435077712000</v>
      </c>
      <c r="K126" s="25">
        <v>51950716634000</v>
      </c>
      <c r="L126" s="25">
        <f t="shared" si="12"/>
        <v>61861461634000</v>
      </c>
      <c r="M126" s="25">
        <f t="shared" si="13"/>
        <v>69385794346000</v>
      </c>
      <c r="N126">
        <f t="shared" si="14"/>
        <v>0.89155802303740916</v>
      </c>
    </row>
    <row r="127" spans="1:14" ht="15.45" x14ac:dyDescent="0.4">
      <c r="A127" s="1">
        <v>167</v>
      </c>
      <c r="B127" s="1">
        <v>124</v>
      </c>
      <c r="C127" s="3"/>
      <c r="D127" s="1">
        <v>2022</v>
      </c>
      <c r="E127" s="25">
        <v>810</v>
      </c>
      <c r="F127" s="25">
        <v>8969000000</v>
      </c>
      <c r="G127" s="25">
        <f t="shared" si="10"/>
        <v>7264890000000</v>
      </c>
      <c r="H127" s="25">
        <v>75069604222000</v>
      </c>
      <c r="I127" s="25">
        <v>57576398034000</v>
      </c>
      <c r="J127" s="25">
        <f t="shared" si="11"/>
        <v>17493206188000</v>
      </c>
      <c r="K127" s="25">
        <v>57576398034000</v>
      </c>
      <c r="L127" s="25">
        <f t="shared" si="12"/>
        <v>64841288034000</v>
      </c>
      <c r="M127" s="25">
        <f t="shared" si="13"/>
        <v>75069604222000</v>
      </c>
      <c r="N127">
        <f t="shared" si="14"/>
        <v>0.86374889951794265</v>
      </c>
    </row>
    <row r="128" spans="1:14" ht="15.45" x14ac:dyDescent="0.4">
      <c r="A128" s="1">
        <v>168</v>
      </c>
      <c r="B128" s="1">
        <v>125</v>
      </c>
      <c r="C128" s="3" t="s">
        <v>34</v>
      </c>
      <c r="D128" s="1">
        <v>2019</v>
      </c>
      <c r="E128">
        <v>304</v>
      </c>
      <c r="F128" s="25">
        <v>26361157534</v>
      </c>
      <c r="G128" s="25">
        <f t="shared" si="10"/>
        <v>8013791890336</v>
      </c>
      <c r="H128" s="25">
        <v>16149121684330</v>
      </c>
      <c r="I128" s="25">
        <v>8014571097975</v>
      </c>
      <c r="J128" s="25">
        <f t="shared" si="11"/>
        <v>8134550586355</v>
      </c>
      <c r="K128" s="25">
        <v>8014571097975</v>
      </c>
      <c r="L128" s="25">
        <f t="shared" si="12"/>
        <v>16028362988311</v>
      </c>
      <c r="M128" s="25">
        <f t="shared" si="13"/>
        <v>16149121684330</v>
      </c>
      <c r="N128">
        <f t="shared" si="14"/>
        <v>0.99252227468592447</v>
      </c>
    </row>
    <row r="129" spans="1:14" ht="15.45" x14ac:dyDescent="0.4">
      <c r="A129" s="1">
        <v>169</v>
      </c>
      <c r="B129" s="1">
        <v>126</v>
      </c>
      <c r="C129" s="1"/>
      <c r="D129" s="1">
        <v>2020</v>
      </c>
      <c r="E129">
        <v>266</v>
      </c>
      <c r="F129" s="25">
        <v>26361157534</v>
      </c>
      <c r="G129" s="25">
        <f t="shared" si="10"/>
        <v>7012067904044</v>
      </c>
      <c r="H129" s="25">
        <v>10557550739243</v>
      </c>
      <c r="I129" s="25">
        <v>9400121261159</v>
      </c>
      <c r="J129" s="25">
        <f t="shared" si="11"/>
        <v>1157429478084</v>
      </c>
      <c r="K129" s="25">
        <v>9400121261159</v>
      </c>
      <c r="L129" s="25">
        <f t="shared" si="12"/>
        <v>16412189165203</v>
      </c>
      <c r="M129" s="25">
        <f t="shared" si="13"/>
        <v>10557550739243</v>
      </c>
      <c r="N129">
        <f t="shared" si="14"/>
        <v>1.5545451374624215</v>
      </c>
    </row>
    <row r="130" spans="1:14" ht="15.45" x14ac:dyDescent="0.4">
      <c r="A130" s="1">
        <v>170</v>
      </c>
      <c r="B130" s="1">
        <v>127</v>
      </c>
      <c r="C130" s="1"/>
      <c r="D130" s="1">
        <v>2021</v>
      </c>
      <c r="E130">
        <v>114</v>
      </c>
      <c r="F130" s="25">
        <v>26361157534</v>
      </c>
      <c r="G130" s="25">
        <f t="shared" si="10"/>
        <v>3005171958876</v>
      </c>
      <c r="H130" s="25">
        <v>6882077282159</v>
      </c>
      <c r="I130" s="25">
        <v>9660606347159</v>
      </c>
      <c r="J130" s="25">
        <f t="shared" si="11"/>
        <v>-2778529065000</v>
      </c>
      <c r="K130" s="25">
        <v>9660606347159</v>
      </c>
      <c r="L130" s="25">
        <f t="shared" si="12"/>
        <v>12665778306035</v>
      </c>
      <c r="M130" s="25">
        <f t="shared" si="13"/>
        <v>6882077282159</v>
      </c>
      <c r="N130">
        <f t="shared" si="14"/>
        <v>1.8404004760117392</v>
      </c>
    </row>
    <row r="131" spans="1:14" ht="15.45" x14ac:dyDescent="0.4">
      <c r="A131" s="1">
        <v>171</v>
      </c>
      <c r="B131" s="1">
        <v>128</v>
      </c>
      <c r="D131" s="24">
        <v>2022</v>
      </c>
      <c r="E131">
        <v>95</v>
      </c>
      <c r="F131" s="25">
        <v>26361157534</v>
      </c>
      <c r="G131" s="25">
        <f t="shared" si="10"/>
        <v>2504309965730</v>
      </c>
      <c r="H131" s="25">
        <v>5963657951878</v>
      </c>
      <c r="I131" s="25">
        <v>8066866451302</v>
      </c>
      <c r="J131" s="25">
        <f t="shared" si="11"/>
        <v>-2103208499424</v>
      </c>
      <c r="K131" s="25">
        <v>8066866451302</v>
      </c>
      <c r="L131" s="25">
        <f t="shared" si="12"/>
        <v>10571176417032</v>
      </c>
      <c r="M131" s="25">
        <f t="shared" si="13"/>
        <v>5963657951878</v>
      </c>
      <c r="N131">
        <f t="shared" si="14"/>
        <v>1.7725993848629529</v>
      </c>
    </row>
  </sheetData>
  <mergeCells count="2">
    <mergeCell ref="E2:G2"/>
    <mergeCell ref="H2:J2"/>
  </mergeCell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72DCF-0B95-4795-B414-A5D106E2D043}">
  <dimension ref="A1:O130"/>
  <sheetViews>
    <sheetView topLeftCell="A2" workbookViewId="0">
      <pane xSplit="5" ySplit="4" topLeftCell="M124" activePane="bottomRight" state="frozen"/>
      <selection activeCell="A2" sqref="A2"/>
      <selection pane="topRight" activeCell="F2" sqref="F2"/>
      <selection pane="bottomLeft" activeCell="A6" sqref="A6"/>
      <selection pane="bottomRight" activeCell="K2" sqref="K2:O130"/>
    </sheetView>
  </sheetViews>
  <sheetFormatPr defaultRowHeight="14.6" x14ac:dyDescent="0.4"/>
  <cols>
    <col min="1" max="1" width="6.3046875" customWidth="1"/>
    <col min="2" max="2" width="16.61328125" customWidth="1"/>
    <col min="4" max="4" width="18.53515625" customWidth="1"/>
    <col min="5" max="5" width="17.69140625" customWidth="1"/>
    <col min="6" max="6" width="19.84375" customWidth="1"/>
    <col min="7" max="7" width="20.23046875" customWidth="1"/>
    <col min="8" max="8" width="19.61328125" customWidth="1"/>
    <col min="9" max="9" width="19.4609375" customWidth="1"/>
    <col min="10" max="10" width="15.15234375" customWidth="1"/>
    <col min="11" max="11" width="17.3046875" customWidth="1"/>
    <col min="12" max="12" width="14.61328125" customWidth="1"/>
    <col min="13" max="13" width="19.23046875" customWidth="1"/>
    <col min="14" max="14" width="16.4609375" customWidth="1"/>
    <col min="15" max="15" width="26.53515625" customWidth="1"/>
  </cols>
  <sheetData>
    <row r="1" spans="1:15" ht="15.45" x14ac:dyDescent="0.4">
      <c r="A1" t="s">
        <v>0</v>
      </c>
      <c r="B1" t="s">
        <v>1</v>
      </c>
      <c r="C1" s="17" t="s">
        <v>2</v>
      </c>
      <c r="D1" s="32" t="s">
        <v>48</v>
      </c>
      <c r="E1" s="32"/>
      <c r="F1" s="32"/>
      <c r="G1" s="32" t="s">
        <v>49</v>
      </c>
      <c r="H1" s="32"/>
      <c r="I1" s="32"/>
      <c r="J1" s="32"/>
      <c r="K1" s="32" t="s">
        <v>50</v>
      </c>
      <c r="L1" s="32"/>
      <c r="M1" s="18" t="s">
        <v>51</v>
      </c>
      <c r="N1" s="18"/>
      <c r="O1" s="18" t="s">
        <v>52</v>
      </c>
    </row>
    <row r="2" spans="1:15" ht="29.15" x14ac:dyDescent="0.4">
      <c r="A2" t="s">
        <v>464</v>
      </c>
      <c r="B2" t="s">
        <v>1</v>
      </c>
      <c r="C2" s="17" t="s">
        <v>2</v>
      </c>
      <c r="D2" s="22" t="s">
        <v>53</v>
      </c>
      <c r="E2" s="22" t="s">
        <v>54</v>
      </c>
      <c r="F2" s="23" t="s">
        <v>55</v>
      </c>
      <c r="G2" s="20" t="s">
        <v>56</v>
      </c>
      <c r="H2" s="22" t="s">
        <v>57</v>
      </c>
      <c r="I2" s="19" t="s">
        <v>58</v>
      </c>
      <c r="J2" s="26" t="s">
        <v>59</v>
      </c>
      <c r="K2" s="23" t="s">
        <v>60</v>
      </c>
      <c r="L2" s="26" t="s">
        <v>61</v>
      </c>
      <c r="M2" s="26" t="s">
        <v>62</v>
      </c>
      <c r="N2" s="26" t="s">
        <v>63</v>
      </c>
      <c r="O2" s="26" t="s">
        <v>64</v>
      </c>
    </row>
    <row r="3" spans="1:15" ht="15.45" x14ac:dyDescent="0.4">
      <c r="A3" s="1">
        <v>1</v>
      </c>
      <c r="B3" s="3" t="s">
        <v>3</v>
      </c>
      <c r="C3" s="1">
        <v>2019</v>
      </c>
      <c r="D3" s="25">
        <v>15307860220494</v>
      </c>
      <c r="E3" s="27">
        <v>13303423296536</v>
      </c>
      <c r="F3" s="25">
        <f>D3-E3</f>
        <v>2004436923958</v>
      </c>
      <c r="G3" s="25">
        <v>6834297680021</v>
      </c>
      <c r="H3" s="25">
        <v>665048421529</v>
      </c>
      <c r="I3" s="25">
        <f>G3+H3</f>
        <v>7499346101550</v>
      </c>
      <c r="J3">
        <f>F3/I3</f>
        <v>0.26728155986076085</v>
      </c>
      <c r="K3" s="25">
        <v>562450616618</v>
      </c>
      <c r="L3">
        <f>F3/K3</f>
        <v>3.5637562920823589</v>
      </c>
      <c r="M3" s="25">
        <f>F3-K3</f>
        <v>1441986307340</v>
      </c>
      <c r="N3">
        <f>M3/F3</f>
        <v>0.71939719833768867</v>
      </c>
      <c r="O3">
        <f>J3+L3+N3</f>
        <v>4.5504350502808082</v>
      </c>
    </row>
    <row r="4" spans="1:15" ht="15.45" x14ac:dyDescent="0.4">
      <c r="A4" s="1">
        <v>2</v>
      </c>
      <c r="B4" s="3"/>
      <c r="C4" s="1">
        <v>2020</v>
      </c>
      <c r="D4" s="25">
        <v>10827682417205</v>
      </c>
      <c r="E4" s="27">
        <v>9374650647472</v>
      </c>
      <c r="F4" s="25">
        <f t="shared" ref="F4:F59" si="0">D4-E4</f>
        <v>1453031769733</v>
      </c>
      <c r="G4" s="25">
        <v>5574810447358</v>
      </c>
      <c r="H4" s="25">
        <v>23702652447</v>
      </c>
      <c r="I4" s="25">
        <f t="shared" ref="I4:I59" si="1">G4+H4</f>
        <v>5598513099805</v>
      </c>
      <c r="J4">
        <f t="shared" ref="J4:J59" si="2">F4/I4</f>
        <v>0.25953887109482876</v>
      </c>
      <c r="K4" s="25">
        <v>444998910198</v>
      </c>
      <c r="L4">
        <f t="shared" ref="L4:L59" si="3">F4/K4</f>
        <v>3.2652479285544338</v>
      </c>
      <c r="M4" s="25">
        <f t="shared" ref="M4:M59" si="4">F4-K4</f>
        <v>1008032859535</v>
      </c>
      <c r="N4">
        <f t="shared" ref="N4:N59" si="5">M4/F4</f>
        <v>0.6937445419519146</v>
      </c>
      <c r="O4">
        <f t="shared" ref="O4:O59" si="6">J4+L4+N4</f>
        <v>4.2185313416011772</v>
      </c>
    </row>
    <row r="5" spans="1:15" ht="15.45" x14ac:dyDescent="0.4">
      <c r="A5" s="1">
        <v>3</v>
      </c>
      <c r="B5" s="3"/>
      <c r="C5" s="1">
        <v>2021</v>
      </c>
      <c r="D5" s="25">
        <v>11530471713036</v>
      </c>
      <c r="E5" s="27">
        <v>10012529371897</v>
      </c>
      <c r="F5" s="25">
        <f t="shared" si="0"/>
        <v>1517942341139</v>
      </c>
      <c r="G5" s="25">
        <v>5657707202425</v>
      </c>
      <c r="H5" s="25">
        <v>86499800385</v>
      </c>
      <c r="I5" s="25">
        <f t="shared" si="1"/>
        <v>5744207002810</v>
      </c>
      <c r="J5">
        <f t="shared" si="2"/>
        <v>0.26425620462431804</v>
      </c>
      <c r="K5" s="25">
        <v>396881595766</v>
      </c>
      <c r="L5">
        <f t="shared" si="3"/>
        <v>3.8246730443856949</v>
      </c>
      <c r="M5" s="25">
        <f t="shared" si="4"/>
        <v>1121060745373</v>
      </c>
      <c r="N5">
        <f t="shared" si="5"/>
        <v>0.73853974224857788</v>
      </c>
      <c r="O5">
        <f t="shared" si="6"/>
        <v>4.8274689912585904</v>
      </c>
    </row>
    <row r="6" spans="1:15" ht="15.45" x14ac:dyDescent="0.4">
      <c r="A6" s="1">
        <v>4</v>
      </c>
      <c r="B6" s="3"/>
      <c r="C6" s="1">
        <v>2022</v>
      </c>
      <c r="D6" s="25">
        <v>13549010228584</v>
      </c>
      <c r="E6" s="27">
        <v>12013102259246</v>
      </c>
      <c r="F6" s="25">
        <f t="shared" si="0"/>
        <v>1535907969338</v>
      </c>
      <c r="G6" s="25">
        <v>8823791463516</v>
      </c>
      <c r="H6" s="25">
        <v>175209867105</v>
      </c>
      <c r="I6" s="25">
        <f t="shared" si="1"/>
        <v>8999001330621</v>
      </c>
      <c r="J6">
        <f t="shared" si="2"/>
        <v>0.17067537973483227</v>
      </c>
      <c r="K6" s="25">
        <v>465988139924</v>
      </c>
      <c r="L6">
        <f t="shared" si="3"/>
        <v>3.296023734828311</v>
      </c>
      <c r="M6" s="25">
        <f t="shared" si="4"/>
        <v>1069919829414</v>
      </c>
      <c r="N6">
        <f t="shared" si="5"/>
        <v>0.69660412653184678</v>
      </c>
      <c r="O6">
        <f t="shared" si="6"/>
        <v>4.1633032410949902</v>
      </c>
    </row>
    <row r="7" spans="1:15" ht="15.45" x14ac:dyDescent="0.4">
      <c r="A7" s="1">
        <v>5</v>
      </c>
      <c r="B7" s="3" t="s">
        <v>4</v>
      </c>
      <c r="C7" s="1">
        <v>2019</v>
      </c>
      <c r="D7" s="25">
        <v>21702637573000</v>
      </c>
      <c r="E7" s="27">
        <v>20160382883000</v>
      </c>
      <c r="F7" s="25">
        <f t="shared" si="0"/>
        <v>1542254690000</v>
      </c>
      <c r="G7" s="25">
        <v>10066861340000</v>
      </c>
      <c r="H7" s="25">
        <v>703077279000</v>
      </c>
      <c r="I7" s="25">
        <f t="shared" si="1"/>
        <v>10769938619000</v>
      </c>
      <c r="J7">
        <f t="shared" si="2"/>
        <v>0.14319995169510075</v>
      </c>
      <c r="K7" s="27">
        <v>448215652000</v>
      </c>
      <c r="L7">
        <f t="shared" si="3"/>
        <v>3.4408764689904223</v>
      </c>
      <c r="M7" s="25">
        <f t="shared" si="4"/>
        <v>1094039038000</v>
      </c>
      <c r="N7">
        <f t="shared" si="5"/>
        <v>0.70937637284798916</v>
      </c>
      <c r="O7">
        <f t="shared" si="6"/>
        <v>4.2934527935335121</v>
      </c>
    </row>
    <row r="8" spans="1:15" ht="15.45" x14ac:dyDescent="0.4">
      <c r="A8" s="1">
        <v>6</v>
      </c>
      <c r="B8" s="3"/>
      <c r="C8" s="1">
        <v>2020</v>
      </c>
      <c r="D8" s="25">
        <v>17491507353000</v>
      </c>
      <c r="E8" s="27">
        <v>15984196148000</v>
      </c>
      <c r="F8" s="25">
        <f t="shared" si="0"/>
        <v>1507311205000</v>
      </c>
      <c r="G8" s="25">
        <v>10556356272000</v>
      </c>
      <c r="H8" s="25">
        <v>961997313000</v>
      </c>
      <c r="I8" s="25">
        <f t="shared" si="1"/>
        <v>11518353585000</v>
      </c>
      <c r="J8">
        <f t="shared" si="2"/>
        <v>0.13086168903192252</v>
      </c>
      <c r="K8" s="27">
        <v>530308590000</v>
      </c>
      <c r="L8">
        <f t="shared" si="3"/>
        <v>2.8423284733140002</v>
      </c>
      <c r="M8" s="25">
        <f t="shared" si="4"/>
        <v>977002615000</v>
      </c>
      <c r="N8">
        <f t="shared" si="5"/>
        <v>0.6481757793341687</v>
      </c>
      <c r="O8">
        <f t="shared" si="6"/>
        <v>3.6213659416800912</v>
      </c>
    </row>
    <row r="9" spans="1:15" ht="15.45" x14ac:dyDescent="0.4">
      <c r="A9" s="1">
        <v>7</v>
      </c>
      <c r="B9" s="3"/>
      <c r="C9" s="1">
        <v>2021</v>
      </c>
      <c r="D9" s="25">
        <v>25463445015000</v>
      </c>
      <c r="E9" s="27">
        <v>23771440194000</v>
      </c>
      <c r="F9" s="25">
        <f t="shared" si="0"/>
        <v>1692004821000</v>
      </c>
      <c r="G9" s="25">
        <v>11298965113000</v>
      </c>
      <c r="H9" s="25">
        <v>1135001756000</v>
      </c>
      <c r="I9" s="25">
        <f t="shared" si="1"/>
        <v>12433966869000</v>
      </c>
      <c r="J9">
        <f t="shared" si="2"/>
        <v>0.13607924476769007</v>
      </c>
      <c r="K9" s="27">
        <v>480322784000</v>
      </c>
      <c r="L9">
        <f t="shared" si="3"/>
        <v>3.5226411849744776</v>
      </c>
      <c r="M9" s="25">
        <f t="shared" si="4"/>
        <v>1211682037000</v>
      </c>
      <c r="N9">
        <f t="shared" si="5"/>
        <v>0.71612209490270717</v>
      </c>
      <c r="O9">
        <f t="shared" si="6"/>
        <v>4.3748425246448752</v>
      </c>
    </row>
    <row r="10" spans="1:15" ht="15.45" x14ac:dyDescent="0.4">
      <c r="A10" s="1">
        <v>8</v>
      </c>
      <c r="B10" s="3"/>
      <c r="C10" s="1">
        <v>2022</v>
      </c>
      <c r="D10" s="25">
        <v>47269426164000</v>
      </c>
      <c r="E10" s="27">
        <v>43827468195000</v>
      </c>
      <c r="F10" s="25">
        <f t="shared" si="0"/>
        <v>3441957969000</v>
      </c>
      <c r="G10" s="25">
        <v>13154810775000</v>
      </c>
      <c r="H10" s="25">
        <v>2479059157000</v>
      </c>
      <c r="I10" s="25">
        <f t="shared" si="1"/>
        <v>15633869932000</v>
      </c>
      <c r="J10">
        <f t="shared" si="2"/>
        <v>0.22016033035780025</v>
      </c>
      <c r="K10" s="27">
        <v>589198809000</v>
      </c>
      <c r="L10">
        <f t="shared" si="3"/>
        <v>5.8417598888934616</v>
      </c>
      <c r="M10" s="25">
        <f t="shared" si="4"/>
        <v>2852759160000</v>
      </c>
      <c r="N10">
        <f t="shared" si="5"/>
        <v>0.82881870891317677</v>
      </c>
      <c r="O10">
        <f t="shared" si="6"/>
        <v>6.8907389281644393</v>
      </c>
    </row>
    <row r="11" spans="1:15" ht="15.45" x14ac:dyDescent="0.4">
      <c r="A11" s="1">
        <v>9</v>
      </c>
      <c r="B11" s="3" t="s">
        <v>5</v>
      </c>
      <c r="C11" s="1">
        <v>2019</v>
      </c>
      <c r="D11" s="25">
        <v>32718542699000</v>
      </c>
      <c r="E11" s="27">
        <v>31030479122000</v>
      </c>
      <c r="F11" s="25">
        <f t="shared" si="0"/>
        <v>1688063577000</v>
      </c>
      <c r="G11" s="25">
        <v>18133419175000</v>
      </c>
      <c r="H11" s="25">
        <v>193852031000</v>
      </c>
      <c r="I11" s="25">
        <f t="shared" si="1"/>
        <v>18327271206000</v>
      </c>
      <c r="J11">
        <f t="shared" si="2"/>
        <v>9.210665123170983E-2</v>
      </c>
      <c r="K11" s="25">
        <v>732448759000</v>
      </c>
      <c r="L11">
        <f t="shared" si="3"/>
        <v>2.3046848755736646</v>
      </c>
      <c r="M11" s="25">
        <f t="shared" si="4"/>
        <v>955614818000</v>
      </c>
      <c r="N11">
        <f t="shared" si="5"/>
        <v>0.5661012008198788</v>
      </c>
      <c r="O11">
        <f t="shared" si="6"/>
        <v>2.962892727625253</v>
      </c>
    </row>
    <row r="12" spans="1:15" ht="15.45" x14ac:dyDescent="0.4">
      <c r="A12" s="1">
        <v>10</v>
      </c>
      <c r="B12" s="3"/>
      <c r="C12" s="1">
        <v>2020</v>
      </c>
      <c r="D12" s="25">
        <v>27372461091000</v>
      </c>
      <c r="E12" s="27">
        <v>24532706906000</v>
      </c>
      <c r="F12" s="25">
        <f t="shared" si="0"/>
        <v>2839754185000</v>
      </c>
      <c r="G12" s="25">
        <v>19039449025000</v>
      </c>
      <c r="H12" s="25">
        <v>1149353693000</v>
      </c>
      <c r="I12" s="25">
        <f t="shared" si="1"/>
        <v>20188802718000</v>
      </c>
      <c r="J12">
        <f t="shared" si="2"/>
        <v>0.14065986104605016</v>
      </c>
      <c r="K12" s="25">
        <v>807451341000</v>
      </c>
      <c r="L12">
        <f t="shared" si="3"/>
        <v>3.5169353753045534</v>
      </c>
      <c r="M12" s="25">
        <f t="shared" si="4"/>
        <v>2032302844000</v>
      </c>
      <c r="N12">
        <f t="shared" si="5"/>
        <v>0.71566153673966681</v>
      </c>
      <c r="O12">
        <f t="shared" si="6"/>
        <v>4.3732567730902705</v>
      </c>
    </row>
    <row r="13" spans="1:15" ht="15.45" x14ac:dyDescent="0.4">
      <c r="A13" s="1">
        <v>11</v>
      </c>
      <c r="B13" s="3"/>
      <c r="C13" s="1">
        <v>2021</v>
      </c>
      <c r="D13" s="25">
        <v>38445595000000</v>
      </c>
      <c r="E13" s="27">
        <v>34795479000000</v>
      </c>
      <c r="F13" s="25">
        <f t="shared" si="0"/>
        <v>3650116000000</v>
      </c>
      <c r="G13" s="25">
        <v>20837098000000</v>
      </c>
      <c r="H13" s="25">
        <v>1861740000000</v>
      </c>
      <c r="I13" s="25">
        <f t="shared" si="1"/>
        <v>22698838000000</v>
      </c>
      <c r="J13">
        <f t="shared" si="2"/>
        <v>0.16080629325606888</v>
      </c>
      <c r="K13" s="25">
        <v>911972000000</v>
      </c>
      <c r="L13">
        <f t="shared" si="3"/>
        <v>4.0024430574622905</v>
      </c>
      <c r="M13" s="25">
        <f t="shared" si="4"/>
        <v>2738144000000</v>
      </c>
      <c r="N13">
        <f t="shared" si="5"/>
        <v>0.75015259789003963</v>
      </c>
      <c r="O13">
        <f t="shared" si="6"/>
        <v>4.9134019486083993</v>
      </c>
    </row>
    <row r="14" spans="1:15" ht="15.45" x14ac:dyDescent="0.4">
      <c r="A14" s="1">
        <v>12</v>
      </c>
      <c r="B14" s="3"/>
      <c r="C14" s="1">
        <v>2022</v>
      </c>
      <c r="D14" s="25">
        <v>45930356000000</v>
      </c>
      <c r="E14" s="27">
        <v>41149323000000</v>
      </c>
      <c r="F14" s="25">
        <f t="shared" si="0"/>
        <v>4781033000000</v>
      </c>
      <c r="G14" s="25">
        <v>23712060000000</v>
      </c>
      <c r="H14" s="25">
        <v>3820964000000</v>
      </c>
      <c r="I14" s="25">
        <f t="shared" si="1"/>
        <v>27533024000000</v>
      </c>
      <c r="J14">
        <f t="shared" si="2"/>
        <v>0.17364721724718651</v>
      </c>
      <c r="K14" s="25">
        <v>839162000000</v>
      </c>
      <c r="L14">
        <f t="shared" si="3"/>
        <v>5.6973897769441422</v>
      </c>
      <c r="M14" s="25">
        <f t="shared" si="4"/>
        <v>3941871000000</v>
      </c>
      <c r="N14">
        <f t="shared" si="5"/>
        <v>0.82448102742649965</v>
      </c>
      <c r="O14">
        <f t="shared" si="6"/>
        <v>6.6955180216178283</v>
      </c>
    </row>
    <row r="15" spans="1:15" ht="15.45" x14ac:dyDescent="0.4">
      <c r="A15" s="1">
        <v>13</v>
      </c>
      <c r="B15" s="3" t="s">
        <v>6</v>
      </c>
      <c r="C15" s="1">
        <v>2019</v>
      </c>
      <c r="D15" s="25">
        <v>237166000000000</v>
      </c>
      <c r="E15" s="27">
        <v>209943000000000</v>
      </c>
      <c r="F15" s="25">
        <f t="shared" si="0"/>
        <v>27223000000000</v>
      </c>
      <c r="G15" s="25">
        <v>186763000000000</v>
      </c>
      <c r="H15" s="25">
        <v>26621000000000</v>
      </c>
      <c r="I15" s="25">
        <f t="shared" si="1"/>
        <v>213384000000000</v>
      </c>
      <c r="J15">
        <f t="shared" si="2"/>
        <v>0.12757751284070035</v>
      </c>
      <c r="K15" s="27">
        <v>1039000000000</v>
      </c>
      <c r="L15">
        <f t="shared" si="3"/>
        <v>26.201154956689123</v>
      </c>
      <c r="M15" s="25">
        <f t="shared" si="4"/>
        <v>26184000000000</v>
      </c>
      <c r="N15">
        <f t="shared" si="5"/>
        <v>0.96183374352569517</v>
      </c>
      <c r="O15">
        <f t="shared" si="6"/>
        <v>27.29056621305552</v>
      </c>
    </row>
    <row r="16" spans="1:15" ht="15.45" x14ac:dyDescent="0.4">
      <c r="A16" s="1">
        <v>14</v>
      </c>
      <c r="B16" s="3"/>
      <c r="C16" s="1">
        <v>2020</v>
      </c>
      <c r="D16" s="25">
        <v>175046000000000</v>
      </c>
      <c r="E16" s="27">
        <v>161064000000000</v>
      </c>
      <c r="F16" s="25">
        <f t="shared" si="0"/>
        <v>13982000000000</v>
      </c>
      <c r="G16" s="25">
        <v>195454000000000</v>
      </c>
      <c r="H16" s="25">
        <v>18571000000000</v>
      </c>
      <c r="I16" s="25">
        <f t="shared" si="1"/>
        <v>214025000000000</v>
      </c>
      <c r="J16">
        <f t="shared" si="2"/>
        <v>6.5328816727017874E-2</v>
      </c>
      <c r="K16" s="27">
        <v>1112000000000</v>
      </c>
      <c r="L16">
        <f t="shared" si="3"/>
        <v>12.573741007194245</v>
      </c>
      <c r="M16" s="25">
        <f t="shared" si="4"/>
        <v>12870000000000</v>
      </c>
      <c r="N16">
        <f t="shared" si="5"/>
        <v>0.9204691746531255</v>
      </c>
      <c r="O16">
        <f t="shared" si="6"/>
        <v>13.559538998574389</v>
      </c>
    </row>
    <row r="17" spans="1:15" ht="15.45" x14ac:dyDescent="0.4">
      <c r="A17" s="1">
        <v>15</v>
      </c>
      <c r="B17" s="3"/>
      <c r="C17" s="1">
        <v>2021</v>
      </c>
      <c r="D17" s="25">
        <v>233485000000000</v>
      </c>
      <c r="E17" s="27">
        <v>206554000000000</v>
      </c>
      <c r="F17" s="25">
        <f t="shared" si="0"/>
        <v>26931000000000</v>
      </c>
      <c r="G17" s="25">
        <v>215615000000000</v>
      </c>
      <c r="H17" s="25">
        <v>25586000000000</v>
      </c>
      <c r="I17" s="25">
        <f t="shared" si="1"/>
        <v>241201000000000</v>
      </c>
      <c r="J17">
        <f t="shared" si="2"/>
        <v>0.111653765946244</v>
      </c>
      <c r="K17" s="27">
        <v>1398000000000</v>
      </c>
      <c r="L17">
        <f t="shared" si="3"/>
        <v>19.263948497854077</v>
      </c>
      <c r="M17" s="25">
        <f t="shared" si="4"/>
        <v>25533000000000</v>
      </c>
      <c r="N17">
        <f t="shared" si="5"/>
        <v>0.94808956221454832</v>
      </c>
      <c r="O17">
        <f t="shared" si="6"/>
        <v>20.323691826014869</v>
      </c>
    </row>
    <row r="18" spans="1:15" ht="15.45" x14ac:dyDescent="0.4">
      <c r="A18" s="1">
        <v>16</v>
      </c>
      <c r="B18" s="3"/>
      <c r="C18" s="1">
        <v>2022</v>
      </c>
      <c r="D18" s="25">
        <v>301379000000000</v>
      </c>
      <c r="E18" s="27">
        <v>257193000000000</v>
      </c>
      <c r="F18" s="25">
        <f t="shared" si="0"/>
        <v>44186000000000</v>
      </c>
      <c r="G18" s="25">
        <v>243720000000000</v>
      </c>
      <c r="H18" s="25">
        <v>40420000000000</v>
      </c>
      <c r="I18" s="25">
        <f t="shared" si="1"/>
        <v>284140000000000</v>
      </c>
      <c r="J18">
        <f t="shared" si="2"/>
        <v>0.15550784824382347</v>
      </c>
      <c r="K18" s="27">
        <v>1985000000000</v>
      </c>
      <c r="L18">
        <f t="shared" si="3"/>
        <v>22.259949622166246</v>
      </c>
      <c r="M18" s="25">
        <f t="shared" si="4"/>
        <v>42201000000000</v>
      </c>
      <c r="N18">
        <f t="shared" si="5"/>
        <v>0.95507626850133531</v>
      </c>
      <c r="O18">
        <f t="shared" si="6"/>
        <v>23.370533738911405</v>
      </c>
    </row>
    <row r="19" spans="1:15" ht="15.45" x14ac:dyDescent="0.4">
      <c r="A19" s="1">
        <v>17</v>
      </c>
      <c r="B19" s="3" t="s">
        <v>7</v>
      </c>
      <c r="C19" s="1">
        <v>2019</v>
      </c>
      <c r="D19" s="25">
        <v>3475677175000</v>
      </c>
      <c r="E19" s="27">
        <v>1580234708000</v>
      </c>
      <c r="F19" s="25">
        <f t="shared" si="0"/>
        <v>1895442467000</v>
      </c>
      <c r="G19" s="25">
        <v>10562219614000</v>
      </c>
      <c r="H19" s="25">
        <v>1012947312000</v>
      </c>
      <c r="I19" s="25">
        <f t="shared" si="1"/>
        <v>11575166926000</v>
      </c>
      <c r="J19">
        <f t="shared" si="2"/>
        <v>0.16375076740729155</v>
      </c>
      <c r="K19" s="27">
        <v>203547866000</v>
      </c>
      <c r="L19">
        <f t="shared" si="3"/>
        <v>9.3120232810497754</v>
      </c>
      <c r="M19" s="25">
        <f t="shared" si="4"/>
        <v>1691894601000</v>
      </c>
      <c r="N19">
        <f t="shared" si="5"/>
        <v>0.89261195233102264</v>
      </c>
      <c r="O19">
        <f t="shared" si="6"/>
        <v>10.368386000788091</v>
      </c>
    </row>
    <row r="20" spans="1:15" ht="15.45" x14ac:dyDescent="0.4">
      <c r="A20" s="1">
        <v>18</v>
      </c>
      <c r="B20" s="3"/>
      <c r="C20" s="1">
        <v>2020</v>
      </c>
      <c r="D20" s="25">
        <v>1413251961000</v>
      </c>
      <c r="E20" s="27">
        <v>1938806033000</v>
      </c>
      <c r="F20" s="25">
        <f t="shared" si="0"/>
        <v>-525554072000</v>
      </c>
      <c r="G20" s="25">
        <v>9386147910000</v>
      </c>
      <c r="H20" s="25">
        <v>-1036617865000</v>
      </c>
      <c r="I20" s="25">
        <f t="shared" si="1"/>
        <v>8349530045000</v>
      </c>
      <c r="J20">
        <f t="shared" si="2"/>
        <v>-6.294415005006429E-2</v>
      </c>
      <c r="K20" s="27">
        <v>190009301000</v>
      </c>
      <c r="L20">
        <f t="shared" si="3"/>
        <v>-2.7659386631815459</v>
      </c>
      <c r="M20" s="25">
        <f t="shared" si="4"/>
        <v>-715563373000</v>
      </c>
      <c r="N20">
        <f t="shared" si="5"/>
        <v>1.361540916764127</v>
      </c>
      <c r="O20">
        <f t="shared" si="6"/>
        <v>-1.4673418964674831</v>
      </c>
    </row>
    <row r="21" spans="1:15" ht="15.45" x14ac:dyDescent="0.4">
      <c r="A21" s="1">
        <v>19</v>
      </c>
      <c r="B21" s="3"/>
      <c r="C21" s="1">
        <v>2021</v>
      </c>
      <c r="D21" s="25">
        <v>2847323717000</v>
      </c>
      <c r="E21" s="27">
        <v>1541908356000</v>
      </c>
      <c r="F21" s="25">
        <f t="shared" si="0"/>
        <v>1305415361000</v>
      </c>
      <c r="G21" s="25">
        <v>9536091236000</v>
      </c>
      <c r="H21" s="25">
        <v>142928791000</v>
      </c>
      <c r="I21" s="25">
        <f t="shared" si="1"/>
        <v>9679020027000</v>
      </c>
      <c r="J21">
        <f t="shared" si="2"/>
        <v>0.13487061266104353</v>
      </c>
      <c r="K21" s="27">
        <v>195642318000</v>
      </c>
      <c r="L21">
        <f t="shared" si="3"/>
        <v>6.67245907912418</v>
      </c>
      <c r="M21" s="25">
        <f t="shared" si="4"/>
        <v>1109773043000</v>
      </c>
      <c r="N21">
        <f t="shared" si="5"/>
        <v>0.85013021614045492</v>
      </c>
      <c r="O21">
        <f t="shared" si="6"/>
        <v>7.6574599079256789</v>
      </c>
    </row>
    <row r="22" spans="1:15" ht="15.45" x14ac:dyDescent="0.4">
      <c r="A22" s="1">
        <v>20</v>
      </c>
      <c r="B22" s="3"/>
      <c r="C22" s="1">
        <v>2022</v>
      </c>
      <c r="D22" s="25">
        <v>4493531259000</v>
      </c>
      <c r="E22" s="27">
        <v>2130369584000</v>
      </c>
      <c r="F22" s="25">
        <f t="shared" si="0"/>
        <v>2363161675000</v>
      </c>
      <c r="G22" s="25">
        <v>10642624565000</v>
      </c>
      <c r="H22" s="25">
        <v>1098364937000</v>
      </c>
      <c r="I22" s="25">
        <f t="shared" si="1"/>
        <v>11740989502000</v>
      </c>
      <c r="J22">
        <f t="shared" si="2"/>
        <v>0.20127449007576839</v>
      </c>
      <c r="K22" s="27">
        <v>223424904000</v>
      </c>
      <c r="L22">
        <f t="shared" si="3"/>
        <v>10.576984179883546</v>
      </c>
      <c r="M22" s="25">
        <f t="shared" si="4"/>
        <v>2139736771000</v>
      </c>
      <c r="N22">
        <f t="shared" si="5"/>
        <v>0.90545509164115912</v>
      </c>
      <c r="O22">
        <f t="shared" si="6"/>
        <v>11.683713761600472</v>
      </c>
    </row>
    <row r="23" spans="1:15" ht="15.45" x14ac:dyDescent="0.4">
      <c r="A23" s="1">
        <v>21</v>
      </c>
      <c r="B23" s="3" t="s">
        <v>8</v>
      </c>
      <c r="C23" s="1">
        <v>2019</v>
      </c>
      <c r="D23" s="25">
        <v>63837795000000</v>
      </c>
      <c r="E23" s="27">
        <v>777911000000</v>
      </c>
      <c r="F23" s="25">
        <f t="shared" si="0"/>
        <v>63059884000000</v>
      </c>
      <c r="G23" s="25">
        <v>174143156000000</v>
      </c>
      <c r="H23" s="25">
        <v>28569974000000</v>
      </c>
      <c r="I23" s="25">
        <f t="shared" si="1"/>
        <v>202713130000000</v>
      </c>
      <c r="J23">
        <f t="shared" si="2"/>
        <v>0.31107942539291855</v>
      </c>
      <c r="K23" s="27">
        <v>13337264000000</v>
      </c>
      <c r="L23">
        <f t="shared" si="3"/>
        <v>4.7280974568697145</v>
      </c>
      <c r="M23" s="25">
        <f t="shared" si="4"/>
        <v>49722620000000</v>
      </c>
      <c r="N23">
        <f t="shared" si="5"/>
        <v>0.78849843745351644</v>
      </c>
      <c r="O23">
        <f t="shared" si="6"/>
        <v>5.8276753197161497</v>
      </c>
    </row>
    <row r="24" spans="1:15" ht="15.45" x14ac:dyDescent="0.4">
      <c r="A24" s="1">
        <v>22</v>
      </c>
      <c r="B24" s="3"/>
      <c r="C24" s="1">
        <v>2020</v>
      </c>
      <c r="D24" s="25">
        <v>65403161000000</v>
      </c>
      <c r="E24" s="27">
        <v>-371515000000</v>
      </c>
      <c r="F24" s="25">
        <f t="shared" si="0"/>
        <v>65774676000000</v>
      </c>
      <c r="G24" s="25">
        <v>184714709000000</v>
      </c>
      <c r="H24" s="25">
        <v>27147109000000</v>
      </c>
      <c r="I24" s="25">
        <f t="shared" si="1"/>
        <v>211861818000000</v>
      </c>
      <c r="J24">
        <f t="shared" si="2"/>
        <v>0.31046026424638723</v>
      </c>
      <c r="K24" s="27">
        <v>13349775000000</v>
      </c>
      <c r="L24">
        <f t="shared" si="3"/>
        <v>4.9270250622201495</v>
      </c>
      <c r="M24" s="25">
        <f t="shared" si="4"/>
        <v>52424901000000</v>
      </c>
      <c r="N24">
        <f t="shared" si="5"/>
        <v>0.79703776876073096</v>
      </c>
      <c r="O24">
        <f t="shared" si="6"/>
        <v>6.0345230952272679</v>
      </c>
    </row>
    <row r="25" spans="1:15" ht="15.45" x14ac:dyDescent="0.4">
      <c r="A25" s="1">
        <v>23</v>
      </c>
      <c r="B25" s="3"/>
      <c r="C25" s="1">
        <v>2021</v>
      </c>
      <c r="D25" s="25">
        <v>65626976000000</v>
      </c>
      <c r="E25" s="27">
        <v>-16813629000000</v>
      </c>
      <c r="F25" s="25">
        <f t="shared" si="0"/>
        <v>82440605000000</v>
      </c>
      <c r="G25" s="25">
        <v>202848934000000</v>
      </c>
      <c r="H25" s="25">
        <v>31440159000000</v>
      </c>
      <c r="I25" s="25">
        <f t="shared" si="1"/>
        <v>234289093000000</v>
      </c>
      <c r="J25">
        <f t="shared" si="2"/>
        <v>0.35187555658000691</v>
      </c>
      <c r="K25" s="27">
        <v>30308200000000</v>
      </c>
      <c r="L25">
        <f t="shared" si="3"/>
        <v>2.72007592004804</v>
      </c>
      <c r="M25" s="25">
        <f t="shared" si="4"/>
        <v>52132405000000</v>
      </c>
      <c r="N25">
        <f t="shared" si="5"/>
        <v>0.63236320257475065</v>
      </c>
      <c r="O25">
        <f t="shared" si="6"/>
        <v>3.7043146792027972</v>
      </c>
    </row>
    <row r="26" spans="1:15" ht="15.45" x14ac:dyDescent="0.4">
      <c r="A26" s="1">
        <v>24</v>
      </c>
      <c r="B26" s="3"/>
      <c r="C26" s="1">
        <v>2022</v>
      </c>
      <c r="D26" s="25">
        <v>72241191000000</v>
      </c>
      <c r="E26" s="27">
        <v>1738978000000</v>
      </c>
      <c r="F26" s="25">
        <f t="shared" si="0"/>
        <v>70502213000000</v>
      </c>
      <c r="G26" s="25">
        <v>221181655000000</v>
      </c>
      <c r="H26" s="25">
        <v>40755572000000</v>
      </c>
      <c r="I26" s="25">
        <f t="shared" si="1"/>
        <v>261937227000000</v>
      </c>
      <c r="J26">
        <f t="shared" si="2"/>
        <v>0.26915690376458018</v>
      </c>
      <c r="K26" s="27">
        <v>13651458000000</v>
      </c>
      <c r="L26">
        <f t="shared" si="3"/>
        <v>5.1644456584783835</v>
      </c>
      <c r="M26" s="25">
        <f t="shared" si="4"/>
        <v>56850755000000</v>
      </c>
      <c r="N26">
        <f t="shared" si="5"/>
        <v>0.80636837598275102</v>
      </c>
      <c r="O26">
        <f t="shared" si="6"/>
        <v>6.2399709382257145</v>
      </c>
    </row>
    <row r="27" spans="1:15" ht="15.45" x14ac:dyDescent="0.4">
      <c r="A27" s="1">
        <v>25</v>
      </c>
      <c r="B27" s="3" t="s">
        <v>9</v>
      </c>
      <c r="C27" s="1">
        <v>2019</v>
      </c>
      <c r="D27" s="25">
        <v>36602374000000</v>
      </c>
      <c r="E27" s="27">
        <v>-1927418000000</v>
      </c>
      <c r="F27" s="25">
        <f t="shared" si="0"/>
        <v>38529792000000</v>
      </c>
      <c r="G27" s="25">
        <v>125003948000000</v>
      </c>
      <c r="H27" s="25">
        <v>15508583000000</v>
      </c>
      <c r="I27" s="25">
        <f t="shared" si="1"/>
        <v>140512531000000</v>
      </c>
      <c r="J27">
        <f t="shared" si="2"/>
        <v>0.27420893870312535</v>
      </c>
      <c r="K27" s="27">
        <v>10186127000000</v>
      </c>
      <c r="L27">
        <f t="shared" si="3"/>
        <v>3.7825752614315529</v>
      </c>
      <c r="M27" s="25">
        <f t="shared" si="4"/>
        <v>28343665000000</v>
      </c>
      <c r="N27">
        <f t="shared" si="5"/>
        <v>0.73562984715827173</v>
      </c>
      <c r="O27">
        <f t="shared" si="6"/>
        <v>4.79241404729295</v>
      </c>
    </row>
    <row r="28" spans="1:15" ht="15.45" x14ac:dyDescent="0.4">
      <c r="A28" s="1">
        <v>26</v>
      </c>
      <c r="B28" s="3"/>
      <c r="C28" s="1">
        <v>2020</v>
      </c>
      <c r="D28" s="25">
        <v>37151966000000</v>
      </c>
      <c r="E28" s="27">
        <v>-688104000000</v>
      </c>
      <c r="F28" s="25">
        <f t="shared" si="0"/>
        <v>37840070000000</v>
      </c>
      <c r="G28" s="25">
        <v>112872199000000</v>
      </c>
      <c r="H28" s="25">
        <v>3321442000000</v>
      </c>
      <c r="I28" s="25">
        <f t="shared" si="1"/>
        <v>116193641000000</v>
      </c>
      <c r="J28">
        <f t="shared" si="2"/>
        <v>0.325663863136882</v>
      </c>
      <c r="K28" s="27">
        <v>9750781000000</v>
      </c>
      <c r="L28">
        <f t="shared" si="3"/>
        <v>3.8807219647328761</v>
      </c>
      <c r="M28" s="25">
        <f t="shared" si="4"/>
        <v>28089289000000</v>
      </c>
      <c r="N28">
        <f t="shared" si="5"/>
        <v>0.74231598937316978</v>
      </c>
      <c r="O28">
        <f t="shared" si="6"/>
        <v>4.9487018172429273</v>
      </c>
    </row>
    <row r="29" spans="1:15" ht="15.45" x14ac:dyDescent="0.4">
      <c r="A29" s="1">
        <v>27</v>
      </c>
      <c r="B29" s="3"/>
      <c r="C29" s="1">
        <v>2021</v>
      </c>
      <c r="D29" s="25">
        <v>38246731000000</v>
      </c>
      <c r="E29" s="27">
        <v>-2430312000000</v>
      </c>
      <c r="F29" s="25">
        <f t="shared" si="0"/>
        <v>40677043000000</v>
      </c>
      <c r="G29" s="25">
        <v>126519977000000</v>
      </c>
      <c r="H29" s="25">
        <v>10977051000000</v>
      </c>
      <c r="I29" s="25">
        <f t="shared" si="1"/>
        <v>137497028000000</v>
      </c>
      <c r="J29">
        <f t="shared" si="2"/>
        <v>0.29583943443490285</v>
      </c>
      <c r="K29" s="27">
        <v>11195268000000</v>
      </c>
      <c r="L29">
        <f t="shared" si="3"/>
        <v>3.6334139566824124</v>
      </c>
      <c r="M29" s="25">
        <f t="shared" si="4"/>
        <v>29481775000000</v>
      </c>
      <c r="N29">
        <f t="shared" si="5"/>
        <v>0.724776749381709</v>
      </c>
      <c r="O29">
        <f t="shared" si="6"/>
        <v>4.6540301404990245</v>
      </c>
    </row>
    <row r="30" spans="1:15" ht="15.45" x14ac:dyDescent="0.4">
      <c r="A30" s="1">
        <v>28</v>
      </c>
      <c r="B30" s="3"/>
      <c r="C30" s="1">
        <v>2022</v>
      </c>
      <c r="D30" s="25">
        <v>41320692000000</v>
      </c>
      <c r="E30" s="27">
        <v>-3664066000000</v>
      </c>
      <c r="F30" s="25">
        <f t="shared" si="0"/>
        <v>44984758000000</v>
      </c>
      <c r="G30" s="25">
        <v>140197662000000</v>
      </c>
      <c r="H30" s="25">
        <v>18481780000000</v>
      </c>
      <c r="I30" s="25">
        <f t="shared" si="1"/>
        <v>158679442000000</v>
      </c>
      <c r="J30">
        <f t="shared" si="2"/>
        <v>0.28349455627654652</v>
      </c>
      <c r="K30" s="27">
        <v>12456022000000</v>
      </c>
      <c r="L30">
        <f t="shared" si="3"/>
        <v>3.6114867170273142</v>
      </c>
      <c r="M30" s="25">
        <f t="shared" si="4"/>
        <v>32528736000000</v>
      </c>
      <c r="N30">
        <f t="shared" si="5"/>
        <v>0.7231057239432076</v>
      </c>
      <c r="O30">
        <f t="shared" si="6"/>
        <v>4.6180869972470688</v>
      </c>
    </row>
    <row r="31" spans="1:15" ht="15.45" x14ac:dyDescent="0.4">
      <c r="A31" s="1">
        <v>29</v>
      </c>
      <c r="B31" s="3" t="s">
        <v>10</v>
      </c>
      <c r="C31" s="1">
        <v>2019</v>
      </c>
      <c r="D31" s="25">
        <v>1010728000000</v>
      </c>
      <c r="E31" s="27">
        <v>-8876524000000</v>
      </c>
      <c r="F31" s="25">
        <f t="shared" si="0"/>
        <v>9887252000000</v>
      </c>
      <c r="G31" s="25">
        <v>208784336000000</v>
      </c>
      <c r="H31" s="25">
        <v>34413825000000</v>
      </c>
      <c r="I31" s="25">
        <f t="shared" si="1"/>
        <v>243198161000000</v>
      </c>
      <c r="J31">
        <f t="shared" si="2"/>
        <v>4.0655126499908031E-2</v>
      </c>
      <c r="K31" s="25">
        <v>24243276000000</v>
      </c>
      <c r="L31">
        <f t="shared" si="3"/>
        <v>0.40783481572374952</v>
      </c>
      <c r="M31" s="25">
        <f t="shared" si="4"/>
        <v>-14356024000000</v>
      </c>
      <c r="N31">
        <f t="shared" si="5"/>
        <v>-1.4519731063798111</v>
      </c>
      <c r="O31">
        <f t="shared" si="6"/>
        <v>-1.0034831641561537</v>
      </c>
    </row>
    <row r="32" spans="1:15" ht="15.45" x14ac:dyDescent="0.4">
      <c r="A32" s="1">
        <v>30</v>
      </c>
      <c r="B32" s="3"/>
      <c r="C32" s="1">
        <v>2020</v>
      </c>
      <c r="D32" s="25">
        <v>881651000000</v>
      </c>
      <c r="E32" s="27">
        <v>-9049947000000</v>
      </c>
      <c r="F32" s="25">
        <f t="shared" si="0"/>
        <v>9931598000000</v>
      </c>
      <c r="G32" s="25">
        <v>199911376000000</v>
      </c>
      <c r="H32" s="25">
        <v>18660393000000</v>
      </c>
      <c r="I32" s="25">
        <f t="shared" si="1"/>
        <v>218571769000000</v>
      </c>
      <c r="J32">
        <f t="shared" si="2"/>
        <v>4.5438612888748682E-2</v>
      </c>
      <c r="K32" s="25">
        <v>26319791000000</v>
      </c>
      <c r="L32">
        <f t="shared" si="3"/>
        <v>0.37734334592550528</v>
      </c>
      <c r="M32" s="25">
        <f t="shared" si="4"/>
        <v>-16388193000000</v>
      </c>
      <c r="N32">
        <f t="shared" si="5"/>
        <v>-1.6501063575066168</v>
      </c>
      <c r="O32">
        <f t="shared" si="6"/>
        <v>-1.227324398692363</v>
      </c>
    </row>
    <row r="33" spans="1:15" ht="15.45" x14ac:dyDescent="0.4">
      <c r="A33" s="1">
        <v>31</v>
      </c>
      <c r="B33" s="3"/>
      <c r="C33" s="1">
        <v>2021</v>
      </c>
      <c r="D33" s="25">
        <v>114094429000000</v>
      </c>
      <c r="E33" s="27">
        <v>-14778082000000</v>
      </c>
      <c r="F33" s="25">
        <f t="shared" si="0"/>
        <v>128872511000000</v>
      </c>
      <c r="G33" s="25">
        <v>291786804000000</v>
      </c>
      <c r="H33" s="25">
        <v>30755766000000</v>
      </c>
      <c r="I33" s="25">
        <f t="shared" si="1"/>
        <v>322542570000000</v>
      </c>
      <c r="J33">
        <f t="shared" si="2"/>
        <v>0.39955194441465508</v>
      </c>
      <c r="K33" s="25">
        <v>38047126000000</v>
      </c>
      <c r="L33">
        <f t="shared" si="3"/>
        <v>3.3871812288791538</v>
      </c>
      <c r="M33" s="25">
        <f t="shared" si="4"/>
        <v>90825385000000</v>
      </c>
      <c r="N33">
        <f t="shared" si="5"/>
        <v>0.70476926611602997</v>
      </c>
      <c r="O33">
        <f t="shared" si="6"/>
        <v>4.4915024394098388</v>
      </c>
    </row>
    <row r="34" spans="1:15" ht="15.45" x14ac:dyDescent="0.4">
      <c r="A34" s="1">
        <v>32</v>
      </c>
      <c r="B34" s="3"/>
      <c r="C34" s="1">
        <v>2022</v>
      </c>
      <c r="D34" s="25">
        <v>124597073000000</v>
      </c>
      <c r="E34" s="27">
        <v>-13431447000000</v>
      </c>
      <c r="F34" s="25">
        <f t="shared" si="0"/>
        <v>138028520000000</v>
      </c>
      <c r="G34" s="25">
        <v>303395317000000</v>
      </c>
      <c r="H34" s="25">
        <v>51408207000000</v>
      </c>
      <c r="I34" s="25">
        <f t="shared" si="1"/>
        <v>354803524000000</v>
      </c>
      <c r="J34">
        <f t="shared" si="2"/>
        <v>0.38902804133365937</v>
      </c>
      <c r="K34" s="25">
        <v>39390133000000</v>
      </c>
      <c r="L34">
        <f t="shared" si="3"/>
        <v>3.5041394757412978</v>
      </c>
      <c r="M34" s="25">
        <f t="shared" si="4"/>
        <v>98638387000000</v>
      </c>
      <c r="N34">
        <f t="shared" si="5"/>
        <v>0.71462323148868079</v>
      </c>
      <c r="O34">
        <f t="shared" si="6"/>
        <v>4.6077907485636382</v>
      </c>
    </row>
    <row r="35" spans="1:15" ht="15.45" x14ac:dyDescent="0.4">
      <c r="A35" s="1">
        <v>33</v>
      </c>
      <c r="B35" s="3" t="s">
        <v>11</v>
      </c>
      <c r="C35" s="1">
        <v>2019</v>
      </c>
      <c r="D35" s="25">
        <v>8961801000000</v>
      </c>
      <c r="E35" s="27">
        <v>561067000000</v>
      </c>
      <c r="F35" s="25">
        <f t="shared" si="0"/>
        <v>8400734000000</v>
      </c>
      <c r="G35" s="25">
        <v>23836195000000</v>
      </c>
      <c r="H35" s="25">
        <v>209263000000</v>
      </c>
      <c r="I35" s="25">
        <f t="shared" si="1"/>
        <v>24045458000000</v>
      </c>
      <c r="J35">
        <f t="shared" si="2"/>
        <v>0.3493688496180859</v>
      </c>
      <c r="K35" s="25">
        <v>2863955000000</v>
      </c>
      <c r="L35">
        <f t="shared" si="3"/>
        <v>2.9332632670555228</v>
      </c>
      <c r="M35" s="25">
        <f t="shared" si="4"/>
        <v>5536779000000</v>
      </c>
      <c r="N35">
        <f t="shared" si="5"/>
        <v>0.65908276586307812</v>
      </c>
      <c r="O35">
        <f t="shared" si="6"/>
        <v>3.9417148825366866</v>
      </c>
    </row>
    <row r="36" spans="1:15" ht="15.45" x14ac:dyDescent="0.4">
      <c r="A36" s="1">
        <v>34</v>
      </c>
      <c r="B36" s="3"/>
      <c r="C36" s="1">
        <v>2020</v>
      </c>
      <c r="D36" s="25">
        <v>8913843000000</v>
      </c>
      <c r="E36" s="27">
        <v>126344000000</v>
      </c>
      <c r="F36" s="25">
        <f t="shared" si="0"/>
        <v>8787499000000</v>
      </c>
      <c r="G36" s="25">
        <v>19987845000000</v>
      </c>
      <c r="H36" s="25">
        <v>1602358000000</v>
      </c>
      <c r="I36" s="25">
        <f t="shared" si="1"/>
        <v>21590203000000</v>
      </c>
      <c r="J36">
        <f t="shared" si="2"/>
        <v>0.40701326430325829</v>
      </c>
      <c r="K36" s="25">
        <v>2977208000000</v>
      </c>
      <c r="L36">
        <f t="shared" si="3"/>
        <v>2.9515905506098332</v>
      </c>
      <c r="M36" s="25">
        <f t="shared" si="4"/>
        <v>5810291000000</v>
      </c>
      <c r="N36">
        <f t="shared" si="5"/>
        <v>0.66119962005116584</v>
      </c>
      <c r="O36">
        <f t="shared" si="6"/>
        <v>4.019803434964258</v>
      </c>
    </row>
    <row r="37" spans="1:15" ht="15.45" x14ac:dyDescent="0.4">
      <c r="A37" s="1">
        <v>35</v>
      </c>
      <c r="B37" s="3"/>
      <c r="C37" s="1">
        <v>2021</v>
      </c>
      <c r="D37" s="25">
        <v>12991303000000</v>
      </c>
      <c r="E37" s="27">
        <v>-424079000000</v>
      </c>
      <c r="F37" s="25">
        <f t="shared" si="0"/>
        <v>13415382000000</v>
      </c>
      <c r="G37" s="25">
        <v>21406647000000</v>
      </c>
      <c r="H37" s="25">
        <v>2376227000000</v>
      </c>
      <c r="I37" s="25">
        <f t="shared" si="1"/>
        <v>23782874000000</v>
      </c>
      <c r="J37">
        <f t="shared" si="2"/>
        <v>0.56407741133388678</v>
      </c>
      <c r="K37" s="25">
        <v>3782925000000</v>
      </c>
      <c r="L37">
        <f t="shared" si="3"/>
        <v>3.5462986974365074</v>
      </c>
      <c r="M37" s="25">
        <f t="shared" si="4"/>
        <v>9632457000000</v>
      </c>
      <c r="N37">
        <f t="shared" si="5"/>
        <v>0.71801585672327484</v>
      </c>
      <c r="O37">
        <f t="shared" si="6"/>
        <v>4.8283919654936689</v>
      </c>
    </row>
    <row r="38" spans="1:15" ht="15.45" x14ac:dyDescent="0.4">
      <c r="A38" s="1">
        <v>36</v>
      </c>
      <c r="B38" s="3"/>
      <c r="C38" s="1">
        <v>2022</v>
      </c>
      <c r="D38" s="25">
        <v>14997284000000</v>
      </c>
      <c r="E38" s="27">
        <v>-436270000000</v>
      </c>
      <c r="F38" s="25">
        <f t="shared" si="0"/>
        <v>15433554000000</v>
      </c>
      <c r="G38" s="25">
        <v>25909354000000</v>
      </c>
      <c r="H38" s="25">
        <v>3045073000000</v>
      </c>
      <c r="I38" s="25">
        <f t="shared" si="1"/>
        <v>28954427000000</v>
      </c>
      <c r="J38">
        <f t="shared" si="2"/>
        <v>0.53302916338147532</v>
      </c>
      <c r="K38" s="25">
        <v>4190298000000</v>
      </c>
      <c r="L38">
        <f t="shared" si="3"/>
        <v>3.6831638227161885</v>
      </c>
      <c r="M38" s="25">
        <f t="shared" si="4"/>
        <v>11243256000000</v>
      </c>
      <c r="N38">
        <f t="shared" si="5"/>
        <v>0.72849429237102481</v>
      </c>
      <c r="O38">
        <f t="shared" si="6"/>
        <v>4.9446872784686882</v>
      </c>
    </row>
    <row r="39" spans="1:15" ht="15.45" x14ac:dyDescent="0.4">
      <c r="A39" s="1">
        <v>37</v>
      </c>
      <c r="B39" s="3" t="s">
        <v>12</v>
      </c>
      <c r="C39" s="1">
        <v>2019</v>
      </c>
      <c r="D39" s="25">
        <v>951421027725</v>
      </c>
      <c r="E39" s="27">
        <v>1107554444200</v>
      </c>
      <c r="F39" s="25">
        <f t="shared" si="0"/>
        <v>-156133416475</v>
      </c>
      <c r="G39" s="25">
        <v>10969922809139</v>
      </c>
      <c r="H39" s="25">
        <v>68928077412</v>
      </c>
      <c r="I39" s="25">
        <f t="shared" si="1"/>
        <v>11038850886551</v>
      </c>
      <c r="J39">
        <f t="shared" si="2"/>
        <v>-1.4143991804909925E-2</v>
      </c>
      <c r="K39" s="25">
        <v>102053168225</v>
      </c>
      <c r="L39">
        <f t="shared" si="3"/>
        <v>-1.5299222864964612</v>
      </c>
      <c r="M39" s="25">
        <f t="shared" si="4"/>
        <v>-258186584700</v>
      </c>
      <c r="N39">
        <f t="shared" si="5"/>
        <v>1.6536279710585895</v>
      </c>
      <c r="O39">
        <f t="shared" si="6"/>
        <v>0.10956169275721828</v>
      </c>
    </row>
    <row r="40" spans="1:15" ht="15.45" x14ac:dyDescent="0.4">
      <c r="A40" s="1">
        <v>38</v>
      </c>
      <c r="B40" s="3"/>
      <c r="C40" s="1">
        <v>2020</v>
      </c>
      <c r="D40" s="25">
        <v>451847226952</v>
      </c>
      <c r="E40" s="27">
        <v>559312047590</v>
      </c>
      <c r="F40" s="25">
        <f t="shared" si="0"/>
        <v>-107464820638</v>
      </c>
      <c r="G40" s="25">
        <v>10250098967395</v>
      </c>
      <c r="H40" s="25">
        <v>556301782629</v>
      </c>
      <c r="I40" s="25">
        <f t="shared" si="1"/>
        <v>10806400750024</v>
      </c>
      <c r="J40">
        <f t="shared" si="2"/>
        <v>-9.9445525965489792E-3</v>
      </c>
      <c r="K40" s="25">
        <v>80625948741</v>
      </c>
      <c r="L40">
        <f t="shared" si="3"/>
        <v>-1.3328813157066375</v>
      </c>
      <c r="M40" s="25">
        <f t="shared" si="4"/>
        <v>-188090769379</v>
      </c>
      <c r="N40">
        <f t="shared" si="5"/>
        <v>1.7502543461417208</v>
      </c>
      <c r="O40">
        <f t="shared" si="6"/>
        <v>0.40742847783853442</v>
      </c>
    </row>
    <row r="41" spans="1:15" ht="15.45" x14ac:dyDescent="0.4">
      <c r="A41" s="1">
        <v>39</v>
      </c>
      <c r="B41" s="3"/>
      <c r="C41" s="1">
        <v>2021</v>
      </c>
      <c r="D41" s="25">
        <v>910709348365</v>
      </c>
      <c r="E41" s="27">
        <v>407013715556</v>
      </c>
      <c r="F41" s="25">
        <f t="shared" si="0"/>
        <v>503695632809</v>
      </c>
      <c r="G41" s="25">
        <v>10486049543695</v>
      </c>
      <c r="H41" s="25">
        <v>229270350880</v>
      </c>
      <c r="I41" s="25">
        <f t="shared" si="1"/>
        <v>10715319894575</v>
      </c>
      <c r="J41">
        <f t="shared" si="2"/>
        <v>4.7007055110320439E-2</v>
      </c>
      <c r="K41" s="25">
        <v>103022320614</v>
      </c>
      <c r="L41">
        <f t="shared" si="3"/>
        <v>4.8891893504925701</v>
      </c>
      <c r="M41" s="25">
        <f t="shared" si="4"/>
        <v>400673312195</v>
      </c>
      <c r="N41">
        <f t="shared" si="5"/>
        <v>0.79546711564786232</v>
      </c>
      <c r="O41">
        <f t="shared" si="6"/>
        <v>5.731663521250753</v>
      </c>
    </row>
    <row r="42" spans="1:15" ht="15.45" x14ac:dyDescent="0.4">
      <c r="A42" s="1">
        <v>40</v>
      </c>
      <c r="B42" s="3"/>
      <c r="C42" s="1">
        <v>2022</v>
      </c>
      <c r="D42" s="25">
        <v>672300266688</v>
      </c>
      <c r="E42" s="27">
        <v>334960564941</v>
      </c>
      <c r="F42" s="25">
        <f t="shared" si="0"/>
        <v>337339701747</v>
      </c>
      <c r="G42" s="25">
        <v>10323210840150</v>
      </c>
      <c r="H42" s="25">
        <v>-167082791575</v>
      </c>
      <c r="I42" s="25">
        <f t="shared" si="1"/>
        <v>10156128048575</v>
      </c>
      <c r="J42">
        <f t="shared" si="2"/>
        <v>3.3215384852727604E-2</v>
      </c>
      <c r="K42" s="25">
        <v>98501483848</v>
      </c>
      <c r="L42">
        <f t="shared" si="3"/>
        <v>3.4247169541888018</v>
      </c>
      <c r="M42" s="25">
        <f t="shared" si="4"/>
        <v>238838217899</v>
      </c>
      <c r="N42">
        <f t="shared" si="5"/>
        <v>0.70800506629405058</v>
      </c>
      <c r="O42">
        <f t="shared" si="6"/>
        <v>4.1659374053355798</v>
      </c>
    </row>
    <row r="43" spans="1:15" ht="15.45" x14ac:dyDescent="0.4">
      <c r="A43" s="1">
        <v>41</v>
      </c>
      <c r="B43" s="3" t="s">
        <v>13</v>
      </c>
      <c r="C43" s="1">
        <v>2019</v>
      </c>
      <c r="D43" s="25">
        <v>61247691000000</v>
      </c>
      <c r="E43" s="27">
        <v>414007000000</v>
      </c>
      <c r="F43" s="25">
        <f t="shared" si="0"/>
        <v>60833684000000</v>
      </c>
      <c r="G43" s="25">
        <v>209034525000000</v>
      </c>
      <c r="H43" s="25">
        <v>28455592000000</v>
      </c>
      <c r="I43" s="25">
        <f t="shared" si="1"/>
        <v>237490117000000</v>
      </c>
      <c r="J43">
        <f t="shared" si="2"/>
        <v>0.2561524865474718</v>
      </c>
      <c r="K43" s="25">
        <v>17221046000000</v>
      </c>
      <c r="L43">
        <f t="shared" si="3"/>
        <v>3.532519685505747</v>
      </c>
      <c r="M43" s="25">
        <f t="shared" si="4"/>
        <v>43612638000000</v>
      </c>
      <c r="N43">
        <f t="shared" si="5"/>
        <v>0.7169159441338453</v>
      </c>
      <c r="O43">
        <f t="shared" si="6"/>
        <v>4.5055881161870639</v>
      </c>
    </row>
    <row r="44" spans="1:15" ht="15.45" x14ac:dyDescent="0.4">
      <c r="A44" s="1">
        <v>42</v>
      </c>
      <c r="B44" s="3"/>
      <c r="C44" s="1">
        <v>2020</v>
      </c>
      <c r="D44" s="25">
        <v>58021844000000</v>
      </c>
      <c r="E44" s="27">
        <v>-447717000000</v>
      </c>
      <c r="F44" s="25">
        <f t="shared" si="0"/>
        <v>58469561000000</v>
      </c>
      <c r="G44" s="25">
        <v>193796083000000</v>
      </c>
      <c r="H44" s="25">
        <v>17645624000000</v>
      </c>
      <c r="I44" s="25">
        <f t="shared" si="1"/>
        <v>211441707000000</v>
      </c>
      <c r="J44">
        <f t="shared" si="2"/>
        <v>0.27652804089403232</v>
      </c>
      <c r="K44" s="25">
        <v>17770433000000</v>
      </c>
      <c r="L44">
        <f t="shared" si="3"/>
        <v>3.290272161629376</v>
      </c>
      <c r="M44" s="25">
        <f t="shared" si="4"/>
        <v>40699128000000</v>
      </c>
      <c r="N44">
        <f t="shared" si="5"/>
        <v>0.69607377418140692</v>
      </c>
      <c r="O44">
        <f t="shared" si="6"/>
        <v>4.2628739767048156</v>
      </c>
    </row>
    <row r="45" spans="1:15" ht="15.45" x14ac:dyDescent="0.4">
      <c r="A45" s="1">
        <v>43</v>
      </c>
      <c r="B45" s="3"/>
      <c r="C45" s="1">
        <v>2021</v>
      </c>
      <c r="D45" s="25">
        <v>74850427000000</v>
      </c>
      <c r="E45" s="27">
        <v>-3157413000000</v>
      </c>
      <c r="F45" s="25">
        <f t="shared" si="0"/>
        <v>78007840000000</v>
      </c>
      <c r="G45" s="25">
        <v>222111282000000</v>
      </c>
      <c r="H45" s="25">
        <v>30551097000000</v>
      </c>
      <c r="I45" s="25">
        <f t="shared" si="1"/>
        <v>252662379000000</v>
      </c>
      <c r="J45">
        <f t="shared" si="2"/>
        <v>0.30874339230376674</v>
      </c>
      <c r="K45" s="25">
        <v>22677112000000</v>
      </c>
      <c r="L45">
        <f t="shared" si="3"/>
        <v>3.4399371489632364</v>
      </c>
      <c r="M45" s="25">
        <f t="shared" si="4"/>
        <v>55330728000000</v>
      </c>
      <c r="N45">
        <f t="shared" si="5"/>
        <v>0.70929701424882419</v>
      </c>
      <c r="O45">
        <f t="shared" si="6"/>
        <v>4.4579775555158268</v>
      </c>
    </row>
    <row r="46" spans="1:15" ht="15.45" x14ac:dyDescent="0.4">
      <c r="A46" s="1">
        <v>44</v>
      </c>
      <c r="B46" s="3"/>
      <c r="C46" s="1">
        <v>2022</v>
      </c>
      <c r="D46" s="25">
        <v>90371052000000</v>
      </c>
      <c r="E46" s="27">
        <v>-2539194000000</v>
      </c>
      <c r="F46" s="25">
        <f t="shared" si="0"/>
        <v>92910246000000</v>
      </c>
      <c r="G46" s="25">
        <v>252245455000000</v>
      </c>
      <c r="H46" s="25">
        <v>44952368000000</v>
      </c>
      <c r="I46" s="25">
        <f t="shared" si="1"/>
        <v>297197823000000</v>
      </c>
      <c r="J46">
        <f t="shared" si="2"/>
        <v>0.31262088349819439</v>
      </c>
      <c r="K46" s="25">
        <v>24641746000000</v>
      </c>
      <c r="L46">
        <f t="shared" si="3"/>
        <v>3.7704408608058859</v>
      </c>
      <c r="M46" s="25">
        <f t="shared" si="4"/>
        <v>68268500000000</v>
      </c>
      <c r="N46">
        <f t="shared" si="5"/>
        <v>0.73477902534021922</v>
      </c>
      <c r="O46">
        <f t="shared" si="6"/>
        <v>4.8178407696442997</v>
      </c>
    </row>
    <row r="47" spans="1:15" ht="15.45" x14ac:dyDescent="0.4">
      <c r="A47" s="1">
        <v>45</v>
      </c>
      <c r="B47" s="3" t="s">
        <v>14</v>
      </c>
      <c r="C47" s="1">
        <v>2019</v>
      </c>
      <c r="D47" s="25">
        <v>7084864000000</v>
      </c>
      <c r="E47" s="27">
        <v>4108563000000</v>
      </c>
      <c r="F47" s="25">
        <f t="shared" si="0"/>
        <v>2976301000000</v>
      </c>
      <c r="G47" s="25">
        <v>33625414000000</v>
      </c>
      <c r="H47" s="25">
        <v>3130076000000</v>
      </c>
      <c r="I47" s="25">
        <f t="shared" si="1"/>
        <v>36755490000000</v>
      </c>
      <c r="J47">
        <f t="shared" si="2"/>
        <v>8.0975685537044942E-2</v>
      </c>
      <c r="K47" s="25">
        <v>183459000000</v>
      </c>
      <c r="L47">
        <f t="shared" si="3"/>
        <v>16.223248791283066</v>
      </c>
      <c r="M47" s="25">
        <f t="shared" si="4"/>
        <v>2792842000000</v>
      </c>
      <c r="N47">
        <f t="shared" si="5"/>
        <v>0.93836006506062386</v>
      </c>
      <c r="O47">
        <f t="shared" si="6"/>
        <v>17.242584541880735</v>
      </c>
    </row>
    <row r="48" spans="1:15" ht="15.45" x14ac:dyDescent="0.4">
      <c r="A48" s="1">
        <v>46</v>
      </c>
      <c r="B48" s="3"/>
      <c r="C48" s="1">
        <v>2020</v>
      </c>
      <c r="D48" s="25">
        <v>6180589086059</v>
      </c>
      <c r="E48" s="27">
        <v>3827460869505</v>
      </c>
      <c r="F48" s="25">
        <f t="shared" si="0"/>
        <v>2353128216554</v>
      </c>
      <c r="G48" s="25">
        <v>34471102475824</v>
      </c>
      <c r="H48" s="25">
        <v>486257814158</v>
      </c>
      <c r="I48" s="25">
        <f t="shared" si="1"/>
        <v>34957360289982</v>
      </c>
      <c r="J48">
        <f t="shared" si="2"/>
        <v>6.7314242180590331E-2</v>
      </c>
      <c r="K48" s="25">
        <v>148929264484</v>
      </c>
      <c r="L48">
        <f t="shared" si="3"/>
        <v>15.800307781730869</v>
      </c>
      <c r="M48" s="25">
        <f t="shared" si="4"/>
        <v>2204198952070</v>
      </c>
      <c r="N48">
        <f t="shared" si="5"/>
        <v>0.93671009363778013</v>
      </c>
      <c r="O48">
        <f t="shared" si="6"/>
        <v>16.80433211754924</v>
      </c>
    </row>
    <row r="49" spans="1:15" ht="15.45" x14ac:dyDescent="0.4">
      <c r="A49" s="1">
        <v>47</v>
      </c>
      <c r="B49" s="3"/>
      <c r="C49" s="1">
        <v>2021</v>
      </c>
      <c r="D49" s="25">
        <v>7654802250986</v>
      </c>
      <c r="E49" s="27">
        <v>4885710865855</v>
      </c>
      <c r="F49" s="25">
        <f t="shared" si="0"/>
        <v>2769091385131</v>
      </c>
      <c r="G49" s="25">
        <v>35893717013842</v>
      </c>
      <c r="H49" s="25">
        <v>1538840956173</v>
      </c>
      <c r="I49" s="25">
        <f t="shared" si="1"/>
        <v>37432557970015</v>
      </c>
      <c r="J49">
        <f t="shared" si="2"/>
        <v>7.3975478441765982E-2</v>
      </c>
      <c r="K49" s="25">
        <v>139937738066</v>
      </c>
      <c r="L49">
        <f t="shared" si="3"/>
        <v>19.788024470032454</v>
      </c>
      <c r="M49" s="25">
        <f t="shared" si="4"/>
        <v>2629153647065</v>
      </c>
      <c r="N49">
        <f t="shared" si="5"/>
        <v>0.94946438430403057</v>
      </c>
      <c r="O49">
        <f t="shared" si="6"/>
        <v>20.81146433277825</v>
      </c>
    </row>
    <row r="50" spans="1:15" ht="15.45" x14ac:dyDescent="0.4">
      <c r="A50" s="1">
        <v>48</v>
      </c>
      <c r="B50" s="3"/>
      <c r="C50" s="1">
        <v>2022</v>
      </c>
      <c r="D50" s="25">
        <v>10235479955727</v>
      </c>
      <c r="E50" s="27">
        <v>6017083842423</v>
      </c>
      <c r="F50" s="25">
        <f t="shared" si="0"/>
        <v>4218396113304</v>
      </c>
      <c r="G50" s="25">
        <v>38045436127815</v>
      </c>
      <c r="H50" s="25">
        <v>2656885590302</v>
      </c>
      <c r="I50" s="25">
        <f t="shared" si="1"/>
        <v>40702321718117</v>
      </c>
      <c r="J50">
        <f t="shared" si="2"/>
        <v>0.10364018402975649</v>
      </c>
      <c r="K50" s="25">
        <v>179082482379</v>
      </c>
      <c r="L50">
        <f t="shared" si="3"/>
        <v>23.555604419065546</v>
      </c>
      <c r="M50" s="25">
        <f t="shared" si="4"/>
        <v>4039313630925</v>
      </c>
      <c r="N50">
        <f t="shared" si="5"/>
        <v>0.95754725787504669</v>
      </c>
      <c r="O50">
        <f t="shared" si="6"/>
        <v>24.616791860970348</v>
      </c>
    </row>
    <row r="51" spans="1:15" ht="15.45" x14ac:dyDescent="0.4">
      <c r="A51" s="1">
        <v>49</v>
      </c>
      <c r="B51" s="3" t="s">
        <v>15</v>
      </c>
      <c r="C51" s="1">
        <v>2019</v>
      </c>
      <c r="D51" s="25">
        <v>8385122000000</v>
      </c>
      <c r="E51" s="27">
        <v>7868449000000</v>
      </c>
      <c r="F51" s="25">
        <f t="shared" si="0"/>
        <v>516673000000</v>
      </c>
      <c r="G51" s="25">
        <v>3576698000000</v>
      </c>
      <c r="H51" s="25">
        <v>356477000000</v>
      </c>
      <c r="I51" s="25">
        <f t="shared" si="1"/>
        <v>3933175000000</v>
      </c>
      <c r="J51">
        <f t="shared" si="2"/>
        <v>0.13136283028342244</v>
      </c>
      <c r="K51" s="25">
        <v>20612000000</v>
      </c>
      <c r="L51">
        <f t="shared" si="3"/>
        <v>25.066611682515038</v>
      </c>
      <c r="M51" s="25">
        <f t="shared" si="4"/>
        <v>496061000000</v>
      </c>
      <c r="N51">
        <f t="shared" si="5"/>
        <v>0.96010629547121684</v>
      </c>
      <c r="O51">
        <f t="shared" si="6"/>
        <v>26.158080808269677</v>
      </c>
    </row>
    <row r="52" spans="1:15" ht="15.45" x14ac:dyDescent="0.4">
      <c r="A52" s="1">
        <v>50</v>
      </c>
      <c r="B52" s="3"/>
      <c r="C52" s="1">
        <v>2020</v>
      </c>
      <c r="D52" s="25">
        <v>7726945000000</v>
      </c>
      <c r="E52" s="27">
        <v>70151726000000</v>
      </c>
      <c r="F52" s="25">
        <f t="shared" si="0"/>
        <v>-62424781000000</v>
      </c>
      <c r="G52" s="25">
        <v>3740946000000</v>
      </c>
      <c r="H52" s="25">
        <v>249085000000</v>
      </c>
      <c r="I52" s="25">
        <f t="shared" si="1"/>
        <v>3990031000000</v>
      </c>
      <c r="J52">
        <f t="shared" si="2"/>
        <v>-15.645186967219052</v>
      </c>
      <c r="K52" s="25">
        <v>22916000000</v>
      </c>
      <c r="L52">
        <f t="shared" si="3"/>
        <v>-2724.0696893000522</v>
      </c>
      <c r="M52" s="25">
        <f t="shared" si="4"/>
        <v>-62447697000000</v>
      </c>
      <c r="N52">
        <f t="shared" si="5"/>
        <v>1.0003670978036752</v>
      </c>
      <c r="O52">
        <f t="shared" si="6"/>
        <v>-2738.7145091694679</v>
      </c>
    </row>
    <row r="53" spans="1:15" ht="15.45" x14ac:dyDescent="0.4">
      <c r="A53" s="1">
        <v>51</v>
      </c>
      <c r="B53" s="3"/>
      <c r="C53" s="1">
        <v>2021</v>
      </c>
      <c r="D53" s="25">
        <v>8136563000000</v>
      </c>
      <c r="E53" s="27">
        <v>75225947000000</v>
      </c>
      <c r="F53" s="25">
        <f t="shared" si="0"/>
        <v>-67089384000000</v>
      </c>
      <c r="G53" s="25">
        <v>3778134000000</v>
      </c>
      <c r="H53" s="25">
        <v>108852000000</v>
      </c>
      <c r="I53" s="25">
        <f t="shared" si="1"/>
        <v>3886986000000</v>
      </c>
      <c r="J53">
        <f t="shared" si="2"/>
        <v>-17.260001450995706</v>
      </c>
      <c r="K53" s="25">
        <v>33585000000</v>
      </c>
      <c r="L53">
        <f t="shared" si="3"/>
        <v>-1997.5996426976328</v>
      </c>
      <c r="M53" s="25">
        <f t="shared" si="4"/>
        <v>-67122969000000</v>
      </c>
      <c r="N53">
        <f t="shared" si="5"/>
        <v>1.0005006008104054</v>
      </c>
      <c r="O53">
        <f t="shared" si="6"/>
        <v>-2013.8591435478181</v>
      </c>
    </row>
    <row r="54" spans="1:15" ht="15.45" x14ac:dyDescent="0.4">
      <c r="A54" s="1">
        <v>52</v>
      </c>
      <c r="B54" s="3"/>
      <c r="C54" s="1">
        <v>2022</v>
      </c>
      <c r="D54" s="25">
        <v>12305690000000</v>
      </c>
      <c r="E54" s="27">
        <v>114317370000000</v>
      </c>
      <c r="F54" s="25">
        <f t="shared" si="0"/>
        <v>-102011680000000</v>
      </c>
      <c r="G54" s="25">
        <v>4117211000000</v>
      </c>
      <c r="H54" s="25">
        <v>378058000000</v>
      </c>
      <c r="I54" s="25">
        <f t="shared" si="1"/>
        <v>4495269000000</v>
      </c>
      <c r="J54">
        <f t="shared" si="2"/>
        <v>-22.693120255984681</v>
      </c>
      <c r="K54" s="25">
        <v>76940000000</v>
      </c>
      <c r="L54">
        <f t="shared" si="3"/>
        <v>-1325.8601507668313</v>
      </c>
      <c r="M54" s="25">
        <f t="shared" si="4"/>
        <v>-102088620000000</v>
      </c>
      <c r="N54">
        <f t="shared" si="5"/>
        <v>1.0007542273590633</v>
      </c>
      <c r="O54">
        <f t="shared" si="6"/>
        <v>-1347.552516795457</v>
      </c>
    </row>
    <row r="55" spans="1:15" ht="15.45" x14ac:dyDescent="0.4">
      <c r="A55" s="1">
        <v>53</v>
      </c>
      <c r="B55" s="3" t="s">
        <v>16</v>
      </c>
      <c r="C55" s="1">
        <v>2019</v>
      </c>
      <c r="D55" s="25">
        <v>25132628000000</v>
      </c>
      <c r="E55" s="27">
        <v>1222096000000</v>
      </c>
      <c r="F55" s="25">
        <f t="shared" si="0"/>
        <v>23910532000000</v>
      </c>
      <c r="G55" s="25">
        <v>19121966000000</v>
      </c>
      <c r="H55" s="25">
        <v>712579000000</v>
      </c>
      <c r="I55" s="25">
        <f t="shared" si="1"/>
        <v>19834545000000</v>
      </c>
      <c r="J55">
        <f t="shared" si="2"/>
        <v>1.2054993951209871</v>
      </c>
      <c r="K55" s="25">
        <v>1279376000000</v>
      </c>
      <c r="L55">
        <f t="shared" si="3"/>
        <v>18.689214116881981</v>
      </c>
      <c r="M55" s="25">
        <f t="shared" si="4"/>
        <v>22631156000000</v>
      </c>
      <c r="N55">
        <f t="shared" si="5"/>
        <v>0.94649320224242606</v>
      </c>
      <c r="O55">
        <f t="shared" si="6"/>
        <v>20.841206714245395</v>
      </c>
    </row>
    <row r="56" spans="1:15" ht="15.45" x14ac:dyDescent="0.4">
      <c r="A56" s="1">
        <v>54</v>
      </c>
      <c r="B56" s="3"/>
      <c r="C56" s="1">
        <v>2020</v>
      </c>
      <c r="D56" s="25">
        <v>26009095000000</v>
      </c>
      <c r="E56" s="27">
        <v>866161000000</v>
      </c>
      <c r="F56" s="25">
        <f t="shared" si="0"/>
        <v>25142934000000</v>
      </c>
      <c r="G56" s="25">
        <v>19137366000000</v>
      </c>
      <c r="H56" s="25">
        <v>371598000000</v>
      </c>
      <c r="I56" s="25">
        <f t="shared" si="1"/>
        <v>19508964000000</v>
      </c>
      <c r="J56">
        <f t="shared" si="2"/>
        <v>1.2887887844787658</v>
      </c>
      <c r="K56" s="25">
        <v>1274264000000</v>
      </c>
      <c r="L56">
        <f t="shared" si="3"/>
        <v>19.731338247019455</v>
      </c>
      <c r="M56" s="25">
        <f t="shared" si="4"/>
        <v>23868670000000</v>
      </c>
      <c r="N56">
        <f t="shared" si="5"/>
        <v>0.94931920037653517</v>
      </c>
      <c r="O56">
        <f t="shared" si="6"/>
        <v>21.969446231874755</v>
      </c>
    </row>
    <row r="57" spans="1:15" ht="15.45" x14ac:dyDescent="0.4">
      <c r="A57" s="1">
        <v>55</v>
      </c>
      <c r="B57" s="3"/>
      <c r="C57" s="1">
        <v>2021</v>
      </c>
      <c r="D57" s="25">
        <v>26754050000000</v>
      </c>
      <c r="E57" s="27">
        <v>1789964000000</v>
      </c>
      <c r="F57" s="25">
        <f t="shared" si="0"/>
        <v>24964086000000</v>
      </c>
      <c r="G57" s="25">
        <v>20088745000000</v>
      </c>
      <c r="H57" s="25">
        <v>1287807000000</v>
      </c>
      <c r="I57" s="25">
        <f t="shared" si="1"/>
        <v>21376552000000</v>
      </c>
      <c r="J57">
        <f t="shared" si="2"/>
        <v>1.1678256624361123</v>
      </c>
      <c r="K57" s="25">
        <v>1075801000000</v>
      </c>
      <c r="L57">
        <f t="shared" si="3"/>
        <v>23.20511507239722</v>
      </c>
      <c r="M57" s="25">
        <f t="shared" si="4"/>
        <v>23888285000000</v>
      </c>
      <c r="N57">
        <f t="shared" si="5"/>
        <v>0.95690605295943942</v>
      </c>
      <c r="O57">
        <f t="shared" si="6"/>
        <v>25.329846787792771</v>
      </c>
    </row>
    <row r="58" spans="1:15" ht="15.45" x14ac:dyDescent="0.4">
      <c r="A58" s="1">
        <v>56</v>
      </c>
      <c r="B58" s="3"/>
      <c r="C58" s="1">
        <v>2022</v>
      </c>
      <c r="D58" s="25">
        <v>29141994000000</v>
      </c>
      <c r="E58" s="27">
        <v>1645167000000</v>
      </c>
      <c r="F58" s="25">
        <f t="shared" si="0"/>
        <v>27496827000000</v>
      </c>
      <c r="G58" s="25">
        <v>25774226000000</v>
      </c>
      <c r="H58" s="25">
        <v>1121188000000</v>
      </c>
      <c r="I58" s="25">
        <f t="shared" si="1"/>
        <v>26895414000000</v>
      </c>
      <c r="J58">
        <f t="shared" si="2"/>
        <v>1.0223611728006865</v>
      </c>
      <c r="K58" s="25">
        <v>1325529000000</v>
      </c>
      <c r="L58">
        <f t="shared" si="3"/>
        <v>20.744040303908854</v>
      </c>
      <c r="M58" s="25">
        <f t="shared" si="4"/>
        <v>26171298000000</v>
      </c>
      <c r="N58">
        <f t="shared" si="5"/>
        <v>0.95179338328746077</v>
      </c>
      <c r="O58">
        <f t="shared" si="6"/>
        <v>22.718194859996999</v>
      </c>
    </row>
    <row r="59" spans="1:15" ht="15.45" x14ac:dyDescent="0.4">
      <c r="A59" s="1">
        <v>57</v>
      </c>
      <c r="B59" s="3" t="s">
        <v>17</v>
      </c>
      <c r="C59" s="1">
        <v>2019</v>
      </c>
      <c r="D59" s="25">
        <v>110523819000000</v>
      </c>
      <c r="E59" s="27">
        <v>92062577000000</v>
      </c>
      <c r="F59" s="25">
        <f t="shared" si="0"/>
        <v>18461242000000</v>
      </c>
      <c r="G59" s="25">
        <v>50930758000000</v>
      </c>
      <c r="H59" s="25">
        <v>10880704000000</v>
      </c>
      <c r="I59" s="25">
        <f t="shared" si="1"/>
        <v>61811462000000</v>
      </c>
      <c r="J59">
        <f t="shared" si="2"/>
        <v>0.29867020456497212</v>
      </c>
      <c r="K59" s="25">
        <v>3671243000000</v>
      </c>
      <c r="L59">
        <f t="shared" si="3"/>
        <v>5.0286080218607161</v>
      </c>
      <c r="M59" s="25">
        <f t="shared" si="4"/>
        <v>14789999000000</v>
      </c>
      <c r="N59">
        <f t="shared" si="5"/>
        <v>0.80113781077134461</v>
      </c>
      <c r="O59">
        <f t="shared" si="6"/>
        <v>6.1284160371970335</v>
      </c>
    </row>
    <row r="60" spans="1:15" ht="15.45" x14ac:dyDescent="0.4">
      <c r="A60" s="1">
        <v>58</v>
      </c>
      <c r="B60" s="3"/>
      <c r="C60" s="1">
        <v>2020</v>
      </c>
      <c r="D60" s="25">
        <v>114477311000000</v>
      </c>
      <c r="E60" s="27">
        <v>100909749000000</v>
      </c>
      <c r="F60" s="25">
        <f t="shared" ref="F60:F95" si="7">D60-E60</f>
        <v>13567562000000</v>
      </c>
      <c r="G60" s="25">
        <v>58522468000000</v>
      </c>
      <c r="H60" s="25">
        <v>7647729000000</v>
      </c>
      <c r="I60" s="25">
        <f t="shared" ref="I60:I95" si="8">G60+H60</f>
        <v>66170197000000</v>
      </c>
      <c r="J60">
        <f t="shared" ref="J60:J95" si="9">F60/I60</f>
        <v>0.2050403748986874</v>
      </c>
      <c r="K60" s="25">
        <v>3760815000000</v>
      </c>
      <c r="L60">
        <f t="shared" ref="L60:L95" si="10">F60/K60</f>
        <v>3.6076121798067704</v>
      </c>
      <c r="M60" s="25">
        <f t="shared" ref="M60:M95" si="11">F60-K60</f>
        <v>9806747000000</v>
      </c>
      <c r="N60">
        <f t="shared" ref="N60:N95" si="12">M60/F60</f>
        <v>0.72280834242732772</v>
      </c>
      <c r="O60">
        <f t="shared" ref="O60:O95" si="13">J60+L60+N60</f>
        <v>4.5354608971327854</v>
      </c>
    </row>
    <row r="61" spans="1:15" ht="15.45" x14ac:dyDescent="0.4">
      <c r="A61" s="1">
        <v>59</v>
      </c>
      <c r="B61" s="3"/>
      <c r="C61" s="1">
        <v>2021</v>
      </c>
      <c r="D61" s="25">
        <v>124881266000000</v>
      </c>
      <c r="E61" s="27">
        <v>109549563000000</v>
      </c>
      <c r="F61" s="25">
        <f t="shared" si="7"/>
        <v>15331703000000</v>
      </c>
      <c r="G61" s="25">
        <v>59288274000000</v>
      </c>
      <c r="H61" s="25">
        <v>5605321000000</v>
      </c>
      <c r="I61" s="25">
        <f t="shared" si="8"/>
        <v>64893595000000</v>
      </c>
      <c r="J61">
        <f t="shared" si="9"/>
        <v>0.23625911000923897</v>
      </c>
      <c r="K61" s="25">
        <v>3952283000000</v>
      </c>
      <c r="L61">
        <f t="shared" si="10"/>
        <v>3.8792017170835185</v>
      </c>
      <c r="M61" s="25">
        <f t="shared" si="11"/>
        <v>11379420000000</v>
      </c>
      <c r="N61">
        <f t="shared" si="12"/>
        <v>0.74221500377355343</v>
      </c>
      <c r="O61">
        <f t="shared" si="13"/>
        <v>4.8576758308663113</v>
      </c>
    </row>
    <row r="62" spans="1:15" ht="15.45" x14ac:dyDescent="0.4">
      <c r="A62" s="1">
        <v>60</v>
      </c>
      <c r="B62" s="3"/>
      <c r="C62" s="1">
        <v>2022</v>
      </c>
      <c r="D62" s="25">
        <v>124682692000000</v>
      </c>
      <c r="E62" s="27">
        <v>112783380000000</v>
      </c>
      <c r="F62" s="25">
        <f t="shared" si="7"/>
        <v>11899312000000</v>
      </c>
      <c r="G62" s="25">
        <v>57855966000000</v>
      </c>
      <c r="H62" s="25">
        <v>2779742000000</v>
      </c>
      <c r="I62" s="25">
        <f t="shared" si="8"/>
        <v>60635708000000</v>
      </c>
      <c r="J62">
        <f t="shared" si="9"/>
        <v>0.19624264962816959</v>
      </c>
      <c r="K62" s="25">
        <v>3875827000000</v>
      </c>
      <c r="L62">
        <f t="shared" si="10"/>
        <v>3.0701349673243929</v>
      </c>
      <c r="M62" s="25">
        <f t="shared" si="11"/>
        <v>8023485000000</v>
      </c>
      <c r="N62">
        <f t="shared" si="12"/>
        <v>0.67428142064011765</v>
      </c>
      <c r="O62">
        <f t="shared" si="13"/>
        <v>3.9406590375926802</v>
      </c>
    </row>
    <row r="63" spans="1:15" ht="15.45" x14ac:dyDescent="0.4">
      <c r="A63" s="1">
        <v>61</v>
      </c>
      <c r="B63" s="3" t="s">
        <v>18</v>
      </c>
      <c r="C63" s="1">
        <v>2019</v>
      </c>
      <c r="D63" s="25">
        <v>106055176000000</v>
      </c>
      <c r="E63" s="27">
        <v>84148410000000</v>
      </c>
      <c r="F63" s="25">
        <f t="shared" si="7"/>
        <v>21906766000000</v>
      </c>
      <c r="G63" s="25">
        <v>35679730000000</v>
      </c>
      <c r="H63" s="25">
        <v>13721513000000</v>
      </c>
      <c r="I63" s="25">
        <f t="shared" si="8"/>
        <v>49401243000000</v>
      </c>
      <c r="J63">
        <f t="shared" si="9"/>
        <v>0.44344564366528189</v>
      </c>
      <c r="K63" s="25">
        <v>4829679000000</v>
      </c>
      <c r="L63">
        <f t="shared" si="10"/>
        <v>4.5358637706563938</v>
      </c>
      <c r="M63" s="25">
        <f t="shared" si="11"/>
        <v>17077087000000</v>
      </c>
      <c r="N63">
        <f t="shared" si="12"/>
        <v>0.77953482499425064</v>
      </c>
      <c r="O63">
        <f t="shared" si="13"/>
        <v>5.758844239315926</v>
      </c>
    </row>
    <row r="64" spans="1:15" ht="15.45" x14ac:dyDescent="0.4">
      <c r="A64" s="1">
        <v>62</v>
      </c>
      <c r="B64" s="3"/>
      <c r="C64" s="1">
        <v>2020</v>
      </c>
      <c r="D64" s="25">
        <v>92425210000000</v>
      </c>
      <c r="E64" s="27">
        <v>77031295000000</v>
      </c>
      <c r="F64" s="25">
        <f t="shared" si="7"/>
        <v>15393915000000</v>
      </c>
      <c r="G64" s="25">
        <v>30241426000000</v>
      </c>
      <c r="H64" s="25">
        <v>8581378000000</v>
      </c>
      <c r="I64" s="25">
        <f t="shared" si="8"/>
        <v>38822804000000</v>
      </c>
      <c r="J64">
        <f t="shared" si="9"/>
        <v>0.39651734068461414</v>
      </c>
      <c r="K64" s="25">
        <v>4991759000000</v>
      </c>
      <c r="L64">
        <f t="shared" si="10"/>
        <v>3.0838658276571445</v>
      </c>
      <c r="M64" s="25">
        <f t="shared" si="11"/>
        <v>10402156000000</v>
      </c>
      <c r="N64">
        <f t="shared" si="12"/>
        <v>0.67573167709448834</v>
      </c>
      <c r="O64">
        <f t="shared" si="13"/>
        <v>4.1561148454362469</v>
      </c>
    </row>
    <row r="65" spans="1:15" ht="15.45" x14ac:dyDescent="0.4">
      <c r="A65" s="1">
        <v>63</v>
      </c>
      <c r="B65" s="3"/>
      <c r="C65" s="1">
        <v>2021</v>
      </c>
      <c r="D65" s="25">
        <v>98874784000000</v>
      </c>
      <c r="E65" s="27">
        <v>85994443000000</v>
      </c>
      <c r="F65" s="25">
        <f t="shared" si="7"/>
        <v>12880341000000</v>
      </c>
      <c r="G65" s="25">
        <v>29191406000000</v>
      </c>
      <c r="H65" s="25">
        <v>7137097000000</v>
      </c>
      <c r="I65" s="25">
        <f t="shared" si="8"/>
        <v>36328503000000</v>
      </c>
      <c r="J65">
        <f t="shared" si="9"/>
        <v>0.35455193405574681</v>
      </c>
      <c r="K65" s="25">
        <v>4514618000000</v>
      </c>
      <c r="L65">
        <f t="shared" si="10"/>
        <v>2.8530300902534833</v>
      </c>
      <c r="M65" s="25">
        <f t="shared" si="11"/>
        <v>8365723000000</v>
      </c>
      <c r="N65">
        <f t="shared" si="12"/>
        <v>0.64949545978635193</v>
      </c>
      <c r="O65">
        <f t="shared" si="13"/>
        <v>3.8570774840955822</v>
      </c>
    </row>
    <row r="66" spans="1:15" ht="15.45" x14ac:dyDescent="0.4">
      <c r="A66" s="1">
        <v>64</v>
      </c>
      <c r="B66" s="3"/>
      <c r="C66" s="1">
        <v>2022</v>
      </c>
      <c r="D66" s="25">
        <v>111211321000000</v>
      </c>
      <c r="E66" s="27">
        <v>98532382000000</v>
      </c>
      <c r="F66" s="25">
        <f t="shared" si="7"/>
        <v>12678939000000</v>
      </c>
      <c r="G66" s="25">
        <v>28170168000000</v>
      </c>
      <c r="H66" s="25">
        <v>6323744000000</v>
      </c>
      <c r="I66" s="25">
        <f t="shared" si="8"/>
        <v>34493912000000</v>
      </c>
      <c r="J66">
        <f t="shared" si="9"/>
        <v>0.36757034110830922</v>
      </c>
      <c r="K66" s="25">
        <v>4925756000000</v>
      </c>
      <c r="L66">
        <f t="shared" si="10"/>
        <v>2.5740087409932606</v>
      </c>
      <c r="M66" s="25">
        <f t="shared" si="11"/>
        <v>7753183000000</v>
      </c>
      <c r="N66">
        <f t="shared" si="12"/>
        <v>0.61150093079555001</v>
      </c>
      <c r="O66">
        <f t="shared" si="13"/>
        <v>3.5530800128971198</v>
      </c>
    </row>
    <row r="67" spans="1:15" ht="15.45" x14ac:dyDescent="0.4">
      <c r="A67" s="1">
        <v>65</v>
      </c>
      <c r="B67" s="3" t="s">
        <v>19</v>
      </c>
      <c r="C67" s="1">
        <v>2019</v>
      </c>
      <c r="D67" s="25">
        <v>42296703000000</v>
      </c>
      <c r="E67" s="27">
        <v>34417723000000</v>
      </c>
      <c r="F67" s="25">
        <f t="shared" si="7"/>
        <v>7878980000000</v>
      </c>
      <c r="G67" s="25">
        <v>26671104000000</v>
      </c>
      <c r="H67" s="25">
        <v>5360029000000</v>
      </c>
      <c r="I67" s="25">
        <f t="shared" si="8"/>
        <v>32031133000000</v>
      </c>
      <c r="J67">
        <f t="shared" si="9"/>
        <v>0.24597881067772406</v>
      </c>
      <c r="K67" s="25">
        <v>600838000000</v>
      </c>
      <c r="L67">
        <f t="shared" si="10"/>
        <v>13.11331839863657</v>
      </c>
      <c r="M67" s="25">
        <f t="shared" si="11"/>
        <v>7278142000000</v>
      </c>
      <c r="N67">
        <f t="shared" si="12"/>
        <v>0.92374165183818213</v>
      </c>
      <c r="O67">
        <f t="shared" si="13"/>
        <v>14.283038861152475</v>
      </c>
    </row>
    <row r="68" spans="1:15" ht="15.45" x14ac:dyDescent="0.4">
      <c r="A68" s="1">
        <v>66</v>
      </c>
      <c r="B68" s="3"/>
      <c r="C68" s="1">
        <v>2020</v>
      </c>
      <c r="D68" s="25">
        <v>46641048000000</v>
      </c>
      <c r="E68" s="27">
        <v>36917199000000</v>
      </c>
      <c r="F68" s="25">
        <f t="shared" si="7"/>
        <v>9723849000000</v>
      </c>
      <c r="G68" s="25">
        <v>50318053000000</v>
      </c>
      <c r="H68" s="25">
        <v>7418574000000</v>
      </c>
      <c r="I68" s="25">
        <f t="shared" si="8"/>
        <v>57736627000000</v>
      </c>
      <c r="J68">
        <f t="shared" si="9"/>
        <v>0.16841733757671712</v>
      </c>
      <c r="K68" s="25">
        <v>606457000000</v>
      </c>
      <c r="L68">
        <f t="shared" si="10"/>
        <v>16.033863901315346</v>
      </c>
      <c r="M68" s="25">
        <f t="shared" si="11"/>
        <v>9117392000000</v>
      </c>
      <c r="N68">
        <f t="shared" si="12"/>
        <v>0.93763200148418591</v>
      </c>
      <c r="O68">
        <f t="shared" si="13"/>
        <v>17.139913240376249</v>
      </c>
    </row>
    <row r="69" spans="1:15" ht="15.45" x14ac:dyDescent="0.4">
      <c r="A69" s="1">
        <v>67</v>
      </c>
      <c r="B69" s="3"/>
      <c r="C69" s="1">
        <v>2021</v>
      </c>
      <c r="D69" s="25">
        <v>56803733000000</v>
      </c>
      <c r="E69" s="27">
        <v>44465117000000</v>
      </c>
      <c r="F69" s="25">
        <f t="shared" si="7"/>
        <v>12338616000000</v>
      </c>
      <c r="G69" s="25">
        <v>54940607000000</v>
      </c>
      <c r="H69" s="25">
        <v>7911943000000</v>
      </c>
      <c r="I69" s="25">
        <f t="shared" si="8"/>
        <v>62852550000000</v>
      </c>
      <c r="J69">
        <f t="shared" si="9"/>
        <v>0.19631050768823222</v>
      </c>
      <c r="K69" s="25">
        <v>788963000000</v>
      </c>
      <c r="L69">
        <f t="shared" si="10"/>
        <v>15.639029967184772</v>
      </c>
      <c r="M69" s="25">
        <f t="shared" si="11"/>
        <v>11549653000000</v>
      </c>
      <c r="N69">
        <f t="shared" si="12"/>
        <v>0.93605741519146068</v>
      </c>
      <c r="O69">
        <f t="shared" si="13"/>
        <v>16.771397890064463</v>
      </c>
    </row>
    <row r="70" spans="1:15" ht="15.45" x14ac:dyDescent="0.4">
      <c r="A70" s="1">
        <v>68</v>
      </c>
      <c r="B70" s="3"/>
      <c r="C70" s="1">
        <v>2022</v>
      </c>
      <c r="D70" s="25">
        <v>64797516000000</v>
      </c>
      <c r="E70" s="27">
        <v>51582407000000</v>
      </c>
      <c r="F70" s="25">
        <f t="shared" si="7"/>
        <v>13215109000000</v>
      </c>
      <c r="G70" s="25">
        <v>57473007000000</v>
      </c>
      <c r="H70" s="25">
        <v>5722194000000</v>
      </c>
      <c r="I70" s="25">
        <f t="shared" si="8"/>
        <v>63195201000000</v>
      </c>
      <c r="J70">
        <f t="shared" si="9"/>
        <v>0.20911570484600564</v>
      </c>
      <c r="K70" s="25">
        <v>801064000000</v>
      </c>
      <c r="L70">
        <f t="shared" si="10"/>
        <v>16.496945312734063</v>
      </c>
      <c r="M70" s="25">
        <f t="shared" si="11"/>
        <v>12414045000000</v>
      </c>
      <c r="N70">
        <f t="shared" si="12"/>
        <v>0.9393827171610919</v>
      </c>
      <c r="O70">
        <f t="shared" si="13"/>
        <v>17.645443734741161</v>
      </c>
    </row>
    <row r="71" spans="1:15" ht="15.45" x14ac:dyDescent="0.4">
      <c r="A71" s="1">
        <v>69</v>
      </c>
      <c r="B71" s="3" t="s">
        <v>20</v>
      </c>
      <c r="C71" s="1">
        <v>2019</v>
      </c>
      <c r="D71" s="25">
        <v>76592955000000</v>
      </c>
      <c r="E71" s="27">
        <v>64246546000000</v>
      </c>
      <c r="F71" s="25">
        <f t="shared" si="7"/>
        <v>12346409000000</v>
      </c>
      <c r="G71" s="25">
        <v>54202488000000</v>
      </c>
      <c r="H71" s="25">
        <v>5902729000000</v>
      </c>
      <c r="I71" s="25">
        <f t="shared" si="8"/>
        <v>60105217000000</v>
      </c>
      <c r="J71">
        <f t="shared" si="9"/>
        <v>0.20541326720440922</v>
      </c>
      <c r="K71" s="25">
        <v>2816577000000</v>
      </c>
      <c r="L71">
        <f t="shared" si="10"/>
        <v>4.3834800184763276</v>
      </c>
      <c r="M71" s="25">
        <f t="shared" si="11"/>
        <v>9529832000000</v>
      </c>
      <c r="N71">
        <f t="shared" si="12"/>
        <v>0.77187075205430178</v>
      </c>
      <c r="O71">
        <f t="shared" si="13"/>
        <v>5.3607640377350378</v>
      </c>
    </row>
    <row r="72" spans="1:15" ht="15.45" x14ac:dyDescent="0.4">
      <c r="A72" s="1">
        <v>70</v>
      </c>
      <c r="B72" s="3"/>
      <c r="C72" s="1">
        <v>2020</v>
      </c>
      <c r="D72" s="25">
        <v>81731469000000</v>
      </c>
      <c r="E72" s="27">
        <v>66139735000000</v>
      </c>
      <c r="F72" s="25">
        <f t="shared" si="7"/>
        <v>15591734000000</v>
      </c>
      <c r="G72" s="25">
        <v>79138044000000</v>
      </c>
      <c r="H72" s="25">
        <v>8752066000000</v>
      </c>
      <c r="I72" s="25">
        <f t="shared" si="8"/>
        <v>87890110000000</v>
      </c>
      <c r="J72">
        <f t="shared" si="9"/>
        <v>0.17740032410927692</v>
      </c>
      <c r="K72" s="25">
        <v>2934690000000</v>
      </c>
      <c r="L72">
        <f t="shared" si="10"/>
        <v>5.3129066443133688</v>
      </c>
      <c r="M72" s="25">
        <f t="shared" si="11"/>
        <v>12657044000000</v>
      </c>
      <c r="N72">
        <f t="shared" si="12"/>
        <v>0.81177911321473284</v>
      </c>
      <c r="O72">
        <f t="shared" si="13"/>
        <v>6.3020860816373787</v>
      </c>
    </row>
    <row r="73" spans="1:15" ht="15.45" x14ac:dyDescent="0.4">
      <c r="A73" s="1">
        <v>71</v>
      </c>
      <c r="B73" s="3"/>
      <c r="C73" s="1">
        <v>2021</v>
      </c>
      <c r="D73" s="25">
        <v>99345618000000</v>
      </c>
      <c r="E73" s="27">
        <v>78925927000000</v>
      </c>
      <c r="F73" s="25">
        <f t="shared" si="7"/>
        <v>20419691000000</v>
      </c>
      <c r="G73" s="25">
        <v>86986509000000</v>
      </c>
      <c r="H73" s="25">
        <v>11229695000000</v>
      </c>
      <c r="I73" s="25">
        <f t="shared" si="8"/>
        <v>98216204000000</v>
      </c>
      <c r="J73">
        <f t="shared" si="9"/>
        <v>0.2079055203558875</v>
      </c>
      <c r="K73" s="25">
        <v>3287172000000</v>
      </c>
      <c r="L73">
        <f t="shared" si="10"/>
        <v>6.2119326278028648</v>
      </c>
      <c r="M73" s="25">
        <f t="shared" si="11"/>
        <v>17132519000000</v>
      </c>
      <c r="N73">
        <f t="shared" si="12"/>
        <v>0.83901950328239538</v>
      </c>
      <c r="O73">
        <f t="shared" si="13"/>
        <v>7.258857651441148</v>
      </c>
    </row>
    <row r="74" spans="1:15" ht="15.45" x14ac:dyDescent="0.4">
      <c r="A74" s="1">
        <v>72</v>
      </c>
      <c r="B74" s="3"/>
      <c r="C74" s="1">
        <v>2022</v>
      </c>
      <c r="D74" s="25">
        <v>110830272000000</v>
      </c>
      <c r="E74" s="27">
        <v>89248072000000</v>
      </c>
      <c r="F74" s="25">
        <f t="shared" si="7"/>
        <v>21582200000000</v>
      </c>
      <c r="G74" s="25">
        <v>93623038000000</v>
      </c>
      <c r="H74" s="25">
        <v>9192569000000</v>
      </c>
      <c r="I74" s="25">
        <f t="shared" si="8"/>
        <v>102815607000000</v>
      </c>
      <c r="J74">
        <f t="shared" si="9"/>
        <v>0.20991171116657414</v>
      </c>
      <c r="K74" s="25">
        <v>2899223000000</v>
      </c>
      <c r="L74">
        <f t="shared" si="10"/>
        <v>7.444132445141336</v>
      </c>
      <c r="M74" s="25">
        <f t="shared" si="11"/>
        <v>18682977000000</v>
      </c>
      <c r="N74">
        <f t="shared" si="12"/>
        <v>0.86566601180602532</v>
      </c>
      <c r="O74">
        <f t="shared" si="13"/>
        <v>8.5197101681139351</v>
      </c>
    </row>
    <row r="75" spans="1:15" ht="15.45" x14ac:dyDescent="0.4">
      <c r="A75" s="1">
        <v>73</v>
      </c>
      <c r="B75" s="3" t="s">
        <v>21</v>
      </c>
      <c r="C75" s="1">
        <v>2019</v>
      </c>
      <c r="D75" s="25">
        <v>15939348000000</v>
      </c>
      <c r="E75" s="27">
        <v>9924896000000</v>
      </c>
      <c r="F75" s="25">
        <f t="shared" si="7"/>
        <v>6014452000000</v>
      </c>
      <c r="G75" s="25">
        <v>23080261000000</v>
      </c>
      <c r="H75" s="25">
        <v>1835305000000</v>
      </c>
      <c r="I75" s="25">
        <f t="shared" si="8"/>
        <v>24915566000000</v>
      </c>
      <c r="J75">
        <f t="shared" si="9"/>
        <v>0.24139335225216235</v>
      </c>
      <c r="K75" s="25">
        <v>514135000000</v>
      </c>
      <c r="L75">
        <f t="shared" si="10"/>
        <v>11.698195999105293</v>
      </c>
      <c r="M75" s="25">
        <f t="shared" si="11"/>
        <v>5500317000000</v>
      </c>
      <c r="N75">
        <f t="shared" si="12"/>
        <v>0.91451673402664113</v>
      </c>
      <c r="O75">
        <f t="shared" si="13"/>
        <v>12.854106085384096</v>
      </c>
    </row>
    <row r="76" spans="1:15" ht="15.45" x14ac:dyDescent="0.4">
      <c r="A76" s="1">
        <v>74</v>
      </c>
      <c r="B76" s="3"/>
      <c r="C76" s="1">
        <v>2020</v>
      </c>
      <c r="D76" s="25">
        <v>14184322000000</v>
      </c>
      <c r="E76" s="27">
        <v>8615172000000</v>
      </c>
      <c r="F76" s="25">
        <f t="shared" si="7"/>
        <v>5569150000000</v>
      </c>
      <c r="G76" s="25">
        <v>22176248000000</v>
      </c>
      <c r="H76" s="25">
        <v>1806337000000</v>
      </c>
      <c r="I76" s="25">
        <f t="shared" si="8"/>
        <v>23982585000000</v>
      </c>
      <c r="J76">
        <f t="shared" si="9"/>
        <v>0.23221641870548984</v>
      </c>
      <c r="K76" s="25">
        <v>455598000000</v>
      </c>
      <c r="L76">
        <f t="shared" si="10"/>
        <v>12.223824511960105</v>
      </c>
      <c r="M76" s="25">
        <f t="shared" si="11"/>
        <v>5113552000000</v>
      </c>
      <c r="N76">
        <f t="shared" si="12"/>
        <v>0.91819254284765184</v>
      </c>
      <c r="O76">
        <f t="shared" si="13"/>
        <v>13.374233473513247</v>
      </c>
    </row>
    <row r="77" spans="1:15" ht="15.45" x14ac:dyDescent="0.4">
      <c r="A77" s="1">
        <v>75</v>
      </c>
      <c r="B77" s="3"/>
      <c r="C77" s="1">
        <v>2021</v>
      </c>
      <c r="D77" s="25">
        <v>14771906000000</v>
      </c>
      <c r="E77" s="27">
        <v>9208617000000</v>
      </c>
      <c r="F77" s="25">
        <f t="shared" si="7"/>
        <v>5563289000000</v>
      </c>
      <c r="G77" s="25">
        <v>20620964000000</v>
      </c>
      <c r="H77" s="25">
        <v>1788496000000</v>
      </c>
      <c r="I77" s="25">
        <f t="shared" si="8"/>
        <v>22409460000000</v>
      </c>
      <c r="J77">
        <f t="shared" si="9"/>
        <v>0.24825627212793169</v>
      </c>
      <c r="K77" s="25">
        <v>437007000000</v>
      </c>
      <c r="L77">
        <f t="shared" si="10"/>
        <v>12.730434523932111</v>
      </c>
      <c r="M77" s="25">
        <f t="shared" si="11"/>
        <v>5126282000000</v>
      </c>
      <c r="N77">
        <f t="shared" si="12"/>
        <v>0.92144808583555515</v>
      </c>
      <c r="O77">
        <f t="shared" si="13"/>
        <v>13.900138881895598</v>
      </c>
    </row>
    <row r="78" spans="1:15" ht="15.45" x14ac:dyDescent="0.4">
      <c r="A78" s="1">
        <v>76</v>
      </c>
      <c r="B78" s="3"/>
      <c r="C78" s="1">
        <v>2022</v>
      </c>
      <c r="D78" s="25">
        <v>16328278000000</v>
      </c>
      <c r="E78" s="27">
        <v>10696888000000</v>
      </c>
      <c r="F78" s="25">
        <f t="shared" si="7"/>
        <v>5631390000000</v>
      </c>
      <c r="G78" s="25">
        <v>19566906000000</v>
      </c>
      <c r="H78" s="25">
        <v>1842434000000</v>
      </c>
      <c r="I78" s="25">
        <f t="shared" si="8"/>
        <v>21409340000000</v>
      </c>
      <c r="J78">
        <f t="shared" si="9"/>
        <v>0.26303426448456607</v>
      </c>
      <c r="K78" s="25">
        <v>488232000000</v>
      </c>
      <c r="L78">
        <f t="shared" si="10"/>
        <v>11.534250110603155</v>
      </c>
      <c r="M78" s="25">
        <f t="shared" si="11"/>
        <v>5143158000000</v>
      </c>
      <c r="N78">
        <f t="shared" si="12"/>
        <v>0.91330168928097677</v>
      </c>
      <c r="O78">
        <f t="shared" si="13"/>
        <v>12.710586064368698</v>
      </c>
    </row>
    <row r="79" spans="1:15" ht="15.45" x14ac:dyDescent="0.4">
      <c r="A79" s="1">
        <v>77</v>
      </c>
      <c r="B79" s="3" t="s">
        <v>22</v>
      </c>
      <c r="C79" s="1">
        <v>2019</v>
      </c>
      <c r="D79" s="25">
        <v>26345260000000</v>
      </c>
      <c r="E79" s="27">
        <v>41081416000000</v>
      </c>
      <c r="F79" s="25">
        <f t="shared" si="7"/>
        <v>-14736156000000</v>
      </c>
      <c r="G79" s="25">
        <v>23185737000000</v>
      </c>
      <c r="H79" s="25">
        <v>2073888000000</v>
      </c>
      <c r="I79" s="25">
        <f t="shared" si="8"/>
        <v>25259625000000</v>
      </c>
      <c r="J79">
        <f t="shared" si="9"/>
        <v>-0.58338775813180122</v>
      </c>
      <c r="K79" s="25">
        <v>838432000000</v>
      </c>
      <c r="L79">
        <f t="shared" si="10"/>
        <v>-17.575851112552957</v>
      </c>
      <c r="M79" s="25">
        <f t="shared" si="11"/>
        <v>-15574588000000</v>
      </c>
      <c r="N79">
        <f t="shared" si="12"/>
        <v>1.0568962489267892</v>
      </c>
      <c r="O79">
        <f t="shared" si="13"/>
        <v>-17.10234262175797</v>
      </c>
    </row>
    <row r="80" spans="1:15" ht="15.45" x14ac:dyDescent="0.4">
      <c r="A80" s="1">
        <v>78</v>
      </c>
      <c r="B80" s="3"/>
      <c r="C80" s="1">
        <v>2020</v>
      </c>
      <c r="D80" s="25">
        <v>13704021000000</v>
      </c>
      <c r="E80" s="27">
        <v>17749664000000</v>
      </c>
      <c r="F80" s="25">
        <f t="shared" si="7"/>
        <v>-4045643000000</v>
      </c>
      <c r="G80" s="25">
        <v>24775615000000</v>
      </c>
      <c r="H80" s="25">
        <v>-41629000000</v>
      </c>
      <c r="I80" s="25">
        <f t="shared" si="8"/>
        <v>24733986000000</v>
      </c>
      <c r="J80">
        <f t="shared" si="9"/>
        <v>-0.16356615549147638</v>
      </c>
      <c r="K80" s="25">
        <v>711468000000</v>
      </c>
      <c r="L80">
        <f t="shared" si="10"/>
        <v>-5.6863316410576443</v>
      </c>
      <c r="M80" s="25">
        <f t="shared" si="11"/>
        <v>-4757111000000</v>
      </c>
      <c r="N80">
        <f t="shared" si="12"/>
        <v>1.1758603020582883</v>
      </c>
      <c r="O80">
        <f t="shared" si="13"/>
        <v>-4.6740374944908325</v>
      </c>
    </row>
    <row r="81" spans="1:15" ht="15.45" x14ac:dyDescent="0.4">
      <c r="A81" s="1">
        <v>79</v>
      </c>
      <c r="B81" s="3"/>
      <c r="C81" s="1">
        <v>2021</v>
      </c>
      <c r="D81" s="25">
        <v>15169552000000</v>
      </c>
      <c r="E81" s="27">
        <v>18251862000000</v>
      </c>
      <c r="F81" s="25">
        <f t="shared" si="7"/>
        <v>-3082310000000</v>
      </c>
      <c r="G81" s="25">
        <v>25500315000000</v>
      </c>
      <c r="H81" s="25">
        <v>871236000000</v>
      </c>
      <c r="I81" s="25">
        <f t="shared" si="8"/>
        <v>26371551000000</v>
      </c>
      <c r="J81">
        <f t="shared" si="9"/>
        <v>-0.11688011827594061</v>
      </c>
      <c r="K81" s="25">
        <v>954067000000</v>
      </c>
      <c r="L81">
        <f t="shared" si="10"/>
        <v>-3.2307060195982045</v>
      </c>
      <c r="M81" s="25">
        <f t="shared" si="11"/>
        <v>-4036377000000</v>
      </c>
      <c r="N81">
        <f t="shared" si="12"/>
        <v>1.309529865587822</v>
      </c>
      <c r="O81">
        <f t="shared" si="13"/>
        <v>-2.0380562722863234</v>
      </c>
    </row>
    <row r="82" spans="1:15" ht="15.45" x14ac:dyDescent="0.4">
      <c r="A82" s="1">
        <v>80</v>
      </c>
      <c r="B82" s="3"/>
      <c r="C82" s="1">
        <v>2022</v>
      </c>
      <c r="D82" s="25">
        <v>16582849000000</v>
      </c>
      <c r="E82" s="27">
        <v>19428396000000</v>
      </c>
      <c r="F82" s="25">
        <f t="shared" si="7"/>
        <v>-2845547000000</v>
      </c>
      <c r="G82" s="25">
        <v>25621389000000</v>
      </c>
      <c r="H82" s="25">
        <v>2323708000000</v>
      </c>
      <c r="I82" s="25">
        <f t="shared" si="8"/>
        <v>27945097000000</v>
      </c>
      <c r="J82">
        <f t="shared" si="9"/>
        <v>-0.10182634184451032</v>
      </c>
      <c r="K82" s="25">
        <v>1385337000000</v>
      </c>
      <c r="L82">
        <f t="shared" si="10"/>
        <v>-2.0540467770657971</v>
      </c>
      <c r="M82" s="25">
        <f t="shared" si="11"/>
        <v>-4230884000000</v>
      </c>
      <c r="N82">
        <f t="shared" si="12"/>
        <v>1.4868438300263536</v>
      </c>
      <c r="O82">
        <f t="shared" si="13"/>
        <v>-0.66902928888395397</v>
      </c>
    </row>
    <row r="83" spans="1:15" ht="15.45" x14ac:dyDescent="0.4">
      <c r="A83" s="1">
        <v>81</v>
      </c>
      <c r="B83" s="3" t="s">
        <v>23</v>
      </c>
      <c r="C83" s="1">
        <v>2019</v>
      </c>
      <c r="D83" s="25">
        <v>22633476361038</v>
      </c>
      <c r="E83" s="27">
        <v>18379743678147</v>
      </c>
      <c r="F83" s="25">
        <f t="shared" si="7"/>
        <v>4253732682891</v>
      </c>
      <c r="G83" s="25">
        <v>16705582476031</v>
      </c>
      <c r="H83" s="25">
        <v>2537601823645</v>
      </c>
      <c r="I83" s="25">
        <f t="shared" si="8"/>
        <v>19243184299676</v>
      </c>
      <c r="J83">
        <f t="shared" si="9"/>
        <v>0.22105139236039123</v>
      </c>
      <c r="K83" s="25">
        <v>656855538314</v>
      </c>
      <c r="L83">
        <f t="shared" si="10"/>
        <v>6.4759028961061551</v>
      </c>
      <c r="M83" s="25">
        <f t="shared" si="11"/>
        <v>3596877144577</v>
      </c>
      <c r="N83">
        <f t="shared" si="12"/>
        <v>0.84558137821966384</v>
      </c>
      <c r="O83">
        <f t="shared" si="13"/>
        <v>7.5425356666862102</v>
      </c>
    </row>
    <row r="84" spans="1:15" ht="15.45" x14ac:dyDescent="0.4">
      <c r="A84" s="1">
        <v>82</v>
      </c>
      <c r="B84" s="3"/>
      <c r="C84" s="1">
        <v>2020</v>
      </c>
      <c r="D84" s="25">
        <v>23112654991224</v>
      </c>
      <c r="E84" s="27">
        <v>18567875750618</v>
      </c>
      <c r="F84" s="25">
        <f t="shared" si="7"/>
        <v>4544779240606</v>
      </c>
      <c r="G84" s="25">
        <v>18276082144080</v>
      </c>
      <c r="H84" s="25">
        <v>2799622515814</v>
      </c>
      <c r="I84" s="25">
        <f t="shared" si="8"/>
        <v>21075704659894</v>
      </c>
      <c r="J84">
        <f t="shared" si="9"/>
        <v>0.21564067792497041</v>
      </c>
      <c r="K84" s="25">
        <v>704478436532</v>
      </c>
      <c r="L84">
        <f t="shared" si="10"/>
        <v>6.4512680657466221</v>
      </c>
      <c r="M84" s="25">
        <f t="shared" si="11"/>
        <v>3840300804074</v>
      </c>
      <c r="N84">
        <f t="shared" si="12"/>
        <v>0.8449917148367222</v>
      </c>
      <c r="O84">
        <f t="shared" si="13"/>
        <v>7.5119004585083147</v>
      </c>
    </row>
    <row r="85" spans="1:15" ht="15.45" x14ac:dyDescent="0.4">
      <c r="A85" s="1">
        <v>83</v>
      </c>
      <c r="B85" s="3"/>
      <c r="C85" s="1">
        <v>2021</v>
      </c>
      <c r="D85" s="25">
        <v>26261194512313</v>
      </c>
      <c r="E85" s="27">
        <v>21216407585757</v>
      </c>
      <c r="F85" s="25">
        <f t="shared" si="7"/>
        <v>5044786926556</v>
      </c>
      <c r="G85" s="25">
        <v>21265877793123</v>
      </c>
      <c r="H85" s="25">
        <v>3232007683281</v>
      </c>
      <c r="I85" s="25">
        <f t="shared" si="8"/>
        <v>24497885476404</v>
      </c>
      <c r="J85">
        <f t="shared" si="9"/>
        <v>0.20592744346915426</v>
      </c>
      <c r="K85" s="25">
        <v>732654018795</v>
      </c>
      <c r="L85">
        <f t="shared" si="10"/>
        <v>6.8856333236978458</v>
      </c>
      <c r="M85" s="25">
        <f t="shared" si="11"/>
        <v>4312132907761</v>
      </c>
      <c r="N85">
        <f t="shared" si="12"/>
        <v>0.85477007662340021</v>
      </c>
      <c r="O85">
        <f t="shared" si="13"/>
        <v>7.9463308437903999</v>
      </c>
    </row>
    <row r="86" spans="1:15" ht="15.45" x14ac:dyDescent="0.4">
      <c r="A86" s="1">
        <v>84</v>
      </c>
      <c r="B86" s="3"/>
      <c r="C86" s="1">
        <v>2022</v>
      </c>
      <c r="D86" s="25">
        <v>28933502646719</v>
      </c>
      <c r="E86" s="27">
        <v>23650027186039</v>
      </c>
      <c r="F86" s="25">
        <f t="shared" si="7"/>
        <v>5283475460680</v>
      </c>
      <c r="G86" s="25">
        <v>22097328202389</v>
      </c>
      <c r="H86" s="25">
        <v>3450083412291</v>
      </c>
      <c r="I86" s="25">
        <f t="shared" si="8"/>
        <v>25547411614680</v>
      </c>
      <c r="J86">
        <f t="shared" si="9"/>
        <v>0.20681059750272393</v>
      </c>
      <c r="K86" s="25">
        <v>760706827838</v>
      </c>
      <c r="L86">
        <f t="shared" si="10"/>
        <v>6.9454818431117964</v>
      </c>
      <c r="M86" s="25">
        <f t="shared" si="11"/>
        <v>4522768632842</v>
      </c>
      <c r="N86">
        <f t="shared" si="12"/>
        <v>0.85602150828574219</v>
      </c>
      <c r="O86">
        <f t="shared" si="13"/>
        <v>8.0083139489002626</v>
      </c>
    </row>
    <row r="87" spans="1:15" ht="15.45" x14ac:dyDescent="0.4">
      <c r="A87" s="1">
        <v>85</v>
      </c>
      <c r="B87" s="3" t="s">
        <v>24</v>
      </c>
      <c r="C87" s="1">
        <v>2019</v>
      </c>
      <c r="D87" s="25">
        <v>10276431000000</v>
      </c>
      <c r="E87" s="27">
        <v>2874083000000</v>
      </c>
      <c r="F87" s="25">
        <f t="shared" si="7"/>
        <v>7402348000000</v>
      </c>
      <c r="G87" s="25">
        <v>1746627000000</v>
      </c>
      <c r="H87" s="25">
        <v>1366884000000</v>
      </c>
      <c r="I87" s="25">
        <f t="shared" si="8"/>
        <v>3113511000000</v>
      </c>
      <c r="J87">
        <f t="shared" si="9"/>
        <v>2.3774921623851659</v>
      </c>
      <c r="K87" s="25">
        <v>1246000000000</v>
      </c>
      <c r="L87">
        <f t="shared" si="10"/>
        <v>5.9408892455858746</v>
      </c>
      <c r="M87" s="25">
        <f t="shared" si="11"/>
        <v>6156348000000</v>
      </c>
      <c r="N87">
        <f t="shared" si="12"/>
        <v>0.8316750306794547</v>
      </c>
      <c r="O87">
        <f t="shared" si="13"/>
        <v>9.1500564386504948</v>
      </c>
    </row>
    <row r="88" spans="1:15" ht="15.45" x14ac:dyDescent="0.4">
      <c r="A88" s="1">
        <v>86</v>
      </c>
      <c r="B88" s="3"/>
      <c r="C88" s="1">
        <v>2020</v>
      </c>
      <c r="D88" s="25">
        <v>4839058000000</v>
      </c>
      <c r="E88" s="27">
        <v>976293000000</v>
      </c>
      <c r="F88" s="25">
        <f t="shared" si="7"/>
        <v>3862765000000</v>
      </c>
      <c r="G88" s="25">
        <v>581118000000</v>
      </c>
      <c r="H88" s="25">
        <v>-873181000000</v>
      </c>
      <c r="I88" s="25">
        <f t="shared" si="8"/>
        <v>-292063000000</v>
      </c>
      <c r="J88">
        <f t="shared" si="9"/>
        <v>-13.225793749978601</v>
      </c>
      <c r="K88" s="25">
        <v>1032413000000</v>
      </c>
      <c r="L88">
        <f t="shared" si="10"/>
        <v>3.7414920191822461</v>
      </c>
      <c r="M88" s="25">
        <f t="shared" si="11"/>
        <v>2830352000000</v>
      </c>
      <c r="N88">
        <f t="shared" si="12"/>
        <v>0.73272694559467122</v>
      </c>
      <c r="O88">
        <f t="shared" si="13"/>
        <v>-8.7515747852016847</v>
      </c>
    </row>
    <row r="89" spans="1:15" ht="15.45" x14ac:dyDescent="0.4">
      <c r="A89" s="1">
        <v>87</v>
      </c>
      <c r="B89" s="3"/>
      <c r="C89" s="1">
        <v>2021</v>
      </c>
      <c r="D89" s="25">
        <v>5585975000000</v>
      </c>
      <c r="E89" s="27">
        <v>1195668000000</v>
      </c>
      <c r="F89" s="25">
        <f t="shared" si="7"/>
        <v>4390307000000</v>
      </c>
      <c r="G89" s="25">
        <v>1005972000000</v>
      </c>
      <c r="H89" s="25">
        <v>912854000000</v>
      </c>
      <c r="I89" s="25">
        <f t="shared" si="8"/>
        <v>1918826000000</v>
      </c>
      <c r="J89">
        <f t="shared" si="9"/>
        <v>2.2880172563848937</v>
      </c>
      <c r="K89" s="25">
        <v>810841000000</v>
      </c>
      <c r="L89">
        <f t="shared" si="10"/>
        <v>5.4145103663973577</v>
      </c>
      <c r="M89" s="25">
        <f t="shared" si="11"/>
        <v>3579466000000</v>
      </c>
      <c r="N89">
        <f t="shared" si="12"/>
        <v>0.81531109327889828</v>
      </c>
      <c r="O89">
        <f t="shared" si="13"/>
        <v>8.5178387160611493</v>
      </c>
    </row>
    <row r="90" spans="1:15" ht="15.45" x14ac:dyDescent="0.4">
      <c r="A90" s="1">
        <v>88</v>
      </c>
      <c r="B90" s="3"/>
      <c r="C90" s="1">
        <v>2022</v>
      </c>
      <c r="D90" s="25">
        <v>6454583000000</v>
      </c>
      <c r="E90" s="27">
        <v>1207176000000</v>
      </c>
      <c r="F90" s="25">
        <f t="shared" si="7"/>
        <v>5247407000000</v>
      </c>
      <c r="G90" s="25">
        <v>580164000000</v>
      </c>
      <c r="H90" s="25">
        <v>1383222000000</v>
      </c>
      <c r="I90" s="25">
        <f t="shared" si="8"/>
        <v>1963386000000</v>
      </c>
      <c r="J90">
        <f t="shared" si="9"/>
        <v>2.6726313623505518</v>
      </c>
      <c r="K90" s="25">
        <v>846310000000</v>
      </c>
      <c r="L90">
        <f t="shared" si="10"/>
        <v>6.2003367560350222</v>
      </c>
      <c r="M90" s="25">
        <f t="shared" si="11"/>
        <v>4401097000000</v>
      </c>
      <c r="N90">
        <f t="shared" si="12"/>
        <v>0.83871843750637221</v>
      </c>
      <c r="O90">
        <f t="shared" si="13"/>
        <v>9.7116865558919461</v>
      </c>
    </row>
    <row r="91" spans="1:15" ht="15.45" x14ac:dyDescent="0.4">
      <c r="A91" s="1">
        <v>89</v>
      </c>
      <c r="B91" s="3" t="s">
        <v>25</v>
      </c>
      <c r="C91" s="1">
        <v>2019</v>
      </c>
      <c r="D91" s="25">
        <v>12936503000000</v>
      </c>
      <c r="E91" s="27">
        <v>8246204000000</v>
      </c>
      <c r="F91" s="25">
        <f t="shared" si="7"/>
        <v>4690299000000</v>
      </c>
      <c r="G91" s="25">
        <v>17371406000000</v>
      </c>
      <c r="H91" s="25">
        <v>2317437000000</v>
      </c>
      <c r="I91" s="25">
        <f t="shared" si="8"/>
        <v>19688843000000</v>
      </c>
      <c r="J91">
        <f t="shared" si="9"/>
        <v>0.23822115905947344</v>
      </c>
      <c r="K91" s="25">
        <v>983839000000</v>
      </c>
      <c r="L91">
        <f t="shared" si="10"/>
        <v>4.767344047145925</v>
      </c>
      <c r="M91" s="25">
        <f t="shared" si="11"/>
        <v>3706460000000</v>
      </c>
      <c r="N91">
        <f t="shared" si="12"/>
        <v>0.79023959879743277</v>
      </c>
      <c r="O91">
        <f t="shared" si="13"/>
        <v>5.795804805002831</v>
      </c>
    </row>
    <row r="92" spans="1:15" ht="15.45" x14ac:dyDescent="0.4">
      <c r="A92" s="1">
        <v>90</v>
      </c>
      <c r="B92" s="3"/>
      <c r="C92" s="1">
        <v>2020</v>
      </c>
      <c r="D92" s="25">
        <v>12064088000000</v>
      </c>
      <c r="E92" s="27">
        <v>7819999000000</v>
      </c>
      <c r="F92" s="25">
        <f t="shared" si="7"/>
        <v>4244089000000</v>
      </c>
      <c r="G92" s="25">
        <v>20784321000000</v>
      </c>
      <c r="H92" s="25">
        <v>1801029000000</v>
      </c>
      <c r="I92" s="25">
        <f t="shared" si="8"/>
        <v>22585350000000</v>
      </c>
      <c r="J92">
        <f t="shared" si="9"/>
        <v>0.18791335976639725</v>
      </c>
      <c r="K92" s="25">
        <v>975161000000</v>
      </c>
      <c r="L92">
        <f t="shared" si="10"/>
        <v>4.3521931250326871</v>
      </c>
      <c r="M92" s="25">
        <f t="shared" si="11"/>
        <v>3268928000000</v>
      </c>
      <c r="N92">
        <f t="shared" si="12"/>
        <v>0.77023078450993843</v>
      </c>
      <c r="O92">
        <f t="shared" si="13"/>
        <v>5.3103372693090227</v>
      </c>
    </row>
    <row r="93" spans="1:15" ht="15.45" x14ac:dyDescent="0.4">
      <c r="A93" s="1">
        <v>91</v>
      </c>
      <c r="B93" s="3"/>
      <c r="C93" s="1">
        <v>2021</v>
      </c>
      <c r="D93" s="25">
        <v>10012880000000</v>
      </c>
      <c r="E93" s="27">
        <v>5779784000000</v>
      </c>
      <c r="F93" s="25">
        <f t="shared" si="7"/>
        <v>4233096000000</v>
      </c>
      <c r="G93" s="25">
        <v>17757965000000</v>
      </c>
      <c r="H93" s="25">
        <v>3451829000000</v>
      </c>
      <c r="I93" s="25">
        <f t="shared" si="8"/>
        <v>21209794000000</v>
      </c>
      <c r="J93">
        <f t="shared" si="9"/>
        <v>0.19958213644130632</v>
      </c>
      <c r="K93" s="25">
        <v>727637000000</v>
      </c>
      <c r="L93">
        <f t="shared" si="10"/>
        <v>5.8175931130495018</v>
      </c>
      <c r="M93" s="25">
        <f t="shared" si="11"/>
        <v>3505459000000</v>
      </c>
      <c r="N93">
        <f t="shared" si="12"/>
        <v>0.82810760729262933</v>
      </c>
      <c r="O93">
        <f t="shared" si="13"/>
        <v>6.8452828567834381</v>
      </c>
    </row>
    <row r="94" spans="1:15" ht="15.45" x14ac:dyDescent="0.4">
      <c r="A94" s="1">
        <v>92</v>
      </c>
      <c r="B94" s="3"/>
      <c r="C94" s="1">
        <v>2022</v>
      </c>
      <c r="D94" s="25">
        <v>9065210000000</v>
      </c>
      <c r="E94" s="27">
        <v>5427730000000</v>
      </c>
      <c r="F94" s="25">
        <f t="shared" si="7"/>
        <v>3637480000000</v>
      </c>
      <c r="G94" s="25">
        <v>19908740000000</v>
      </c>
      <c r="H94" s="25">
        <v>1421875000000</v>
      </c>
      <c r="I94" s="25">
        <f t="shared" si="8"/>
        <v>21330615000000</v>
      </c>
      <c r="J94">
        <f t="shared" si="9"/>
        <v>0.17052860407447229</v>
      </c>
      <c r="K94" s="25">
        <v>719906000000</v>
      </c>
      <c r="L94">
        <f t="shared" si="10"/>
        <v>5.0527152155975923</v>
      </c>
      <c r="M94" s="25">
        <f t="shared" si="11"/>
        <v>2917574000000</v>
      </c>
      <c r="N94">
        <f t="shared" si="12"/>
        <v>0.80208660941091081</v>
      </c>
      <c r="O94">
        <f t="shared" si="13"/>
        <v>6.0253304290829757</v>
      </c>
    </row>
    <row r="95" spans="1:15" ht="15.45" x14ac:dyDescent="0.4">
      <c r="A95" s="1">
        <v>93</v>
      </c>
      <c r="B95" s="3" t="s">
        <v>26</v>
      </c>
      <c r="C95" s="1">
        <v>2019</v>
      </c>
      <c r="D95" s="25">
        <v>21787564000000</v>
      </c>
      <c r="E95" s="27">
        <v>16009557000000</v>
      </c>
      <c r="F95" s="25">
        <f t="shared" si="7"/>
        <v>5778007000000</v>
      </c>
      <c r="G95" s="25">
        <v>18422826000000</v>
      </c>
      <c r="H95" s="25">
        <v>4040394000000</v>
      </c>
      <c r="I95" s="25">
        <f t="shared" si="8"/>
        <v>22463220000000</v>
      </c>
      <c r="J95">
        <f t="shared" si="9"/>
        <v>0.25722078134835524</v>
      </c>
      <c r="K95" s="25">
        <v>929680000000</v>
      </c>
      <c r="L95">
        <f t="shared" si="10"/>
        <v>6.215049264262972</v>
      </c>
      <c r="M95" s="25">
        <f t="shared" si="11"/>
        <v>4848327000000</v>
      </c>
      <c r="N95">
        <f t="shared" si="12"/>
        <v>0.83910022954281638</v>
      </c>
      <c r="O95">
        <f t="shared" si="13"/>
        <v>7.3113702751541432</v>
      </c>
    </row>
    <row r="96" spans="1:15" ht="15.45" x14ac:dyDescent="0.4">
      <c r="A96" s="1">
        <v>94</v>
      </c>
      <c r="B96" s="3"/>
      <c r="C96" s="1">
        <v>2020</v>
      </c>
      <c r="D96" s="25">
        <v>17325192000000</v>
      </c>
      <c r="E96" s="27">
        <v>14274918000000</v>
      </c>
      <c r="F96" s="25">
        <f t="shared" ref="F96:F130" si="14">D96-E96</f>
        <v>3050274000000</v>
      </c>
      <c r="G96" s="25">
        <v>16939196000000</v>
      </c>
      <c r="H96" s="25">
        <v>2407927000000</v>
      </c>
      <c r="I96" s="25">
        <f t="shared" ref="I96:I130" si="15">G96+H96</f>
        <v>19347123000000</v>
      </c>
      <c r="J96">
        <f t="shared" ref="J96:J130" si="16">F96/I96</f>
        <v>0.15766034050644118</v>
      </c>
      <c r="K96" s="25">
        <v>616247000000</v>
      </c>
      <c r="L96">
        <f t="shared" ref="L96:L130" si="17">F96/K96</f>
        <v>4.9497587817871729</v>
      </c>
      <c r="M96" s="25">
        <f t="shared" ref="M96:M130" si="18">F96-K96</f>
        <v>2434027000000</v>
      </c>
      <c r="N96">
        <f t="shared" ref="N96:N130" si="19">M96/F96</f>
        <v>0.79796995286325101</v>
      </c>
      <c r="O96">
        <f t="shared" ref="O96:O130" si="20">J96+L96+N96</f>
        <v>5.9053890751568643</v>
      </c>
    </row>
    <row r="97" spans="1:15" ht="15.45" x14ac:dyDescent="0.4">
      <c r="A97" s="1">
        <v>95</v>
      </c>
      <c r="B97" s="3"/>
      <c r="C97" s="1">
        <v>2021</v>
      </c>
      <c r="D97" s="25">
        <v>29261468000000</v>
      </c>
      <c r="E97" s="27">
        <v>17744745000000</v>
      </c>
      <c r="F97" s="25">
        <f t="shared" si="14"/>
        <v>11516723000000</v>
      </c>
      <c r="G97" s="25">
        <v>24253724000000</v>
      </c>
      <c r="H97" s="25">
        <v>8036888000000</v>
      </c>
      <c r="I97" s="25">
        <f t="shared" si="15"/>
        <v>32290612000000</v>
      </c>
      <c r="J97">
        <f t="shared" si="16"/>
        <v>0.35665855450494405</v>
      </c>
      <c r="K97" s="25">
        <v>1626231000000</v>
      </c>
      <c r="L97">
        <f t="shared" si="17"/>
        <v>7.0818493805615566</v>
      </c>
      <c r="M97" s="25">
        <f t="shared" si="18"/>
        <v>9890492000000</v>
      </c>
      <c r="N97">
        <f t="shared" si="19"/>
        <v>0.85879394685450017</v>
      </c>
      <c r="O97">
        <f t="shared" si="20"/>
        <v>8.2973018819210012</v>
      </c>
    </row>
    <row r="98" spans="1:15" ht="15.45" x14ac:dyDescent="0.4">
      <c r="A98" s="1">
        <v>96</v>
      </c>
      <c r="B98" s="3"/>
      <c r="C98" s="1">
        <v>2022</v>
      </c>
      <c r="D98" s="25">
        <v>42648590000000</v>
      </c>
      <c r="E98" s="27">
        <v>26734196000000</v>
      </c>
      <c r="F98" s="25">
        <f t="shared" si="14"/>
        <v>15914394000000</v>
      </c>
      <c r="G98" s="25">
        <v>28916046000000</v>
      </c>
      <c r="H98" s="25">
        <v>12779427000000</v>
      </c>
      <c r="I98" s="25">
        <f t="shared" si="15"/>
        <v>41695473000000</v>
      </c>
      <c r="J98">
        <f t="shared" si="16"/>
        <v>0.38168157967652749</v>
      </c>
      <c r="K98" s="25">
        <v>1291564000000</v>
      </c>
      <c r="L98">
        <f t="shared" si="17"/>
        <v>12.321800545694988</v>
      </c>
      <c r="M98" s="25">
        <f t="shared" si="18"/>
        <v>14622830000000</v>
      </c>
      <c r="N98">
        <f t="shared" si="19"/>
        <v>0.91884302977543475</v>
      </c>
      <c r="O98">
        <f t="shared" si="20"/>
        <v>13.62232515514695</v>
      </c>
    </row>
    <row r="99" spans="1:15" ht="15.45" x14ac:dyDescent="0.4">
      <c r="A99" s="1">
        <v>97</v>
      </c>
      <c r="B99" s="3" t="s">
        <v>27</v>
      </c>
      <c r="C99" s="1">
        <v>2019</v>
      </c>
      <c r="D99" s="25">
        <v>24659998995266</v>
      </c>
      <c r="E99" s="27">
        <v>20985894562997</v>
      </c>
      <c r="F99" s="25">
        <f t="shared" si="14"/>
        <v>3674104432269</v>
      </c>
      <c r="G99" s="25">
        <v>59165548433821</v>
      </c>
      <c r="H99" s="25">
        <v>1208270555330</v>
      </c>
      <c r="I99" s="25">
        <f t="shared" si="15"/>
        <v>60373818989151</v>
      </c>
      <c r="J99">
        <f t="shared" si="16"/>
        <v>6.0855922215707868E-2</v>
      </c>
      <c r="K99" s="25">
        <v>188989744783</v>
      </c>
      <c r="L99">
        <f t="shared" si="17"/>
        <v>19.440760854445543</v>
      </c>
      <c r="M99" s="25">
        <f t="shared" si="18"/>
        <v>3485114687486</v>
      </c>
      <c r="N99">
        <f t="shared" si="19"/>
        <v>0.94856168400573027</v>
      </c>
      <c r="O99">
        <f t="shared" si="20"/>
        <v>20.450178460666983</v>
      </c>
    </row>
    <row r="100" spans="1:15" ht="15.45" x14ac:dyDescent="0.4">
      <c r="A100" s="1">
        <v>98</v>
      </c>
      <c r="B100" s="3"/>
      <c r="C100" s="1">
        <v>2020</v>
      </c>
      <c r="D100" s="25">
        <v>15831388462166</v>
      </c>
      <c r="E100" s="27">
        <v>13455740847852</v>
      </c>
      <c r="F100" s="25">
        <f t="shared" si="14"/>
        <v>2375647614314</v>
      </c>
      <c r="G100" s="25">
        <v>13905943860295</v>
      </c>
      <c r="H100" s="25">
        <v>311959334548</v>
      </c>
      <c r="I100" s="25">
        <f t="shared" si="15"/>
        <v>14217903194843</v>
      </c>
      <c r="J100">
        <f t="shared" si="16"/>
        <v>0.16708846457582263</v>
      </c>
      <c r="K100" s="25">
        <v>138631049227</v>
      </c>
      <c r="L100">
        <f t="shared" si="17"/>
        <v>17.136475757490807</v>
      </c>
      <c r="M100" s="25">
        <f t="shared" si="18"/>
        <v>2237016565087</v>
      </c>
      <c r="N100">
        <f t="shared" si="19"/>
        <v>0.94164494414419642</v>
      </c>
      <c r="O100">
        <f t="shared" si="20"/>
        <v>18.245209166210827</v>
      </c>
    </row>
    <row r="101" spans="1:15" ht="15.45" x14ac:dyDescent="0.4">
      <c r="A101" s="1">
        <v>99</v>
      </c>
      <c r="B101" s="3"/>
      <c r="C101" s="1">
        <v>2021</v>
      </c>
      <c r="D101" s="25">
        <v>16763936677996</v>
      </c>
      <c r="E101" s="27">
        <v>14435008952453</v>
      </c>
      <c r="F101" s="25">
        <f t="shared" si="14"/>
        <v>2328927725543</v>
      </c>
      <c r="G101" s="25">
        <v>14330149681057</v>
      </c>
      <c r="H101" s="25">
        <v>361421984159</v>
      </c>
      <c r="I101" s="25">
        <f t="shared" si="15"/>
        <v>14691571665216</v>
      </c>
      <c r="J101">
        <f t="shared" si="16"/>
        <v>0.15852134670227327</v>
      </c>
      <c r="K101" s="25">
        <v>154345493959</v>
      </c>
      <c r="L101">
        <f t="shared" si="17"/>
        <v>15.089055506613308</v>
      </c>
      <c r="M101" s="25">
        <f t="shared" si="18"/>
        <v>2174582231584</v>
      </c>
      <c r="N101">
        <f t="shared" si="19"/>
        <v>0.93372679956265558</v>
      </c>
      <c r="O101">
        <f t="shared" si="20"/>
        <v>16.181303652878235</v>
      </c>
    </row>
    <row r="102" spans="1:15" ht="15.45" x14ac:dyDescent="0.4">
      <c r="A102" s="1">
        <v>100</v>
      </c>
      <c r="B102" s="3"/>
      <c r="C102" s="1">
        <v>2022</v>
      </c>
      <c r="D102" s="25">
        <v>18921838539997</v>
      </c>
      <c r="E102" s="27">
        <v>16094726879095</v>
      </c>
      <c r="F102" s="25">
        <f t="shared" si="14"/>
        <v>2827111660902</v>
      </c>
      <c r="G102" s="25">
        <v>14821052298361</v>
      </c>
      <c r="H102" s="25">
        <v>365741731064</v>
      </c>
      <c r="I102" s="25">
        <f t="shared" si="15"/>
        <v>15186794029425</v>
      </c>
      <c r="J102">
        <f t="shared" si="16"/>
        <v>0.18615592306212633</v>
      </c>
      <c r="K102" s="25">
        <v>151047000751</v>
      </c>
      <c r="L102">
        <f t="shared" si="17"/>
        <v>18.716767938758846</v>
      </c>
      <c r="M102" s="25">
        <f t="shared" si="18"/>
        <v>2676064660151</v>
      </c>
      <c r="N102">
        <f t="shared" si="19"/>
        <v>0.9465719720802227</v>
      </c>
      <c r="O102">
        <f t="shared" si="20"/>
        <v>19.849495833901194</v>
      </c>
    </row>
    <row r="103" spans="1:15" ht="15.45" x14ac:dyDescent="0.4">
      <c r="A103" s="1">
        <v>101</v>
      </c>
      <c r="B103" s="3" t="s">
        <v>28</v>
      </c>
      <c r="C103" s="1">
        <v>2019</v>
      </c>
      <c r="D103" s="25">
        <v>40368107000000</v>
      </c>
      <c r="E103" s="27">
        <v>32701569000000</v>
      </c>
      <c r="F103" s="25">
        <f t="shared" si="14"/>
        <v>7666538000000</v>
      </c>
      <c r="G103" s="25">
        <v>33891924000000</v>
      </c>
      <c r="H103" s="25">
        <v>2371233000000</v>
      </c>
      <c r="I103" s="25">
        <f t="shared" si="15"/>
        <v>36263157000000</v>
      </c>
      <c r="J103">
        <f t="shared" si="16"/>
        <v>0.21141397038321844</v>
      </c>
      <c r="K103" s="25">
        <v>1573459000000</v>
      </c>
      <c r="L103">
        <f t="shared" si="17"/>
        <v>4.8724104028131654</v>
      </c>
      <c r="M103" s="25">
        <f t="shared" si="18"/>
        <v>6093079000000</v>
      </c>
      <c r="N103">
        <f t="shared" si="19"/>
        <v>0.79476277297523346</v>
      </c>
      <c r="O103">
        <f t="shared" si="20"/>
        <v>5.8785871461716175</v>
      </c>
    </row>
    <row r="104" spans="1:15" ht="15.45" x14ac:dyDescent="0.4">
      <c r="A104" s="1">
        <v>102</v>
      </c>
      <c r="B104" s="3"/>
      <c r="C104" s="1">
        <v>2020</v>
      </c>
      <c r="D104" s="25">
        <v>35171668000000</v>
      </c>
      <c r="E104" s="27">
        <v>27954287000000</v>
      </c>
      <c r="F104" s="25">
        <f t="shared" si="14"/>
        <v>7217381000000</v>
      </c>
      <c r="G104" s="25">
        <v>38744131000000</v>
      </c>
      <c r="H104" s="25">
        <v>2674343000000</v>
      </c>
      <c r="I104" s="25">
        <f t="shared" si="15"/>
        <v>41418474000000</v>
      </c>
      <c r="J104">
        <f t="shared" si="16"/>
        <v>0.17425511620732334</v>
      </c>
      <c r="K104" s="25">
        <v>1564727000000</v>
      </c>
      <c r="L104">
        <f t="shared" si="17"/>
        <v>4.612549665213165</v>
      </c>
      <c r="M104" s="25">
        <f t="shared" si="18"/>
        <v>5652654000000</v>
      </c>
      <c r="N104">
        <f t="shared" si="19"/>
        <v>0.7832001663761412</v>
      </c>
      <c r="O104">
        <f t="shared" si="20"/>
        <v>5.5700049477966296</v>
      </c>
    </row>
    <row r="105" spans="1:15" ht="15.45" x14ac:dyDescent="0.4">
      <c r="A105" s="1">
        <v>103</v>
      </c>
      <c r="B105" s="3"/>
      <c r="C105" s="1">
        <v>2021</v>
      </c>
      <c r="D105" s="25">
        <v>36702301000000</v>
      </c>
      <c r="E105" s="27">
        <v>29975462000000</v>
      </c>
      <c r="F105" s="25">
        <f t="shared" si="14"/>
        <v>6726839000000</v>
      </c>
      <c r="G105" s="25">
        <v>42875012000000</v>
      </c>
      <c r="H105" s="25">
        <v>2117236000000</v>
      </c>
      <c r="I105" s="25">
        <f t="shared" si="15"/>
        <v>44992248000000</v>
      </c>
      <c r="J105">
        <f t="shared" si="16"/>
        <v>0.14951106688423305</v>
      </c>
      <c r="K105" s="25">
        <v>1490690000000</v>
      </c>
      <c r="L105">
        <f t="shared" si="17"/>
        <v>4.5125673345900221</v>
      </c>
      <c r="M105" s="25">
        <f t="shared" si="18"/>
        <v>5236149000000</v>
      </c>
      <c r="N105">
        <f t="shared" si="19"/>
        <v>0.77839665851969997</v>
      </c>
      <c r="O105">
        <f t="shared" si="20"/>
        <v>5.4404750599939549</v>
      </c>
    </row>
    <row r="106" spans="1:15" ht="15.45" x14ac:dyDescent="0.4">
      <c r="A106" s="1">
        <v>104</v>
      </c>
      <c r="B106" s="3"/>
      <c r="C106" s="1">
        <v>2022</v>
      </c>
      <c r="D106" s="25">
        <v>36378597000000</v>
      </c>
      <c r="E106" s="27">
        <v>30221256000000</v>
      </c>
      <c r="F106" s="25">
        <f t="shared" si="14"/>
        <v>6157341000000</v>
      </c>
      <c r="G106" s="25">
        <v>47239360000000</v>
      </c>
      <c r="H106" s="25">
        <v>2499083000000</v>
      </c>
      <c r="I106" s="25">
        <f t="shared" si="15"/>
        <v>49738443000000</v>
      </c>
      <c r="J106">
        <f t="shared" si="16"/>
        <v>0.12379440586831397</v>
      </c>
      <c r="K106" s="25">
        <v>1588195000000</v>
      </c>
      <c r="L106">
        <f t="shared" si="17"/>
        <v>3.8769426928053545</v>
      </c>
      <c r="M106" s="25">
        <f t="shared" si="18"/>
        <v>4569146000000</v>
      </c>
      <c r="N106">
        <f t="shared" si="19"/>
        <v>0.74206479712590223</v>
      </c>
      <c r="O106">
        <f t="shared" si="20"/>
        <v>4.7428018957995706</v>
      </c>
    </row>
    <row r="107" spans="1:15" ht="15.45" x14ac:dyDescent="0.4">
      <c r="A107" s="1">
        <v>105</v>
      </c>
      <c r="B107" s="3" t="s">
        <v>29</v>
      </c>
      <c r="C107" s="1">
        <v>2019</v>
      </c>
      <c r="D107" s="25">
        <v>3277806795000</v>
      </c>
      <c r="E107" s="27">
        <v>2680325568000</v>
      </c>
      <c r="F107" s="25">
        <f t="shared" si="14"/>
        <v>597481227000</v>
      </c>
      <c r="G107" s="25">
        <v>4068567272000</v>
      </c>
      <c r="H107" s="25">
        <v>12081959000</v>
      </c>
      <c r="I107" s="25">
        <f t="shared" si="15"/>
        <v>4080649231000</v>
      </c>
      <c r="J107">
        <f t="shared" si="16"/>
        <v>0.14641817837736124</v>
      </c>
      <c r="K107" s="25">
        <v>193597019000</v>
      </c>
      <c r="L107">
        <f t="shared" si="17"/>
        <v>3.086210883236792</v>
      </c>
      <c r="M107" s="25">
        <f t="shared" si="18"/>
        <v>403884208000</v>
      </c>
      <c r="N107">
        <f t="shared" si="19"/>
        <v>0.67597807219472683</v>
      </c>
      <c r="O107">
        <f t="shared" si="20"/>
        <v>3.9086071338088799</v>
      </c>
    </row>
    <row r="108" spans="1:15" ht="15.45" x14ac:dyDescent="0.4">
      <c r="A108" s="1">
        <v>106</v>
      </c>
      <c r="B108" s="3"/>
      <c r="C108" s="1">
        <v>2020</v>
      </c>
      <c r="D108" s="25">
        <v>4011130559000</v>
      </c>
      <c r="E108" s="27">
        <v>2656350412000</v>
      </c>
      <c r="F108" s="25">
        <f t="shared" si="14"/>
        <v>1354780147000</v>
      </c>
      <c r="G108" s="25">
        <v>4870786420000</v>
      </c>
      <c r="H108" s="25">
        <v>580854940000</v>
      </c>
      <c r="I108" s="25">
        <f t="shared" si="15"/>
        <v>5451641360000</v>
      </c>
      <c r="J108">
        <f t="shared" si="16"/>
        <v>0.24850867060704815</v>
      </c>
      <c r="K108" s="25">
        <v>245467627000</v>
      </c>
      <c r="L108">
        <f t="shared" si="17"/>
        <v>5.5191805272146945</v>
      </c>
      <c r="M108" s="25">
        <f t="shared" si="18"/>
        <v>1109312520000</v>
      </c>
      <c r="N108">
        <f t="shared" si="19"/>
        <v>0.81881368165634927</v>
      </c>
      <c r="O108">
        <f t="shared" si="20"/>
        <v>6.5865028794780924</v>
      </c>
    </row>
    <row r="109" spans="1:15" ht="15.45" x14ac:dyDescent="0.4">
      <c r="A109" s="1">
        <v>107</v>
      </c>
      <c r="B109" s="3"/>
      <c r="C109" s="1">
        <v>2021</v>
      </c>
      <c r="D109" s="25">
        <v>5203100578000</v>
      </c>
      <c r="E109" s="27">
        <v>3362944067000</v>
      </c>
      <c r="F109" s="25">
        <f t="shared" si="14"/>
        <v>1840156511000</v>
      </c>
      <c r="G109" s="25">
        <v>6107507765000</v>
      </c>
      <c r="H109" s="25">
        <v>1526870874000</v>
      </c>
      <c r="I109" s="25">
        <f t="shared" si="15"/>
        <v>7634378639000</v>
      </c>
      <c r="J109">
        <f t="shared" si="16"/>
        <v>0.24103553124803298</v>
      </c>
      <c r="K109" s="25">
        <v>288636121000</v>
      </c>
      <c r="L109">
        <f t="shared" si="17"/>
        <v>6.3753507517515455</v>
      </c>
      <c r="M109" s="25">
        <f t="shared" si="18"/>
        <v>1551520390000</v>
      </c>
      <c r="N109">
        <f t="shared" si="19"/>
        <v>0.84314588499695287</v>
      </c>
      <c r="O109">
        <f t="shared" si="20"/>
        <v>7.4595321679965316</v>
      </c>
    </row>
    <row r="110" spans="1:15" ht="15.45" x14ac:dyDescent="0.4">
      <c r="A110" s="1">
        <v>108</v>
      </c>
      <c r="B110" s="3"/>
      <c r="C110" s="1">
        <v>2022</v>
      </c>
      <c r="D110" s="25">
        <v>7261218471000</v>
      </c>
      <c r="E110" s="27">
        <v>4846003054000</v>
      </c>
      <c r="F110" s="25">
        <f t="shared" si="14"/>
        <v>2415215417000</v>
      </c>
      <c r="G110" s="25">
        <v>6443968832000</v>
      </c>
      <c r="H110" s="25">
        <v>1848118978000</v>
      </c>
      <c r="I110" s="25">
        <f t="shared" si="15"/>
        <v>8292087810000</v>
      </c>
      <c r="J110">
        <f t="shared" si="16"/>
        <v>0.29126746753541677</v>
      </c>
      <c r="K110" s="25">
        <v>342436163000</v>
      </c>
      <c r="L110">
        <f t="shared" si="17"/>
        <v>7.0530384286545109</v>
      </c>
      <c r="M110" s="25">
        <f t="shared" si="18"/>
        <v>2072779254000</v>
      </c>
      <c r="N110">
        <f t="shared" si="19"/>
        <v>0.85821713434350766</v>
      </c>
      <c r="O110">
        <f t="shared" si="20"/>
        <v>8.2025230305334347</v>
      </c>
    </row>
    <row r="111" spans="1:15" ht="15.45" x14ac:dyDescent="0.4">
      <c r="A111" s="1">
        <v>109</v>
      </c>
      <c r="B111" s="3" t="s">
        <v>30</v>
      </c>
      <c r="C111" s="1">
        <v>2019</v>
      </c>
      <c r="D111" s="25">
        <v>135567000000000</v>
      </c>
      <c r="E111" s="27">
        <v>-6316000000000</v>
      </c>
      <c r="F111" s="25">
        <f t="shared" si="14"/>
        <v>141883000000000</v>
      </c>
      <c r="G111" s="25">
        <v>117250000000000</v>
      </c>
      <c r="H111" s="25">
        <v>27592000000000</v>
      </c>
      <c r="I111" s="25">
        <f t="shared" si="15"/>
        <v>144842000000000</v>
      </c>
      <c r="J111">
        <f t="shared" si="16"/>
        <v>0.97957084271136829</v>
      </c>
      <c r="K111" s="25">
        <v>13012000000000</v>
      </c>
      <c r="L111">
        <f t="shared" si="17"/>
        <v>10.904011681524747</v>
      </c>
      <c r="M111" s="25">
        <f t="shared" si="18"/>
        <v>128871000000000</v>
      </c>
      <c r="N111">
        <f t="shared" si="19"/>
        <v>0.90829063383210107</v>
      </c>
      <c r="O111">
        <f t="shared" si="20"/>
        <v>12.791873158068215</v>
      </c>
    </row>
    <row r="112" spans="1:15" ht="15.45" x14ac:dyDescent="0.4">
      <c r="A112" s="1">
        <v>110</v>
      </c>
      <c r="B112" s="3"/>
      <c r="C112" s="1">
        <v>2020</v>
      </c>
      <c r="D112" s="25">
        <v>136462000000000</v>
      </c>
      <c r="E112" s="27">
        <v>-7879000000000</v>
      </c>
      <c r="F112" s="25">
        <f t="shared" si="14"/>
        <v>144341000000000</v>
      </c>
      <c r="G112" s="25">
        <v>120889000000000</v>
      </c>
      <c r="H112" s="25">
        <v>29563000000000</v>
      </c>
      <c r="I112" s="25">
        <f t="shared" si="15"/>
        <v>150452000000000</v>
      </c>
      <c r="J112">
        <f t="shared" si="16"/>
        <v>0.95938239438492012</v>
      </c>
      <c r="K112" s="25">
        <v>14390000000000</v>
      </c>
      <c r="L112">
        <f t="shared" si="17"/>
        <v>10.030646282140376</v>
      </c>
      <c r="M112" s="25">
        <f t="shared" si="18"/>
        <v>129951000000000</v>
      </c>
      <c r="N112">
        <f t="shared" si="19"/>
        <v>0.90030552649628315</v>
      </c>
      <c r="O112">
        <f t="shared" si="20"/>
        <v>11.890334203021579</v>
      </c>
    </row>
    <row r="113" spans="1:15" ht="15.45" x14ac:dyDescent="0.4">
      <c r="A113" s="1">
        <v>111</v>
      </c>
      <c r="B113" s="3"/>
      <c r="C113" s="1">
        <v>2021</v>
      </c>
      <c r="D113" s="25">
        <v>143210000000000</v>
      </c>
      <c r="E113" s="27">
        <v>-10508000000000</v>
      </c>
      <c r="F113" s="25">
        <f t="shared" si="14"/>
        <v>153718000000000</v>
      </c>
      <c r="G113" s="25">
        <v>145399000000000</v>
      </c>
      <c r="H113" s="25">
        <v>33948000000000</v>
      </c>
      <c r="I113" s="25">
        <f t="shared" si="15"/>
        <v>179347000000000</v>
      </c>
      <c r="J113">
        <f t="shared" si="16"/>
        <v>0.85709825087679192</v>
      </c>
      <c r="K113" s="25">
        <v>15524000000000</v>
      </c>
      <c r="L113">
        <f t="shared" si="17"/>
        <v>9.9019582581808816</v>
      </c>
      <c r="M113" s="25">
        <f t="shared" si="18"/>
        <v>138194000000000</v>
      </c>
      <c r="N113">
        <f t="shared" si="19"/>
        <v>0.89900987522606335</v>
      </c>
      <c r="O113">
        <f t="shared" si="20"/>
        <v>11.658066384283737</v>
      </c>
    </row>
    <row r="114" spans="1:15" ht="15.45" x14ac:dyDescent="0.4">
      <c r="A114" s="1">
        <v>112</v>
      </c>
      <c r="B114" s="3"/>
      <c r="C114" s="1">
        <v>2022</v>
      </c>
      <c r="D114" s="25">
        <v>147306000000000</v>
      </c>
      <c r="E114" s="27">
        <v>-9053000000000</v>
      </c>
      <c r="F114" s="25">
        <f t="shared" si="14"/>
        <v>156359000000000</v>
      </c>
      <c r="G114" s="25">
        <v>149262000000000</v>
      </c>
      <c r="H114" s="25">
        <v>27680000000000</v>
      </c>
      <c r="I114" s="25">
        <f t="shared" si="15"/>
        <v>176942000000000</v>
      </c>
      <c r="J114">
        <f t="shared" si="16"/>
        <v>0.8836737461993196</v>
      </c>
      <c r="K114" s="25">
        <v>14907000000000</v>
      </c>
      <c r="L114">
        <f t="shared" si="17"/>
        <v>10.488964915811364</v>
      </c>
      <c r="M114" s="25">
        <f t="shared" si="18"/>
        <v>141452000000000</v>
      </c>
      <c r="N114">
        <f t="shared" si="19"/>
        <v>0.90466170799250445</v>
      </c>
      <c r="O114">
        <f t="shared" si="20"/>
        <v>12.277300370003188</v>
      </c>
    </row>
    <row r="115" spans="1:15" ht="15.45" x14ac:dyDescent="0.4">
      <c r="A115" s="1">
        <v>113</v>
      </c>
      <c r="B115" s="3" t="s">
        <v>31</v>
      </c>
      <c r="C115" s="1">
        <v>2019</v>
      </c>
      <c r="D115" s="25">
        <v>84430478000000</v>
      </c>
      <c r="E115" s="27">
        <v>60599564000000</v>
      </c>
      <c r="F115" s="25">
        <f t="shared" si="14"/>
        <v>23830914000000</v>
      </c>
      <c r="G115" s="25">
        <v>61110074000000</v>
      </c>
      <c r="H115" s="25">
        <v>11134641000000</v>
      </c>
      <c r="I115" s="25">
        <f t="shared" si="15"/>
        <v>72244715000000</v>
      </c>
      <c r="J115">
        <f t="shared" si="16"/>
        <v>0.32986376927364169</v>
      </c>
      <c r="K115" s="25">
        <v>7225903000000</v>
      </c>
      <c r="L115">
        <f t="shared" si="17"/>
        <v>3.2979842104163315</v>
      </c>
      <c r="M115" s="25">
        <f t="shared" si="18"/>
        <v>16605011000000</v>
      </c>
      <c r="N115">
        <f t="shared" si="19"/>
        <v>0.69678447918531361</v>
      </c>
      <c r="O115">
        <f t="shared" si="20"/>
        <v>4.3246324588752865</v>
      </c>
    </row>
    <row r="116" spans="1:15" ht="15.45" x14ac:dyDescent="0.4">
      <c r="A116" s="1">
        <v>114</v>
      </c>
      <c r="B116" s="3"/>
      <c r="C116" s="1">
        <v>2020</v>
      </c>
      <c r="D116" s="25">
        <v>60346784000000</v>
      </c>
      <c r="E116" s="27">
        <v>45397215000000</v>
      </c>
      <c r="F116" s="25">
        <f t="shared" si="14"/>
        <v>14949569000000</v>
      </c>
      <c r="G116" s="25">
        <v>63147140000000</v>
      </c>
      <c r="H116" s="25">
        <v>5632425000000</v>
      </c>
      <c r="I116" s="25">
        <f t="shared" si="15"/>
        <v>68779565000000</v>
      </c>
      <c r="J116">
        <f t="shared" si="16"/>
        <v>0.21735480589329112</v>
      </c>
      <c r="K116" s="25">
        <v>6655592000000</v>
      </c>
      <c r="L116">
        <f t="shared" si="17"/>
        <v>2.2461666820922916</v>
      </c>
      <c r="M116" s="25">
        <f t="shared" si="18"/>
        <v>8293977000000</v>
      </c>
      <c r="N116">
        <f t="shared" si="19"/>
        <v>0.55479706471805312</v>
      </c>
      <c r="O116">
        <f t="shared" si="20"/>
        <v>3.0183185527036356</v>
      </c>
    </row>
    <row r="117" spans="1:15" ht="15.45" x14ac:dyDescent="0.4">
      <c r="A117" s="1">
        <v>115</v>
      </c>
      <c r="B117" s="3"/>
      <c r="C117" s="1">
        <v>2021</v>
      </c>
      <c r="D117" s="25">
        <v>79460503000000</v>
      </c>
      <c r="E117" s="27">
        <v>57908544000000</v>
      </c>
      <c r="F117" s="25">
        <f t="shared" si="14"/>
        <v>21551959000000</v>
      </c>
      <c r="G117" s="25">
        <v>71822757000000</v>
      </c>
      <c r="H117" s="25">
        <v>10608267000000</v>
      </c>
      <c r="I117" s="25">
        <f t="shared" si="15"/>
        <v>82431024000000</v>
      </c>
      <c r="J117">
        <f t="shared" si="16"/>
        <v>0.26145446161144376</v>
      </c>
      <c r="K117" s="25">
        <v>6676344000000</v>
      </c>
      <c r="L117">
        <f t="shared" si="17"/>
        <v>3.2281079285309446</v>
      </c>
      <c r="M117" s="25">
        <f t="shared" si="18"/>
        <v>14875615000000</v>
      </c>
      <c r="N117">
        <f t="shared" si="19"/>
        <v>0.69022101424747517</v>
      </c>
      <c r="O117">
        <f t="shared" si="20"/>
        <v>4.1797834043898634</v>
      </c>
    </row>
    <row r="118" spans="1:15" ht="15.45" x14ac:dyDescent="0.4">
      <c r="A118" s="1">
        <v>116</v>
      </c>
      <c r="B118" s="3"/>
      <c r="C118" s="1">
        <v>2022</v>
      </c>
      <c r="D118" s="25">
        <v>123607460000000</v>
      </c>
      <c r="E118" s="27">
        <v>87429720000000</v>
      </c>
      <c r="F118" s="25">
        <f t="shared" si="14"/>
        <v>36177740000000</v>
      </c>
      <c r="G118" s="25">
        <v>89513825000000</v>
      </c>
      <c r="H118" s="25">
        <v>22993673000000</v>
      </c>
      <c r="I118" s="25">
        <f t="shared" si="15"/>
        <v>112507498000000</v>
      </c>
      <c r="J118">
        <f t="shared" si="16"/>
        <v>0.32155847959573325</v>
      </c>
      <c r="K118" s="25">
        <v>7045024000000</v>
      </c>
      <c r="L118">
        <f t="shared" si="17"/>
        <v>5.1352188438250881</v>
      </c>
      <c r="M118" s="25">
        <f t="shared" si="18"/>
        <v>29132716000000</v>
      </c>
      <c r="N118">
        <f t="shared" si="19"/>
        <v>0.8052663322805681</v>
      </c>
      <c r="O118">
        <f t="shared" si="20"/>
        <v>6.2620436557013894</v>
      </c>
    </row>
    <row r="119" spans="1:15" ht="15.45" x14ac:dyDescent="0.4">
      <c r="A119" s="1">
        <v>117</v>
      </c>
      <c r="B119" s="3" t="s">
        <v>32</v>
      </c>
      <c r="C119" s="1">
        <v>2019</v>
      </c>
      <c r="D119" s="25">
        <v>42922563000000</v>
      </c>
      <c r="E119" s="27">
        <v>32161420000000</v>
      </c>
      <c r="F119" s="25">
        <f t="shared" si="14"/>
        <v>10761143000000</v>
      </c>
      <c r="G119" s="25">
        <v>5281862000000</v>
      </c>
      <c r="H119" s="25">
        <v>7392837000000</v>
      </c>
      <c r="I119" s="25">
        <f t="shared" si="15"/>
        <v>12674699000000</v>
      </c>
      <c r="J119">
        <f t="shared" si="16"/>
        <v>0.8490255271545305</v>
      </c>
      <c r="K119" s="25">
        <v>643319000000</v>
      </c>
      <c r="L119">
        <f t="shared" si="17"/>
        <v>16.727537971053241</v>
      </c>
      <c r="M119" s="25">
        <f t="shared" si="18"/>
        <v>10117824000000</v>
      </c>
      <c r="N119">
        <f t="shared" si="19"/>
        <v>0.94021833926005816</v>
      </c>
      <c r="O119">
        <f t="shared" si="20"/>
        <v>18.516781837467832</v>
      </c>
    </row>
    <row r="120" spans="1:15" ht="15.45" x14ac:dyDescent="0.4">
      <c r="A120" s="1">
        <v>118</v>
      </c>
      <c r="B120" s="3"/>
      <c r="C120" s="1">
        <v>2020</v>
      </c>
      <c r="D120" s="25">
        <v>42972474000000</v>
      </c>
      <c r="E120" s="27">
        <v>33135080000000</v>
      </c>
      <c r="F120" s="25">
        <f t="shared" si="14"/>
        <v>9837394000000</v>
      </c>
      <c r="G120" s="25">
        <v>4937368000000</v>
      </c>
      <c r="H120" s="25">
        <v>71635360000000</v>
      </c>
      <c r="I120" s="25">
        <f t="shared" si="15"/>
        <v>76572728000000</v>
      </c>
      <c r="J120">
        <f t="shared" si="16"/>
        <v>0.12847124892820849</v>
      </c>
      <c r="K120" s="25">
        <v>366260000000</v>
      </c>
      <c r="L120">
        <f t="shared" si="17"/>
        <v>26.859045486812647</v>
      </c>
      <c r="M120" s="25">
        <f t="shared" si="18"/>
        <v>9471134000000</v>
      </c>
      <c r="N120">
        <f t="shared" si="19"/>
        <v>0.96276859501611911</v>
      </c>
      <c r="O120">
        <f t="shared" si="20"/>
        <v>27.950285330756973</v>
      </c>
    </row>
    <row r="121" spans="1:15" ht="15.45" x14ac:dyDescent="0.4">
      <c r="A121" s="1">
        <v>119</v>
      </c>
      <c r="B121" s="3"/>
      <c r="C121" s="1">
        <v>2021</v>
      </c>
      <c r="D121" s="25">
        <v>39545959000000</v>
      </c>
      <c r="E121" s="27">
        <v>31575762000000</v>
      </c>
      <c r="F121" s="25">
        <f t="shared" si="14"/>
        <v>7970197000000</v>
      </c>
      <c r="G121" s="25">
        <v>4321269000000</v>
      </c>
      <c r="H121" s="25">
        <v>5758148000000</v>
      </c>
      <c r="I121" s="25">
        <f t="shared" si="15"/>
        <v>10079417000000</v>
      </c>
      <c r="J121">
        <f t="shared" si="16"/>
        <v>0.79073988108637627</v>
      </c>
      <c r="K121" s="25">
        <v>292274000000</v>
      </c>
      <c r="L121">
        <f t="shared" si="17"/>
        <v>27.26960660202413</v>
      </c>
      <c r="M121" s="25">
        <f t="shared" si="18"/>
        <v>7677923000000</v>
      </c>
      <c r="N121">
        <f t="shared" si="19"/>
        <v>0.9633291372848124</v>
      </c>
      <c r="O121">
        <f t="shared" si="20"/>
        <v>29.02367562039532</v>
      </c>
    </row>
    <row r="122" spans="1:15" ht="15.45" x14ac:dyDescent="0.4">
      <c r="A122" s="1">
        <v>120</v>
      </c>
      <c r="B122" s="3"/>
      <c r="C122" s="1">
        <v>2022</v>
      </c>
      <c r="D122" s="25">
        <v>41218881000000</v>
      </c>
      <c r="E122" s="27">
        <v>33832220000000</v>
      </c>
      <c r="F122" s="25">
        <f t="shared" si="14"/>
        <v>7386661000000</v>
      </c>
      <c r="G122" s="25">
        <v>3997256000000</v>
      </c>
      <c r="H122" s="25">
        <v>5364761000000</v>
      </c>
      <c r="I122" s="25">
        <f t="shared" si="15"/>
        <v>9362017000000</v>
      </c>
      <c r="J122">
        <f t="shared" si="16"/>
        <v>0.78900316032325091</v>
      </c>
      <c r="K122" s="25">
        <v>316880000000</v>
      </c>
      <c r="L122">
        <f t="shared" si="17"/>
        <v>23.31059391567786</v>
      </c>
      <c r="M122" s="25">
        <f t="shared" si="18"/>
        <v>7069781000000</v>
      </c>
      <c r="N122">
        <f t="shared" si="19"/>
        <v>0.95710105012264679</v>
      </c>
      <c r="O122">
        <f t="shared" si="20"/>
        <v>25.056698126123756</v>
      </c>
    </row>
    <row r="123" spans="1:15" ht="15.45" x14ac:dyDescent="0.4">
      <c r="A123" s="1">
        <v>121</v>
      </c>
      <c r="B123" s="3" t="s">
        <v>33</v>
      </c>
      <c r="C123" s="1">
        <v>2019</v>
      </c>
      <c r="D123" s="25">
        <v>27212914210000</v>
      </c>
      <c r="E123" s="27">
        <v>23004210011000</v>
      </c>
      <c r="F123" s="25">
        <f t="shared" si="14"/>
        <v>4208704199000</v>
      </c>
      <c r="G123" s="25">
        <v>19215732987000</v>
      </c>
      <c r="H123" s="25">
        <v>2621015140000</v>
      </c>
      <c r="I123" s="25">
        <f t="shared" si="15"/>
        <v>21836748127000</v>
      </c>
      <c r="J123">
        <f t="shared" si="16"/>
        <v>0.19273493354059237</v>
      </c>
      <c r="K123" s="25">
        <v>1659168467000</v>
      </c>
      <c r="L123">
        <f t="shared" si="17"/>
        <v>2.5366346351856022</v>
      </c>
      <c r="M123" s="25">
        <f t="shared" si="18"/>
        <v>2549535732000</v>
      </c>
      <c r="N123">
        <f t="shared" si="19"/>
        <v>0.60577688795657747</v>
      </c>
      <c r="O123">
        <f t="shared" si="20"/>
        <v>3.3351464566827724</v>
      </c>
    </row>
    <row r="124" spans="1:15" ht="15.45" x14ac:dyDescent="0.4">
      <c r="A124" s="1">
        <v>122</v>
      </c>
      <c r="B124" s="3"/>
      <c r="C124" s="1">
        <v>2020</v>
      </c>
      <c r="D124" s="25">
        <v>16536381639000</v>
      </c>
      <c r="E124" s="27">
        <v>14101343943000</v>
      </c>
      <c r="F124" s="25">
        <f t="shared" si="14"/>
        <v>2435037696000</v>
      </c>
      <c r="G124" s="25">
        <v>16657425071000</v>
      </c>
      <c r="H124" s="25">
        <v>322342513000</v>
      </c>
      <c r="I124" s="25">
        <f t="shared" si="15"/>
        <v>16979767584000</v>
      </c>
      <c r="J124">
        <f t="shared" si="16"/>
        <v>0.1434081876535537</v>
      </c>
      <c r="K124" s="25">
        <v>1804821232000</v>
      </c>
      <c r="L124">
        <f t="shared" si="17"/>
        <v>1.3491849790029509</v>
      </c>
      <c r="M124" s="25">
        <f t="shared" si="18"/>
        <v>630216464000</v>
      </c>
      <c r="N124">
        <f t="shared" si="19"/>
        <v>0.25881178966356339</v>
      </c>
      <c r="O124">
        <f t="shared" si="20"/>
        <v>1.751404956320068</v>
      </c>
    </row>
    <row r="125" spans="1:15" ht="15.45" x14ac:dyDescent="0.4">
      <c r="A125" s="1">
        <v>123</v>
      </c>
      <c r="B125" s="3"/>
      <c r="C125" s="1">
        <v>2021</v>
      </c>
      <c r="D125" s="25">
        <v>17809717726000</v>
      </c>
      <c r="E125" s="27">
        <v>16441979493000</v>
      </c>
      <c r="F125" s="25">
        <f t="shared" si="14"/>
        <v>1367738233000</v>
      </c>
      <c r="G125" s="25">
        <v>17435077712000</v>
      </c>
      <c r="H125" s="25">
        <v>214424794000</v>
      </c>
      <c r="I125" s="25">
        <f t="shared" si="15"/>
        <v>17649502506000</v>
      </c>
      <c r="J125">
        <f t="shared" si="16"/>
        <v>7.7494435468367082E-2</v>
      </c>
      <c r="K125" s="25">
        <v>461581885000</v>
      </c>
      <c r="L125">
        <f t="shared" si="17"/>
        <v>2.9631540522869524</v>
      </c>
      <c r="M125" s="25">
        <f t="shared" si="18"/>
        <v>906156348000</v>
      </c>
      <c r="N125">
        <f t="shared" si="19"/>
        <v>0.66252176486463699</v>
      </c>
      <c r="O125">
        <f t="shared" si="20"/>
        <v>3.7031702526199561</v>
      </c>
    </row>
    <row r="126" spans="1:15" ht="15.45" x14ac:dyDescent="0.4">
      <c r="A126" s="1">
        <v>124</v>
      </c>
      <c r="B126" s="3"/>
      <c r="C126" s="1">
        <v>2022</v>
      </c>
      <c r="D126" s="25">
        <v>21480791864000</v>
      </c>
      <c r="E126" s="27">
        <v>19324149844000</v>
      </c>
      <c r="F126" s="25">
        <f t="shared" si="14"/>
        <v>2156642020000</v>
      </c>
      <c r="G126" s="25">
        <v>17493206188000</v>
      </c>
      <c r="H126" s="25">
        <v>12586435000000</v>
      </c>
      <c r="I126" s="25">
        <f t="shared" si="15"/>
        <v>30079641188000</v>
      </c>
      <c r="J126">
        <f t="shared" si="16"/>
        <v>7.1697730917760175E-2</v>
      </c>
      <c r="K126" s="25">
        <v>681191360000</v>
      </c>
      <c r="L126">
        <f t="shared" si="17"/>
        <v>3.1659855756244473</v>
      </c>
      <c r="M126" s="25">
        <f t="shared" si="18"/>
        <v>1475450660000</v>
      </c>
      <c r="N126">
        <f t="shared" si="19"/>
        <v>0.68414259126788224</v>
      </c>
      <c r="O126">
        <f t="shared" si="20"/>
        <v>3.9218258978100895</v>
      </c>
    </row>
    <row r="127" spans="1:15" ht="15.45" x14ac:dyDescent="0.4">
      <c r="A127" s="1">
        <v>125</v>
      </c>
      <c r="B127" s="3" t="s">
        <v>34</v>
      </c>
      <c r="C127" s="1">
        <v>2019</v>
      </c>
      <c r="D127" s="25">
        <v>7467175916375</v>
      </c>
      <c r="E127" s="27">
        <v>6173103322605</v>
      </c>
      <c r="F127" s="25">
        <f t="shared" si="14"/>
        <v>1294072593770</v>
      </c>
      <c r="G127" s="25">
        <v>8134550586355</v>
      </c>
      <c r="H127" s="25">
        <v>806148752926</v>
      </c>
      <c r="I127" s="25">
        <f t="shared" si="15"/>
        <v>8940699339281</v>
      </c>
      <c r="J127">
        <f t="shared" si="16"/>
        <v>0.14473952703951096</v>
      </c>
      <c r="K127" s="25">
        <v>5077261451</v>
      </c>
      <c r="L127">
        <f t="shared" si="17"/>
        <v>254.87609930253325</v>
      </c>
      <c r="M127" s="25">
        <f t="shared" si="18"/>
        <v>1288995332319</v>
      </c>
      <c r="N127">
        <f t="shared" si="19"/>
        <v>0.99607652501456001</v>
      </c>
      <c r="O127">
        <f t="shared" si="20"/>
        <v>256.01691535458735</v>
      </c>
    </row>
    <row r="128" spans="1:15" ht="15.45" x14ac:dyDescent="0.4">
      <c r="A128" s="1">
        <v>126</v>
      </c>
      <c r="B128" s="1"/>
      <c r="C128" s="1">
        <v>2020</v>
      </c>
      <c r="D128" s="25">
        <v>2211413142070</v>
      </c>
      <c r="E128" s="27">
        <v>5972290102693</v>
      </c>
      <c r="F128" s="25">
        <f t="shared" si="14"/>
        <v>-3760876960623</v>
      </c>
      <c r="G128" s="25">
        <v>1157429478084</v>
      </c>
      <c r="H128" s="25">
        <v>4759958927543</v>
      </c>
      <c r="I128" s="25">
        <f t="shared" si="15"/>
        <v>5917388405627</v>
      </c>
      <c r="J128">
        <f t="shared" si="16"/>
        <v>-0.63556364781576336</v>
      </c>
      <c r="K128" s="25">
        <v>5945956372</v>
      </c>
      <c r="L128">
        <f t="shared" si="17"/>
        <v>-632.51001610662343</v>
      </c>
      <c r="M128" s="25">
        <f t="shared" si="18"/>
        <v>-3766822916995</v>
      </c>
      <c r="N128">
        <f t="shared" si="19"/>
        <v>1.001581002631635</v>
      </c>
      <c r="O128">
        <f t="shared" si="20"/>
        <v>-632.14399875180754</v>
      </c>
    </row>
    <row r="129" spans="1:15" ht="15.45" x14ac:dyDescent="0.4">
      <c r="A129" s="1">
        <v>127</v>
      </c>
      <c r="B129" s="1"/>
      <c r="C129" s="1">
        <v>2021</v>
      </c>
      <c r="D129" s="25">
        <v>1380071332830</v>
      </c>
      <c r="E129" s="27">
        <v>2438663996061</v>
      </c>
      <c r="F129" s="25">
        <f t="shared" si="14"/>
        <v>-1058592663231</v>
      </c>
      <c r="G129" s="25">
        <v>2778529065000</v>
      </c>
      <c r="H129" s="25">
        <v>1943362438396</v>
      </c>
      <c r="I129" s="25">
        <f t="shared" si="15"/>
        <v>4721891503396</v>
      </c>
      <c r="J129">
        <f t="shared" si="16"/>
        <v>-0.22418826490817434</v>
      </c>
      <c r="K129" s="25">
        <v>6231546666</v>
      </c>
      <c r="L129">
        <f t="shared" si="17"/>
        <v>-169.87639184454758</v>
      </c>
      <c r="M129" s="25">
        <f t="shared" si="18"/>
        <v>-1064824209897</v>
      </c>
      <c r="N129">
        <f t="shared" si="19"/>
        <v>1.0058866331521517</v>
      </c>
      <c r="O129">
        <f t="shared" si="20"/>
        <v>-169.0946934763036</v>
      </c>
    </row>
    <row r="130" spans="1:15" ht="15.45" x14ac:dyDescent="0.4">
      <c r="A130" s="1">
        <v>128</v>
      </c>
      <c r="C130" s="24">
        <v>2022</v>
      </c>
      <c r="D130" s="25">
        <v>2062171056660</v>
      </c>
      <c r="E130" s="27">
        <v>2902460710352</v>
      </c>
      <c r="F130" s="25">
        <f t="shared" si="14"/>
        <v>-840289653692</v>
      </c>
      <c r="G130" s="25">
        <v>2103208499424</v>
      </c>
      <c r="H130" s="25">
        <v>675769677491</v>
      </c>
      <c r="I130" s="25">
        <f t="shared" si="15"/>
        <v>2778978176915</v>
      </c>
      <c r="J130">
        <f t="shared" si="16"/>
        <v>-0.30237360648323713</v>
      </c>
      <c r="K130" s="25">
        <v>7285080712</v>
      </c>
      <c r="L130">
        <f t="shared" si="17"/>
        <v>-115.3439044687416</v>
      </c>
      <c r="M130" s="25">
        <f t="shared" si="18"/>
        <v>-847574734404</v>
      </c>
      <c r="N130">
        <f t="shared" si="19"/>
        <v>1.0086697255880652</v>
      </c>
      <c r="O130">
        <f t="shared" si="20"/>
        <v>-114.63760834963678</v>
      </c>
    </row>
  </sheetData>
  <mergeCells count="3">
    <mergeCell ref="D1:F1"/>
    <mergeCell ref="G1:J1"/>
    <mergeCell ref="K1:L1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CD0D2-E482-4324-9B76-05B76CC64D26}">
  <dimension ref="A1:L129"/>
  <sheetViews>
    <sheetView workbookViewId="0">
      <pane xSplit="6" ySplit="4" topLeftCell="K125" activePane="bottomRight" state="frozen"/>
      <selection pane="topRight" activeCell="G1" sqref="G1"/>
      <selection pane="bottomLeft" activeCell="A5" sqref="A5"/>
      <selection pane="bottomRight" activeCell="G1" sqref="G1:L129"/>
    </sheetView>
  </sheetViews>
  <sheetFormatPr defaultRowHeight="14.6" x14ac:dyDescent="0.4"/>
  <cols>
    <col min="2" max="2" width="16.3828125" customWidth="1"/>
    <col min="4" max="4" width="18.07421875" customWidth="1"/>
    <col min="5" max="5" width="17.61328125" customWidth="1"/>
    <col min="6" max="6" width="17.3046875" customWidth="1"/>
    <col min="7" max="7" width="16.69140625" customWidth="1"/>
    <col min="8" max="8" width="18.765625" customWidth="1"/>
    <col min="9" max="9" width="17.84375" customWidth="1"/>
    <col min="10" max="10" width="18.4609375" customWidth="1"/>
    <col min="11" max="11" width="17.61328125" customWidth="1"/>
    <col min="12" max="12" width="20" customWidth="1"/>
  </cols>
  <sheetData>
    <row r="1" spans="1:12" ht="43.75" x14ac:dyDescent="0.4">
      <c r="A1" s="20" t="s">
        <v>0</v>
      </c>
      <c r="B1" s="20" t="s">
        <v>1</v>
      </c>
      <c r="C1" s="21" t="s">
        <v>2</v>
      </c>
      <c r="D1" s="22" t="s">
        <v>65</v>
      </c>
      <c r="E1" s="22" t="s">
        <v>66</v>
      </c>
      <c r="F1" s="22" t="s">
        <v>67</v>
      </c>
      <c r="G1" s="22" t="s">
        <v>68</v>
      </c>
      <c r="H1" s="22" t="s">
        <v>69</v>
      </c>
      <c r="I1" s="22" t="s">
        <v>70</v>
      </c>
      <c r="J1" s="22" t="s">
        <v>71</v>
      </c>
      <c r="K1" s="22" t="s">
        <v>72</v>
      </c>
      <c r="L1" s="23" t="s">
        <v>73</v>
      </c>
    </row>
    <row r="2" spans="1:12" ht="15.45" x14ac:dyDescent="0.4">
      <c r="A2" s="1">
        <v>1</v>
      </c>
      <c r="B2" s="3" t="s">
        <v>3</v>
      </c>
      <c r="C2" s="1">
        <v>2019</v>
      </c>
      <c r="D2" s="25">
        <v>12971806607215</v>
      </c>
      <c r="E2" s="25">
        <v>34491276551</v>
      </c>
      <c r="F2" s="25">
        <v>859576029388</v>
      </c>
      <c r="G2">
        <v>0</v>
      </c>
      <c r="H2">
        <v>0</v>
      </c>
      <c r="I2">
        <v>0</v>
      </c>
      <c r="J2" s="25">
        <f>SUM(D2:F2)</f>
        <v>13865873913154</v>
      </c>
      <c r="K2" s="25">
        <v>562450616618</v>
      </c>
      <c r="L2" s="25">
        <f>J2-K2</f>
        <v>13303423296536</v>
      </c>
    </row>
    <row r="3" spans="1:12" ht="15.45" x14ac:dyDescent="0.4">
      <c r="A3" s="1">
        <v>2</v>
      </c>
      <c r="B3" s="3"/>
      <c r="C3" s="1">
        <v>2020</v>
      </c>
      <c r="D3" s="25">
        <v>9091968816661</v>
      </c>
      <c r="E3" s="25">
        <v>18620371482</v>
      </c>
      <c r="F3" s="25">
        <v>709060369527</v>
      </c>
      <c r="G3">
        <v>0</v>
      </c>
      <c r="H3">
        <v>0</v>
      </c>
      <c r="I3">
        <v>0</v>
      </c>
      <c r="J3" s="25">
        <f t="shared" ref="J3:J58" si="0">SUM(D3:F3)</f>
        <v>9819649557670</v>
      </c>
      <c r="K3" s="25">
        <v>444998910198</v>
      </c>
      <c r="L3" s="25">
        <f t="shared" ref="L3:L58" si="1">J3-K3</f>
        <v>9374650647472</v>
      </c>
    </row>
    <row r="4" spans="1:12" ht="15.45" x14ac:dyDescent="0.4">
      <c r="A4" s="1">
        <v>3</v>
      </c>
      <c r="B4" s="3"/>
      <c r="C4" s="1">
        <v>2021</v>
      </c>
      <c r="D4" s="25">
        <v>9774045780098</v>
      </c>
      <c r="E4" s="25">
        <v>11989462835</v>
      </c>
      <c r="F4" s="25">
        <v>623375724730</v>
      </c>
      <c r="G4">
        <v>0</v>
      </c>
      <c r="H4">
        <v>0</v>
      </c>
      <c r="I4">
        <v>0</v>
      </c>
      <c r="J4" s="25">
        <f t="shared" si="0"/>
        <v>10409410967663</v>
      </c>
      <c r="K4" s="25">
        <v>396881595766</v>
      </c>
      <c r="L4" s="25">
        <f t="shared" si="1"/>
        <v>10012529371897</v>
      </c>
    </row>
    <row r="5" spans="1:12" ht="15.45" x14ac:dyDescent="0.4">
      <c r="A5" s="1">
        <v>4</v>
      </c>
      <c r="B5" s="3"/>
      <c r="C5" s="1">
        <v>2022</v>
      </c>
      <c r="D5" s="25">
        <v>11752722145701</v>
      </c>
      <c r="E5" s="25">
        <v>14484002514</v>
      </c>
      <c r="F5" s="25">
        <v>711884250955</v>
      </c>
      <c r="G5">
        <v>0</v>
      </c>
      <c r="H5">
        <v>0</v>
      </c>
      <c r="I5">
        <v>0</v>
      </c>
      <c r="J5" s="25">
        <f t="shared" si="0"/>
        <v>12479090399170</v>
      </c>
      <c r="K5" s="25">
        <v>465988139924</v>
      </c>
      <c r="L5" s="25">
        <f t="shared" si="1"/>
        <v>12013102259246</v>
      </c>
    </row>
    <row r="6" spans="1:12" ht="15.45" x14ac:dyDescent="0.4">
      <c r="A6" s="1">
        <v>5</v>
      </c>
      <c r="B6" s="3" t="s">
        <v>4</v>
      </c>
      <c r="C6" s="1">
        <v>2019</v>
      </c>
      <c r="D6" s="25">
        <v>19810516040000</v>
      </c>
      <c r="E6" s="25">
        <v>125542833000</v>
      </c>
      <c r="F6" s="25">
        <v>672539662000</v>
      </c>
      <c r="G6" s="25">
        <v>0</v>
      </c>
      <c r="H6" s="25">
        <v>109792484000</v>
      </c>
      <c r="I6" s="25">
        <v>21444677000</v>
      </c>
      <c r="J6" s="25">
        <f t="shared" si="0"/>
        <v>20608598535000</v>
      </c>
      <c r="K6" s="27">
        <v>448215652000</v>
      </c>
      <c r="L6" s="25">
        <f t="shared" si="1"/>
        <v>20160382883000</v>
      </c>
    </row>
    <row r="7" spans="1:12" ht="15.45" x14ac:dyDescent="0.4">
      <c r="A7" s="1">
        <v>6</v>
      </c>
      <c r="B7" s="3"/>
      <c r="C7" s="1">
        <v>2020</v>
      </c>
      <c r="D7" s="25">
        <v>15668008065000</v>
      </c>
      <c r="E7" s="25">
        <v>57856447000</v>
      </c>
      <c r="F7" s="25">
        <v>788640226000</v>
      </c>
      <c r="G7" s="25">
        <v>0</v>
      </c>
      <c r="H7" s="25">
        <v>74283971000</v>
      </c>
      <c r="I7" s="25">
        <v>13391397000</v>
      </c>
      <c r="J7" s="25">
        <f t="shared" si="0"/>
        <v>16514504738000</v>
      </c>
      <c r="K7" s="27">
        <v>530308590000</v>
      </c>
      <c r="L7" s="25">
        <f t="shared" si="1"/>
        <v>15984196148000</v>
      </c>
    </row>
    <row r="8" spans="1:12" ht="15.45" x14ac:dyDescent="0.4">
      <c r="A8" s="1">
        <v>7</v>
      </c>
      <c r="B8" s="3"/>
      <c r="C8" s="1">
        <v>2021</v>
      </c>
      <c r="D8" s="25">
        <v>23413909898000</v>
      </c>
      <c r="E8" s="25">
        <v>61843405000</v>
      </c>
      <c r="F8" s="25">
        <v>776009675000</v>
      </c>
      <c r="G8" s="25">
        <v>0</v>
      </c>
      <c r="H8" s="25">
        <v>57068728000</v>
      </c>
      <c r="I8" s="25">
        <v>27486282000</v>
      </c>
      <c r="J8" s="25">
        <f t="shared" si="0"/>
        <v>24251762978000</v>
      </c>
      <c r="K8" s="27">
        <v>480322784000</v>
      </c>
      <c r="L8" s="25">
        <f t="shared" si="1"/>
        <v>23771440194000</v>
      </c>
    </row>
    <row r="9" spans="1:12" ht="15.45" x14ac:dyDescent="0.4">
      <c r="A9" s="1">
        <v>8</v>
      </c>
      <c r="B9" s="3"/>
      <c r="C9" s="1">
        <v>2022</v>
      </c>
      <c r="D9" s="25">
        <v>43287573122000</v>
      </c>
      <c r="E9" s="25">
        <v>153814113000</v>
      </c>
      <c r="F9" s="25">
        <v>975279769000</v>
      </c>
      <c r="G9" s="25">
        <v>0</v>
      </c>
      <c r="H9" s="25">
        <v>57212531000</v>
      </c>
      <c r="I9" s="25">
        <v>17206993000</v>
      </c>
      <c r="J9" s="25">
        <f t="shared" si="0"/>
        <v>44416667004000</v>
      </c>
      <c r="K9" s="27">
        <v>589198809000</v>
      </c>
      <c r="L9" s="25">
        <f t="shared" si="1"/>
        <v>43827468195000</v>
      </c>
    </row>
    <row r="10" spans="1:12" ht="15.45" x14ac:dyDescent="0.4">
      <c r="A10" s="1">
        <v>9</v>
      </c>
      <c r="B10" s="3" t="s">
        <v>5</v>
      </c>
      <c r="C10" s="1">
        <v>2019</v>
      </c>
      <c r="D10" s="25">
        <v>28271386345000</v>
      </c>
      <c r="E10" s="25">
        <v>1444406032000</v>
      </c>
      <c r="F10" s="25">
        <v>2047135504000</v>
      </c>
      <c r="G10" s="25">
        <v>0</v>
      </c>
      <c r="H10" s="25">
        <v>233360576000</v>
      </c>
      <c r="I10" s="25">
        <v>268580765000</v>
      </c>
      <c r="J10">
        <f t="shared" si="0"/>
        <v>31762927881000</v>
      </c>
      <c r="K10" s="25">
        <v>732448759000</v>
      </c>
      <c r="L10" s="25">
        <f t="shared" si="1"/>
        <v>31030479122000</v>
      </c>
    </row>
    <row r="11" spans="1:12" ht="15.45" x14ac:dyDescent="0.4">
      <c r="A11" s="1">
        <v>10</v>
      </c>
      <c r="B11" s="3"/>
      <c r="C11" s="1">
        <v>2020</v>
      </c>
      <c r="D11" s="25">
        <v>22896684435000</v>
      </c>
      <c r="E11" s="25">
        <v>533069977000</v>
      </c>
      <c r="F11" s="25">
        <v>1910403835000</v>
      </c>
      <c r="G11" s="25">
        <v>0</v>
      </c>
      <c r="H11" s="25">
        <v>565451837000</v>
      </c>
      <c r="I11" s="25">
        <v>391124832000</v>
      </c>
      <c r="J11">
        <f t="shared" si="0"/>
        <v>25340158247000</v>
      </c>
      <c r="K11" s="25">
        <v>807451341000</v>
      </c>
      <c r="L11" s="25">
        <f t="shared" si="1"/>
        <v>24532706906000</v>
      </c>
    </row>
    <row r="12" spans="1:12" ht="15.45" x14ac:dyDescent="0.4">
      <c r="A12" s="1">
        <v>11</v>
      </c>
      <c r="B12" s="3"/>
      <c r="C12" s="1">
        <v>2021</v>
      </c>
      <c r="D12" s="25">
        <v>32086534000000</v>
      </c>
      <c r="E12" s="25">
        <v>1078369000000</v>
      </c>
      <c r="F12" s="25">
        <v>2542548000000</v>
      </c>
      <c r="G12" s="25">
        <v>0</v>
      </c>
      <c r="H12" s="25">
        <v>359094000000</v>
      </c>
      <c r="I12" s="25">
        <v>0</v>
      </c>
      <c r="J12">
        <f t="shared" si="0"/>
        <v>35707451000000</v>
      </c>
      <c r="K12" s="25">
        <v>911972000000</v>
      </c>
      <c r="L12" s="25">
        <f t="shared" si="1"/>
        <v>34795479000000</v>
      </c>
    </row>
    <row r="13" spans="1:12" ht="15.45" x14ac:dyDescent="0.4">
      <c r="A13" s="1">
        <v>12</v>
      </c>
      <c r="B13" s="3"/>
      <c r="C13" s="1">
        <v>2022</v>
      </c>
      <c r="D13" s="25">
        <v>37719837000000</v>
      </c>
      <c r="E13" s="25">
        <v>917629000000</v>
      </c>
      <c r="F13" s="25">
        <v>3351019000000</v>
      </c>
      <c r="G13" s="25">
        <v>0</v>
      </c>
      <c r="H13" s="25">
        <v>381088000000</v>
      </c>
      <c r="I13" s="25">
        <v>0</v>
      </c>
      <c r="J13">
        <f t="shared" si="0"/>
        <v>41988485000000</v>
      </c>
      <c r="K13" s="25">
        <v>839162000000</v>
      </c>
      <c r="L13" s="25">
        <f t="shared" si="1"/>
        <v>41149323000000</v>
      </c>
    </row>
    <row r="14" spans="1:12" ht="15.45" x14ac:dyDescent="0.4">
      <c r="A14" s="1">
        <v>13</v>
      </c>
      <c r="B14" s="3" t="s">
        <v>6</v>
      </c>
      <c r="C14" s="1">
        <v>2019</v>
      </c>
      <c r="D14" s="25">
        <v>186927000000000</v>
      </c>
      <c r="E14" s="25">
        <v>9961000000000</v>
      </c>
      <c r="F14" s="25">
        <v>14094000000000</v>
      </c>
      <c r="G14" s="25">
        <v>0</v>
      </c>
      <c r="H14" s="25">
        <v>4382000000000</v>
      </c>
      <c r="I14" s="25">
        <v>0</v>
      </c>
      <c r="J14" s="25">
        <f t="shared" si="0"/>
        <v>210982000000000</v>
      </c>
      <c r="K14" s="27">
        <v>1039000000000</v>
      </c>
      <c r="L14" s="25">
        <f t="shared" si="1"/>
        <v>209943000000000</v>
      </c>
    </row>
    <row r="15" spans="1:12" ht="15.45" x14ac:dyDescent="0.4">
      <c r="A15" s="1">
        <v>14</v>
      </c>
      <c r="B15" s="3"/>
      <c r="C15" s="1">
        <v>2020</v>
      </c>
      <c r="D15" s="25">
        <v>136488000000000</v>
      </c>
      <c r="E15" s="25">
        <v>11755000000000</v>
      </c>
      <c r="F15" s="25">
        <v>13933000000000</v>
      </c>
      <c r="G15" s="25">
        <v>0</v>
      </c>
      <c r="H15" s="25">
        <v>3408000000000</v>
      </c>
      <c r="I15" s="25">
        <v>0</v>
      </c>
      <c r="J15" s="25">
        <f t="shared" si="0"/>
        <v>162176000000000</v>
      </c>
      <c r="K15" s="27">
        <v>1112000000000</v>
      </c>
      <c r="L15" s="25">
        <f t="shared" si="1"/>
        <v>161064000000000</v>
      </c>
    </row>
    <row r="16" spans="1:12" ht="15.45" x14ac:dyDescent="0.4">
      <c r="A16" s="1">
        <v>15</v>
      </c>
      <c r="B16" s="3"/>
      <c r="C16" s="1">
        <v>2021</v>
      </c>
      <c r="D16" s="25">
        <v>182452000000000</v>
      </c>
      <c r="E16" s="25">
        <v>10757000000000</v>
      </c>
      <c r="F16" s="25">
        <v>14743000000000</v>
      </c>
      <c r="G16" s="25">
        <v>0</v>
      </c>
      <c r="H16" s="25">
        <v>2288000000000</v>
      </c>
      <c r="I16" s="25">
        <v>0</v>
      </c>
      <c r="J16" s="25">
        <f t="shared" si="0"/>
        <v>207952000000000</v>
      </c>
      <c r="K16" s="27">
        <v>1398000000000</v>
      </c>
      <c r="L16" s="25">
        <f t="shared" si="1"/>
        <v>206554000000000</v>
      </c>
    </row>
    <row r="17" spans="1:12" ht="15.45" x14ac:dyDescent="0.4">
      <c r="A17" s="1">
        <v>16</v>
      </c>
      <c r="B17" s="3"/>
      <c r="C17" s="1">
        <v>2022</v>
      </c>
      <c r="D17" s="25">
        <v>231291000000000</v>
      </c>
      <c r="E17" s="25">
        <v>11522000000000</v>
      </c>
      <c r="F17" s="25">
        <v>16365000000000</v>
      </c>
      <c r="G17" s="25">
        <v>0</v>
      </c>
      <c r="H17" s="25">
        <v>2107000000000</v>
      </c>
      <c r="I17" s="25">
        <v>0</v>
      </c>
      <c r="J17" s="25">
        <f t="shared" si="0"/>
        <v>259178000000000</v>
      </c>
      <c r="K17" s="27">
        <v>1985000000000</v>
      </c>
      <c r="L17" s="25">
        <f t="shared" si="1"/>
        <v>257193000000000</v>
      </c>
    </row>
    <row r="18" spans="1:12" ht="15.45" x14ac:dyDescent="0.4">
      <c r="A18" s="1">
        <v>17</v>
      </c>
      <c r="B18" s="3" t="s">
        <v>7</v>
      </c>
      <c r="C18" s="1">
        <v>2019</v>
      </c>
      <c r="D18" s="25">
        <v>1278972605000</v>
      </c>
      <c r="E18" s="25">
        <v>158605981000</v>
      </c>
      <c r="F18" s="25">
        <v>346203988000</v>
      </c>
      <c r="G18" s="25">
        <v>0</v>
      </c>
      <c r="H18" s="25">
        <v>595400737000</v>
      </c>
      <c r="I18" s="25">
        <v>8938768000</v>
      </c>
      <c r="J18" s="25">
        <f t="shared" si="0"/>
        <v>1783782574000</v>
      </c>
      <c r="K18" s="27">
        <v>203547866000</v>
      </c>
      <c r="L18" s="25">
        <f t="shared" si="1"/>
        <v>1580234708000</v>
      </c>
    </row>
    <row r="19" spans="1:12" ht="15.45" x14ac:dyDescent="0.4">
      <c r="A19" s="1">
        <v>18</v>
      </c>
      <c r="B19" s="3"/>
      <c r="C19" s="1">
        <v>2020</v>
      </c>
      <c r="D19" s="25">
        <v>816694800000</v>
      </c>
      <c r="E19" s="25">
        <v>987048560000</v>
      </c>
      <c r="F19" s="25">
        <v>325071974000</v>
      </c>
      <c r="G19" s="25">
        <v>0</v>
      </c>
      <c r="H19" s="25">
        <v>742801578000</v>
      </c>
      <c r="I19" s="25">
        <v>16343881000</v>
      </c>
      <c r="J19" s="25">
        <f t="shared" si="0"/>
        <v>2128815334000</v>
      </c>
      <c r="K19" s="27">
        <v>190009301000</v>
      </c>
      <c r="L19" s="25">
        <f t="shared" si="1"/>
        <v>1938806033000</v>
      </c>
    </row>
    <row r="20" spans="1:12" ht="15.45" x14ac:dyDescent="0.4">
      <c r="A20" s="1">
        <v>19</v>
      </c>
      <c r="B20" s="3"/>
      <c r="C20" s="1">
        <v>2021</v>
      </c>
      <c r="D20" s="25">
        <v>1338109667000</v>
      </c>
      <c r="E20" s="25">
        <v>89673273000</v>
      </c>
      <c r="F20" s="25">
        <v>309767734000</v>
      </c>
      <c r="G20" s="25">
        <v>0</v>
      </c>
      <c r="H20" s="25">
        <v>817917145000</v>
      </c>
      <c r="I20" s="25">
        <v>38429283000</v>
      </c>
      <c r="J20" s="25">
        <f t="shared" si="0"/>
        <v>1737550674000</v>
      </c>
      <c r="K20" s="27">
        <v>195642318000</v>
      </c>
      <c r="L20" s="25">
        <f t="shared" si="1"/>
        <v>1541908356000</v>
      </c>
    </row>
    <row r="21" spans="1:12" ht="15.45" x14ac:dyDescent="0.4">
      <c r="A21" s="1">
        <v>20</v>
      </c>
      <c r="B21" s="3"/>
      <c r="C21" s="1">
        <v>2022</v>
      </c>
      <c r="D21" s="25">
        <v>1862391479000</v>
      </c>
      <c r="E21" s="25">
        <v>136124196000</v>
      </c>
      <c r="F21" s="25">
        <v>355278813000</v>
      </c>
      <c r="G21" s="25">
        <v>0</v>
      </c>
      <c r="H21" s="25">
        <v>871302561000</v>
      </c>
      <c r="I21" s="25">
        <v>55594881000</v>
      </c>
      <c r="J21" s="25">
        <f t="shared" si="0"/>
        <v>2353794488000</v>
      </c>
      <c r="K21" s="27">
        <v>223424904000</v>
      </c>
      <c r="L21" s="25">
        <f t="shared" si="1"/>
        <v>2130369584000</v>
      </c>
    </row>
    <row r="22" spans="1:12" ht="15.45" x14ac:dyDescent="0.4">
      <c r="A22" s="1">
        <v>21</v>
      </c>
      <c r="B22" s="3" t="s">
        <v>8</v>
      </c>
      <c r="C22" s="1">
        <v>2019</v>
      </c>
      <c r="D22" s="25">
        <v>0</v>
      </c>
      <c r="E22" s="25">
        <v>0</v>
      </c>
      <c r="F22" s="25">
        <v>14115175000000</v>
      </c>
      <c r="G22" s="25">
        <v>0</v>
      </c>
      <c r="H22" s="25">
        <v>13360347000000</v>
      </c>
      <c r="I22" s="25">
        <v>3289769000000</v>
      </c>
      <c r="J22" s="25">
        <f t="shared" si="0"/>
        <v>14115175000000</v>
      </c>
      <c r="K22" s="27">
        <v>13337264000000</v>
      </c>
      <c r="L22" s="25">
        <f t="shared" si="1"/>
        <v>777911000000</v>
      </c>
    </row>
    <row r="23" spans="1:12" ht="15.45" x14ac:dyDescent="0.4">
      <c r="A23" s="1">
        <v>22</v>
      </c>
      <c r="B23" s="3"/>
      <c r="C23" s="1">
        <v>2020</v>
      </c>
      <c r="D23" s="25">
        <v>0</v>
      </c>
      <c r="E23" s="25">
        <v>0</v>
      </c>
      <c r="F23" s="25">
        <v>12978260000000</v>
      </c>
      <c r="G23" s="25">
        <v>0</v>
      </c>
      <c r="H23" s="25">
        <v>11241891000000</v>
      </c>
      <c r="I23" s="25">
        <v>3640680000000</v>
      </c>
      <c r="J23" s="25">
        <f t="shared" si="0"/>
        <v>12978260000000</v>
      </c>
      <c r="K23" s="27">
        <v>13349775000000</v>
      </c>
      <c r="L23" s="25">
        <f t="shared" si="1"/>
        <v>-371515000000</v>
      </c>
    </row>
    <row r="24" spans="1:12" ht="15.45" x14ac:dyDescent="0.4">
      <c r="A24" s="1">
        <v>23</v>
      </c>
      <c r="B24" s="3"/>
      <c r="C24" s="1">
        <v>2021</v>
      </c>
      <c r="D24" s="25">
        <v>0</v>
      </c>
      <c r="E24" s="25">
        <v>0</v>
      </c>
      <c r="F24" s="25">
        <v>13494571000000</v>
      </c>
      <c r="G24" s="25">
        <v>0</v>
      </c>
      <c r="H24" s="25">
        <v>9491401000000</v>
      </c>
      <c r="I24" s="25">
        <v>3326502000000</v>
      </c>
      <c r="J24" s="25">
        <f t="shared" si="0"/>
        <v>13494571000000</v>
      </c>
      <c r="K24" s="27">
        <v>30308200000000</v>
      </c>
      <c r="L24" s="25">
        <f t="shared" si="1"/>
        <v>-16813629000000</v>
      </c>
    </row>
    <row r="25" spans="1:12" ht="15.45" x14ac:dyDescent="0.4">
      <c r="A25" s="1">
        <v>24</v>
      </c>
      <c r="B25" s="3"/>
      <c r="C25" s="1">
        <v>2022</v>
      </c>
      <c r="D25" s="25">
        <v>0</v>
      </c>
      <c r="E25" s="25">
        <v>0</v>
      </c>
      <c r="F25" s="25">
        <v>15390436000000</v>
      </c>
      <c r="G25" s="25">
        <v>0</v>
      </c>
      <c r="H25" s="25">
        <v>8251682000000</v>
      </c>
      <c r="I25" s="25">
        <v>3440771000000</v>
      </c>
      <c r="J25" s="25">
        <f t="shared" si="0"/>
        <v>15390436000000</v>
      </c>
      <c r="K25" s="27">
        <v>13651458000000</v>
      </c>
      <c r="L25" s="25">
        <f t="shared" si="1"/>
        <v>1738978000000</v>
      </c>
    </row>
    <row r="26" spans="1:12" ht="15.45" x14ac:dyDescent="0.4">
      <c r="A26" s="1">
        <v>25</v>
      </c>
      <c r="B26" s="3" t="s">
        <v>9</v>
      </c>
      <c r="C26" s="1">
        <v>2019</v>
      </c>
      <c r="D26" s="25">
        <v>0</v>
      </c>
      <c r="E26" s="25">
        <v>0</v>
      </c>
      <c r="F26" s="25">
        <v>8258709000000</v>
      </c>
      <c r="G26" s="25">
        <v>0</v>
      </c>
      <c r="H26" s="25">
        <v>0</v>
      </c>
      <c r="I26" s="25">
        <v>2819011000000</v>
      </c>
      <c r="J26" s="25">
        <f t="shared" si="0"/>
        <v>8258709000000</v>
      </c>
      <c r="K26" s="27">
        <v>10186127000000</v>
      </c>
      <c r="L26" s="25">
        <f t="shared" si="1"/>
        <v>-1927418000000</v>
      </c>
    </row>
    <row r="27" spans="1:12" ht="15.45" x14ac:dyDescent="0.4">
      <c r="A27" s="1">
        <v>26</v>
      </c>
      <c r="B27" s="3"/>
      <c r="C27" s="1">
        <v>2020</v>
      </c>
      <c r="D27" s="25">
        <v>0</v>
      </c>
      <c r="E27" s="25">
        <v>0</v>
      </c>
      <c r="F27" s="25">
        <v>9062677000000</v>
      </c>
      <c r="G27" s="25">
        <v>0</v>
      </c>
      <c r="H27" s="25">
        <v>0</v>
      </c>
      <c r="I27" s="25">
        <v>3181268000000</v>
      </c>
      <c r="J27" s="25">
        <f t="shared" si="0"/>
        <v>9062677000000</v>
      </c>
      <c r="K27" s="27">
        <v>9750781000000</v>
      </c>
      <c r="L27" s="25">
        <f t="shared" si="1"/>
        <v>-688104000000</v>
      </c>
    </row>
    <row r="28" spans="1:12" ht="15.45" x14ac:dyDescent="0.4">
      <c r="A28" s="1">
        <v>27</v>
      </c>
      <c r="B28" s="3"/>
      <c r="C28" s="1">
        <v>2021</v>
      </c>
      <c r="D28" s="25">
        <v>0</v>
      </c>
      <c r="E28" s="25">
        <v>0</v>
      </c>
      <c r="F28" s="25">
        <v>8764956000000</v>
      </c>
      <c r="G28" s="25">
        <v>0</v>
      </c>
      <c r="H28" s="25">
        <v>0</v>
      </c>
      <c r="I28" s="25">
        <v>2625611000000</v>
      </c>
      <c r="J28" s="25">
        <f t="shared" si="0"/>
        <v>8764956000000</v>
      </c>
      <c r="K28" s="27">
        <v>11195268000000</v>
      </c>
      <c r="L28" s="25">
        <f t="shared" si="1"/>
        <v>-2430312000000</v>
      </c>
    </row>
    <row r="29" spans="1:12" ht="15.45" x14ac:dyDescent="0.4">
      <c r="A29" s="1">
        <v>28</v>
      </c>
      <c r="B29" s="3"/>
      <c r="C29" s="1">
        <v>2022</v>
      </c>
      <c r="D29" s="25">
        <v>0</v>
      </c>
      <c r="E29" s="25">
        <v>0</v>
      </c>
      <c r="F29" s="25">
        <v>8791956000000</v>
      </c>
      <c r="G29" s="25">
        <v>0</v>
      </c>
      <c r="H29" s="25">
        <v>0</v>
      </c>
      <c r="I29" s="25">
        <v>3283042000000</v>
      </c>
      <c r="J29" s="25">
        <f t="shared" si="0"/>
        <v>8791956000000</v>
      </c>
      <c r="K29" s="27">
        <v>12456022000000</v>
      </c>
      <c r="L29" s="25">
        <f t="shared" si="1"/>
        <v>-3664066000000</v>
      </c>
    </row>
    <row r="30" spans="1:12" ht="15.45" x14ac:dyDescent="0.4">
      <c r="A30" s="1">
        <v>29</v>
      </c>
      <c r="B30" s="3" t="s">
        <v>10</v>
      </c>
      <c r="C30" s="1">
        <v>2019</v>
      </c>
      <c r="D30" s="25">
        <v>0</v>
      </c>
      <c r="E30" s="25">
        <v>0</v>
      </c>
      <c r="F30" s="25">
        <v>15366752000000</v>
      </c>
      <c r="G30" s="25">
        <v>0</v>
      </c>
      <c r="H30" s="25">
        <v>40048971000000</v>
      </c>
      <c r="I30" s="25">
        <v>5355597000000</v>
      </c>
      <c r="J30" s="25">
        <f t="shared" si="0"/>
        <v>15366752000000</v>
      </c>
      <c r="K30" s="25">
        <v>24243276000000</v>
      </c>
      <c r="L30" s="25">
        <f t="shared" si="1"/>
        <v>-8876524000000</v>
      </c>
    </row>
    <row r="31" spans="1:12" ht="15.45" x14ac:dyDescent="0.4">
      <c r="A31" s="1">
        <v>30</v>
      </c>
      <c r="B31" s="3"/>
      <c r="C31" s="1">
        <v>2020</v>
      </c>
      <c r="D31" s="25">
        <v>0</v>
      </c>
      <c r="E31" s="25">
        <v>0</v>
      </c>
      <c r="F31" s="25">
        <v>17269844000000</v>
      </c>
      <c r="G31" s="25">
        <v>0</v>
      </c>
      <c r="H31" s="25">
        <v>37722595000000</v>
      </c>
      <c r="I31" s="25">
        <v>6341724000000</v>
      </c>
      <c r="J31" s="25">
        <f t="shared" si="0"/>
        <v>17269844000000</v>
      </c>
      <c r="K31" s="25">
        <v>26319791000000</v>
      </c>
      <c r="L31" s="25">
        <f t="shared" si="1"/>
        <v>-9049947000000</v>
      </c>
    </row>
    <row r="32" spans="1:12" ht="15.45" x14ac:dyDescent="0.4">
      <c r="A32" s="1">
        <v>31</v>
      </c>
      <c r="B32" s="3"/>
      <c r="C32" s="1">
        <v>2021</v>
      </c>
      <c r="D32" s="25">
        <v>0</v>
      </c>
      <c r="E32" s="25">
        <v>0</v>
      </c>
      <c r="F32" s="25">
        <v>23269044000000</v>
      </c>
      <c r="G32" s="25">
        <v>0</v>
      </c>
      <c r="H32" s="25">
        <v>29428900000000</v>
      </c>
      <c r="I32" s="25">
        <v>14601938000000</v>
      </c>
      <c r="J32" s="25">
        <f t="shared" si="0"/>
        <v>23269044000000</v>
      </c>
      <c r="K32" s="25">
        <v>38047126000000</v>
      </c>
      <c r="L32" s="25">
        <f t="shared" si="1"/>
        <v>-14778082000000</v>
      </c>
    </row>
    <row r="33" spans="1:12" ht="15.45" x14ac:dyDescent="0.4">
      <c r="A33" s="1">
        <v>32</v>
      </c>
      <c r="B33" s="3"/>
      <c r="C33" s="1">
        <v>2022</v>
      </c>
      <c r="D33" s="25">
        <v>0</v>
      </c>
      <c r="E33" s="25">
        <v>0</v>
      </c>
      <c r="F33" s="25">
        <v>25958686000000</v>
      </c>
      <c r="G33" s="25">
        <v>0</v>
      </c>
      <c r="H33" s="25">
        <v>27277743000000</v>
      </c>
      <c r="I33" s="25">
        <v>16843148000000</v>
      </c>
      <c r="J33" s="25">
        <f t="shared" si="0"/>
        <v>25958686000000</v>
      </c>
      <c r="K33" s="25">
        <v>39390133000000</v>
      </c>
      <c r="L33" s="25">
        <f t="shared" si="1"/>
        <v>-13431447000000</v>
      </c>
    </row>
    <row r="34" spans="1:12" ht="15.45" x14ac:dyDescent="0.4">
      <c r="A34" s="1">
        <v>33</v>
      </c>
      <c r="B34" s="3" t="s">
        <v>11</v>
      </c>
      <c r="C34" s="1">
        <v>2019</v>
      </c>
      <c r="D34" s="25">
        <v>0</v>
      </c>
      <c r="E34" s="25">
        <v>0</v>
      </c>
      <c r="F34" s="25">
        <v>3425022000000</v>
      </c>
      <c r="G34" s="25">
        <v>0</v>
      </c>
      <c r="H34" s="25">
        <v>16758073000000</v>
      </c>
      <c r="I34" s="25">
        <v>306447000000</v>
      </c>
      <c r="J34" s="25">
        <f t="shared" si="0"/>
        <v>3425022000000</v>
      </c>
      <c r="K34" s="25">
        <v>2863955000000</v>
      </c>
      <c r="L34" s="25">
        <f t="shared" si="1"/>
        <v>561067000000</v>
      </c>
    </row>
    <row r="35" spans="1:12" ht="15.45" x14ac:dyDescent="0.4">
      <c r="A35" s="1">
        <v>34</v>
      </c>
      <c r="B35" s="3"/>
      <c r="C35" s="1">
        <v>2020</v>
      </c>
      <c r="D35" s="25">
        <v>0</v>
      </c>
      <c r="E35" s="25">
        <v>0</v>
      </c>
      <c r="F35" s="25">
        <v>3103552000000</v>
      </c>
      <c r="G35" s="25">
        <v>0</v>
      </c>
      <c r="H35" s="25">
        <v>16191937000000</v>
      </c>
      <c r="I35" s="25">
        <v>285782000000</v>
      </c>
      <c r="J35" s="25">
        <f t="shared" si="0"/>
        <v>3103552000000</v>
      </c>
      <c r="K35" s="25">
        <v>2977208000000</v>
      </c>
      <c r="L35" s="25">
        <f t="shared" si="1"/>
        <v>126344000000</v>
      </c>
    </row>
    <row r="36" spans="1:12" ht="15.45" x14ac:dyDescent="0.4">
      <c r="A36" s="1">
        <v>35</v>
      </c>
      <c r="B36" s="3"/>
      <c r="C36" s="1">
        <v>2021</v>
      </c>
      <c r="D36" s="25">
        <v>0</v>
      </c>
      <c r="E36" s="25">
        <v>0</v>
      </c>
      <c r="F36" s="25">
        <v>3358846000000</v>
      </c>
      <c r="G36" s="25">
        <v>0</v>
      </c>
      <c r="H36" s="25">
        <v>12803655000000</v>
      </c>
      <c r="I36" s="25">
        <v>930968000000</v>
      </c>
      <c r="J36" s="25">
        <f t="shared" si="0"/>
        <v>3358846000000</v>
      </c>
      <c r="K36" s="25">
        <v>3782925000000</v>
      </c>
      <c r="L36" s="25">
        <f t="shared" si="1"/>
        <v>-424079000000</v>
      </c>
    </row>
    <row r="37" spans="1:12" ht="15.45" x14ac:dyDescent="0.4">
      <c r="A37" s="1">
        <v>36</v>
      </c>
      <c r="B37" s="3"/>
      <c r="C37" s="1">
        <v>2022</v>
      </c>
      <c r="D37" s="25">
        <v>0</v>
      </c>
      <c r="E37" s="25">
        <v>0</v>
      </c>
      <c r="F37" s="25">
        <v>3754028000000</v>
      </c>
      <c r="G37" s="25">
        <v>0</v>
      </c>
      <c r="H37" s="25">
        <v>10910084000000</v>
      </c>
      <c r="I37" s="25">
        <v>329308000000</v>
      </c>
      <c r="J37" s="25">
        <f t="shared" si="0"/>
        <v>3754028000000</v>
      </c>
      <c r="K37" s="25">
        <v>4190298000000</v>
      </c>
      <c r="L37" s="25">
        <f t="shared" si="1"/>
        <v>-436270000000</v>
      </c>
    </row>
    <row r="38" spans="1:12" ht="15.45" x14ac:dyDescent="0.4">
      <c r="A38" s="1">
        <v>37</v>
      </c>
      <c r="B38" s="3" t="s">
        <v>12</v>
      </c>
      <c r="C38" s="1">
        <v>2019</v>
      </c>
      <c r="D38" s="25">
        <v>951421027715</v>
      </c>
      <c r="E38" s="25">
        <v>30730661900</v>
      </c>
      <c r="F38" s="25">
        <v>227455922810</v>
      </c>
      <c r="G38" s="25">
        <v>0</v>
      </c>
      <c r="H38" s="25">
        <v>199746367300</v>
      </c>
      <c r="I38" s="25">
        <v>133057507456</v>
      </c>
      <c r="J38" s="25">
        <f t="shared" si="0"/>
        <v>1209607612425</v>
      </c>
      <c r="K38" s="25">
        <v>102053168225</v>
      </c>
      <c r="L38" s="25">
        <f t="shared" si="1"/>
        <v>1107554444200</v>
      </c>
    </row>
    <row r="39" spans="1:12" ht="15.45" x14ac:dyDescent="0.4">
      <c r="A39" s="1">
        <v>38</v>
      </c>
      <c r="B39" s="3"/>
      <c r="C39" s="1">
        <v>2020</v>
      </c>
      <c r="D39" s="25">
        <v>451847226952</v>
      </c>
      <c r="E39" s="25">
        <v>21168560011</v>
      </c>
      <c r="F39" s="25">
        <v>166922209368</v>
      </c>
      <c r="G39" s="25">
        <v>0</v>
      </c>
      <c r="H39" s="25">
        <v>318761061840</v>
      </c>
      <c r="I39" s="25">
        <v>355622300654</v>
      </c>
      <c r="J39" s="25">
        <f t="shared" si="0"/>
        <v>639937996331</v>
      </c>
      <c r="K39" s="25">
        <v>80625948741</v>
      </c>
      <c r="L39" s="25">
        <f t="shared" si="1"/>
        <v>559312047590</v>
      </c>
    </row>
    <row r="40" spans="1:12" ht="15.45" x14ac:dyDescent="0.4">
      <c r="A40" s="1">
        <v>39</v>
      </c>
      <c r="B40" s="3"/>
      <c r="C40" s="1">
        <v>2021</v>
      </c>
      <c r="D40" s="25">
        <v>281857309466</v>
      </c>
      <c r="E40" s="25">
        <v>26189190223</v>
      </c>
      <c r="F40" s="25">
        <v>201989536481</v>
      </c>
      <c r="G40" s="25">
        <v>0</v>
      </c>
      <c r="H40" s="25">
        <v>261670368017</v>
      </c>
      <c r="I40" s="25">
        <v>86358365011</v>
      </c>
      <c r="J40" s="25">
        <f t="shared" si="0"/>
        <v>510036036170</v>
      </c>
      <c r="K40" s="25">
        <v>103022320614</v>
      </c>
      <c r="L40" s="25">
        <f t="shared" si="1"/>
        <v>407013715556</v>
      </c>
    </row>
    <row r="41" spans="1:12" ht="15.45" x14ac:dyDescent="0.4">
      <c r="A41" s="1">
        <v>40</v>
      </c>
      <c r="B41" s="3"/>
      <c r="C41" s="1">
        <v>2022</v>
      </c>
      <c r="D41" s="25">
        <v>235020213842</v>
      </c>
      <c r="E41" s="25">
        <v>28683446815</v>
      </c>
      <c r="F41" s="25">
        <v>169758388132</v>
      </c>
      <c r="G41" s="25">
        <v>0</v>
      </c>
      <c r="H41" s="25">
        <v>343323304223</v>
      </c>
      <c r="I41" s="25">
        <v>128426825424</v>
      </c>
      <c r="J41" s="25">
        <f t="shared" si="0"/>
        <v>433462048789</v>
      </c>
      <c r="K41" s="25">
        <v>98501483848</v>
      </c>
      <c r="L41" s="25">
        <f t="shared" si="1"/>
        <v>334960564941</v>
      </c>
    </row>
    <row r="42" spans="1:12" ht="15.45" x14ac:dyDescent="0.4">
      <c r="A42" s="1">
        <v>41</v>
      </c>
      <c r="B42" s="3" t="s">
        <v>13</v>
      </c>
      <c r="C42" s="1">
        <v>2019</v>
      </c>
      <c r="D42" s="25">
        <v>0</v>
      </c>
      <c r="E42" s="25">
        <v>0</v>
      </c>
      <c r="F42" s="25">
        <v>17635053000000</v>
      </c>
      <c r="G42" s="25">
        <v>0</v>
      </c>
      <c r="H42" s="25">
        <v>32084902000000</v>
      </c>
      <c r="I42" s="25">
        <v>5220068000000</v>
      </c>
      <c r="J42" s="25">
        <f t="shared" si="0"/>
        <v>17635053000000</v>
      </c>
      <c r="K42" s="25">
        <v>17221046000000</v>
      </c>
      <c r="L42" s="25">
        <f t="shared" si="1"/>
        <v>414007000000</v>
      </c>
    </row>
    <row r="43" spans="1:12" ht="15.45" x14ac:dyDescent="0.4">
      <c r="A43" s="1">
        <v>42</v>
      </c>
      <c r="B43" s="3"/>
      <c r="C43" s="1">
        <v>2020</v>
      </c>
      <c r="D43" s="25">
        <v>0</v>
      </c>
      <c r="E43" s="25">
        <v>0</v>
      </c>
      <c r="F43" s="25">
        <v>17322716000000</v>
      </c>
      <c r="G43" s="25">
        <v>0</v>
      </c>
      <c r="H43" s="25">
        <v>30812988000000</v>
      </c>
      <c r="I43" s="25">
        <v>5553642000000</v>
      </c>
      <c r="J43" s="25">
        <f t="shared" si="0"/>
        <v>17322716000000</v>
      </c>
      <c r="K43" s="25">
        <v>17770433000000</v>
      </c>
      <c r="L43" s="25">
        <f t="shared" si="1"/>
        <v>-447717000000</v>
      </c>
    </row>
    <row r="44" spans="1:12" ht="15.45" x14ac:dyDescent="0.4">
      <c r="A44" s="1">
        <v>43</v>
      </c>
      <c r="B44" s="3"/>
      <c r="C44" s="1">
        <v>2021</v>
      </c>
      <c r="D44" s="25">
        <v>0</v>
      </c>
      <c r="E44" s="25">
        <v>0</v>
      </c>
      <c r="F44" s="25">
        <v>19519699000000</v>
      </c>
      <c r="G44" s="25">
        <v>0</v>
      </c>
      <c r="H44" s="25">
        <v>24686592000000</v>
      </c>
      <c r="I44" s="25">
        <v>6943356000000</v>
      </c>
      <c r="J44" s="25">
        <f t="shared" si="0"/>
        <v>19519699000000</v>
      </c>
      <c r="K44" s="25">
        <v>22677112000000</v>
      </c>
      <c r="L44" s="25">
        <f t="shared" si="1"/>
        <v>-3157413000000</v>
      </c>
    </row>
    <row r="45" spans="1:12" ht="15.45" x14ac:dyDescent="0.4">
      <c r="A45" s="1">
        <v>44</v>
      </c>
      <c r="B45" s="3"/>
      <c r="C45" s="1">
        <v>2022</v>
      </c>
      <c r="D45" s="25">
        <v>0</v>
      </c>
      <c r="E45" s="25">
        <v>0</v>
      </c>
      <c r="F45" s="25">
        <v>22102552000000</v>
      </c>
      <c r="G45" s="25">
        <v>0</v>
      </c>
      <c r="H45" s="25">
        <v>24478764000000</v>
      </c>
      <c r="I45" s="25">
        <v>6515760000000</v>
      </c>
      <c r="J45" s="25">
        <f t="shared" si="0"/>
        <v>22102552000000</v>
      </c>
      <c r="K45" s="25">
        <v>24641746000000</v>
      </c>
      <c r="L45" s="25">
        <f t="shared" si="1"/>
        <v>-2539194000000</v>
      </c>
    </row>
    <row r="46" spans="1:12" ht="15.45" x14ac:dyDescent="0.4">
      <c r="A46" s="1">
        <v>45</v>
      </c>
      <c r="B46" s="3" t="s">
        <v>14</v>
      </c>
      <c r="C46" s="1">
        <v>2019</v>
      </c>
      <c r="D46" s="25">
        <v>2018798000000</v>
      </c>
      <c r="E46" s="25">
        <v>948981000000</v>
      </c>
      <c r="F46" s="25">
        <v>1324243000000</v>
      </c>
      <c r="G46" s="25">
        <v>0</v>
      </c>
      <c r="H46" s="25">
        <v>1043353000000</v>
      </c>
      <c r="I46" s="25">
        <v>1030413000000</v>
      </c>
      <c r="J46" s="25">
        <f t="shared" si="0"/>
        <v>4292022000000</v>
      </c>
      <c r="K46" s="25">
        <v>183459000000</v>
      </c>
      <c r="L46" s="25">
        <f t="shared" si="1"/>
        <v>4108563000000</v>
      </c>
    </row>
    <row r="47" spans="1:12" ht="15.45" x14ac:dyDescent="0.4">
      <c r="A47" s="1">
        <v>46</v>
      </c>
      <c r="B47" s="3"/>
      <c r="C47" s="1">
        <v>2020</v>
      </c>
      <c r="D47" s="25">
        <v>1928745848318</v>
      </c>
      <c r="E47" s="25">
        <v>812354404558</v>
      </c>
      <c r="F47" s="25">
        <v>1235289881113</v>
      </c>
      <c r="G47" s="25">
        <v>0</v>
      </c>
      <c r="H47" s="25">
        <v>1781522131954</v>
      </c>
      <c r="I47" s="25">
        <v>21989959133</v>
      </c>
      <c r="J47" s="25">
        <f t="shared" si="0"/>
        <v>3976390133989</v>
      </c>
      <c r="K47" s="25">
        <v>148929264484</v>
      </c>
      <c r="L47" s="25">
        <f t="shared" si="1"/>
        <v>3827460869505</v>
      </c>
    </row>
    <row r="48" spans="1:12" ht="15.45" x14ac:dyDescent="0.4">
      <c r="A48" s="1">
        <v>47</v>
      </c>
      <c r="B48" s="3"/>
      <c r="C48" s="1">
        <v>2021</v>
      </c>
      <c r="D48" s="25">
        <v>2914751290124</v>
      </c>
      <c r="E48" s="25">
        <v>990947732508</v>
      </c>
      <c r="F48" s="25">
        <v>1119949581289</v>
      </c>
      <c r="G48" s="25">
        <v>0</v>
      </c>
      <c r="H48" s="25">
        <v>1644706378815</v>
      </c>
      <c r="I48" s="25">
        <v>935986283687</v>
      </c>
      <c r="J48" s="25">
        <f t="shared" si="0"/>
        <v>5025648603921</v>
      </c>
      <c r="K48" s="25">
        <v>139937738066</v>
      </c>
      <c r="L48" s="25">
        <f t="shared" si="1"/>
        <v>4885710865855</v>
      </c>
    </row>
    <row r="49" spans="1:12" ht="15.45" x14ac:dyDescent="0.4">
      <c r="A49" s="1">
        <v>48</v>
      </c>
      <c r="B49" s="3"/>
      <c r="C49" s="1">
        <v>2022</v>
      </c>
      <c r="D49" s="25">
        <v>3409439613895</v>
      </c>
      <c r="E49" s="25">
        <v>1393075046957</v>
      </c>
      <c r="F49" s="25">
        <v>1393651663950</v>
      </c>
      <c r="G49" s="25">
        <v>0</v>
      </c>
      <c r="H49" s="25">
        <v>1667991852534</v>
      </c>
      <c r="I49" s="25">
        <v>1306088934626</v>
      </c>
      <c r="J49" s="25">
        <f t="shared" si="0"/>
        <v>6196166324802</v>
      </c>
      <c r="K49" s="25">
        <v>179082482379</v>
      </c>
      <c r="L49" s="25">
        <f t="shared" si="1"/>
        <v>6017083842423</v>
      </c>
    </row>
    <row r="50" spans="1:12" ht="15.45" x14ac:dyDescent="0.4">
      <c r="A50" s="1">
        <v>49</v>
      </c>
      <c r="B50" s="3" t="s">
        <v>15</v>
      </c>
      <c r="C50" s="1">
        <v>2019</v>
      </c>
      <c r="D50" s="25">
        <v>7514040000000</v>
      </c>
      <c r="E50" s="25">
        <v>41800000000</v>
      </c>
      <c r="F50" s="25">
        <v>333221000000</v>
      </c>
      <c r="G50" s="25">
        <v>0</v>
      </c>
      <c r="H50" s="25">
        <v>40490000000</v>
      </c>
      <c r="I50" s="25">
        <v>15705000000</v>
      </c>
      <c r="J50" s="25">
        <f t="shared" si="0"/>
        <v>7889061000000</v>
      </c>
      <c r="K50" s="25">
        <v>20612000000</v>
      </c>
      <c r="L50" s="25">
        <f t="shared" si="1"/>
        <v>7868449000000</v>
      </c>
    </row>
    <row r="51" spans="1:12" ht="15.45" x14ac:dyDescent="0.4">
      <c r="A51" s="1">
        <v>50</v>
      </c>
      <c r="B51" s="3"/>
      <c r="C51" s="1">
        <v>2020</v>
      </c>
      <c r="D51" s="25">
        <v>69844720000000</v>
      </c>
      <c r="E51" s="25">
        <v>27440000000</v>
      </c>
      <c r="F51" s="25">
        <v>302482000000</v>
      </c>
      <c r="G51" s="25">
        <v>0</v>
      </c>
      <c r="H51" s="25">
        <v>132199000000</v>
      </c>
      <c r="I51" s="25">
        <v>46479000000</v>
      </c>
      <c r="J51" s="25">
        <f t="shared" si="0"/>
        <v>70174642000000</v>
      </c>
      <c r="K51" s="25">
        <v>22916000000</v>
      </c>
      <c r="L51" s="25">
        <f t="shared" si="1"/>
        <v>70151726000000</v>
      </c>
    </row>
    <row r="52" spans="1:12" ht="15.45" x14ac:dyDescent="0.4">
      <c r="A52" s="1">
        <v>51</v>
      </c>
      <c r="B52" s="3"/>
      <c r="C52" s="1">
        <v>2021</v>
      </c>
      <c r="D52" s="25">
        <v>74910690000000</v>
      </c>
      <c r="E52" s="25">
        <v>20640000000</v>
      </c>
      <c r="F52" s="25">
        <v>328202000000</v>
      </c>
      <c r="G52" s="25">
        <v>0</v>
      </c>
      <c r="H52" s="25">
        <v>121341000000</v>
      </c>
      <c r="I52" s="25">
        <v>9895000000</v>
      </c>
      <c r="J52" s="25">
        <f t="shared" si="0"/>
        <v>75259532000000</v>
      </c>
      <c r="K52" s="25">
        <v>33585000000</v>
      </c>
      <c r="L52" s="25">
        <f t="shared" si="1"/>
        <v>75225947000000</v>
      </c>
    </row>
    <row r="53" spans="1:12" ht="15.45" x14ac:dyDescent="0.4">
      <c r="A53" s="1">
        <v>52</v>
      </c>
      <c r="B53" s="3"/>
      <c r="C53" s="1">
        <v>2022</v>
      </c>
      <c r="D53" s="25">
        <v>113933570000000</v>
      </c>
      <c r="E53" s="25">
        <v>51580000000</v>
      </c>
      <c r="F53" s="25">
        <v>409160000000</v>
      </c>
      <c r="G53" s="25">
        <v>0</v>
      </c>
      <c r="H53" s="25">
        <v>143320000000</v>
      </c>
      <c r="I53" s="25">
        <v>102588000000</v>
      </c>
      <c r="J53" s="25">
        <f t="shared" si="0"/>
        <v>114394310000000</v>
      </c>
      <c r="K53" s="25">
        <v>76940000000</v>
      </c>
      <c r="L53" s="25">
        <f t="shared" si="1"/>
        <v>114317370000000</v>
      </c>
    </row>
    <row r="54" spans="1:12" ht="15.45" x14ac:dyDescent="0.4">
      <c r="A54" s="1">
        <v>53</v>
      </c>
      <c r="B54" s="3" t="s">
        <v>16</v>
      </c>
      <c r="C54" s="1">
        <v>2019</v>
      </c>
      <c r="D54" s="25">
        <v>0</v>
      </c>
      <c r="E54" s="25">
        <v>1970279000000</v>
      </c>
      <c r="F54" s="25">
        <v>531193000000</v>
      </c>
      <c r="G54" s="25">
        <v>0</v>
      </c>
      <c r="H54" s="25">
        <v>2242505000000</v>
      </c>
      <c r="I54" s="25">
        <v>202943000000</v>
      </c>
      <c r="J54" s="25">
        <f t="shared" si="0"/>
        <v>2501472000000</v>
      </c>
      <c r="K54" s="25">
        <v>1279376000000</v>
      </c>
      <c r="L54" s="25">
        <f t="shared" si="1"/>
        <v>1222096000000</v>
      </c>
    </row>
    <row r="55" spans="1:12" ht="15.45" x14ac:dyDescent="0.4">
      <c r="A55" s="1">
        <v>54</v>
      </c>
      <c r="B55" s="3"/>
      <c r="C55" s="1">
        <v>2020</v>
      </c>
      <c r="D55" s="25">
        <v>0</v>
      </c>
      <c r="E55" s="25">
        <v>1805207000000</v>
      </c>
      <c r="F55" s="25">
        <v>335218000000</v>
      </c>
      <c r="G55" s="25">
        <v>0</v>
      </c>
      <c r="H55" s="25">
        <v>2667824000000</v>
      </c>
      <c r="I55" s="25">
        <v>42413000000</v>
      </c>
      <c r="J55" s="25">
        <f t="shared" si="0"/>
        <v>2140425000000</v>
      </c>
      <c r="K55" s="25">
        <v>1274264000000</v>
      </c>
      <c r="L55" s="25">
        <f t="shared" si="1"/>
        <v>866161000000</v>
      </c>
    </row>
    <row r="56" spans="1:12" ht="15.45" x14ac:dyDescent="0.4">
      <c r="A56" s="1">
        <v>55</v>
      </c>
      <c r="B56" s="3"/>
      <c r="C56" s="1">
        <v>2021</v>
      </c>
      <c r="D56" s="25">
        <v>0</v>
      </c>
      <c r="E56" s="25">
        <v>2566963000000</v>
      </c>
      <c r="F56" s="25">
        <v>298802000000</v>
      </c>
      <c r="G56" s="25">
        <v>0</v>
      </c>
      <c r="H56" s="25">
        <v>2378186000000</v>
      </c>
      <c r="I56" s="25">
        <v>230325000000</v>
      </c>
      <c r="J56" s="25">
        <f t="shared" si="0"/>
        <v>2865765000000</v>
      </c>
      <c r="K56" s="25">
        <v>1075801000000</v>
      </c>
      <c r="L56" s="25">
        <f t="shared" si="1"/>
        <v>1789964000000</v>
      </c>
    </row>
    <row r="57" spans="1:12" ht="15.45" x14ac:dyDescent="0.4">
      <c r="A57" s="1">
        <v>56</v>
      </c>
      <c r="B57" s="3"/>
      <c r="C57" s="1">
        <v>2022</v>
      </c>
      <c r="D57" s="25">
        <v>0</v>
      </c>
      <c r="E57" s="25">
        <v>2617998000000</v>
      </c>
      <c r="F57" s="25">
        <v>352698000000</v>
      </c>
      <c r="G57" s="25">
        <v>0</v>
      </c>
      <c r="H57" s="25">
        <v>2777385000000</v>
      </c>
      <c r="I57" s="25">
        <v>28807000000</v>
      </c>
      <c r="J57" s="25">
        <f t="shared" si="0"/>
        <v>2970696000000</v>
      </c>
      <c r="K57" s="25">
        <v>1325529000000</v>
      </c>
      <c r="L57" s="25">
        <f t="shared" si="1"/>
        <v>1645167000000</v>
      </c>
    </row>
    <row r="58" spans="1:12" ht="15.45" x14ac:dyDescent="0.4">
      <c r="A58" s="1">
        <v>57</v>
      </c>
      <c r="B58" s="3" t="s">
        <v>17</v>
      </c>
      <c r="C58" s="1">
        <v>2019</v>
      </c>
      <c r="D58" s="25">
        <v>87740564000000</v>
      </c>
      <c r="E58" s="25">
        <v>0</v>
      </c>
      <c r="F58" s="25">
        <v>7993256000000</v>
      </c>
      <c r="G58" s="25">
        <v>0</v>
      </c>
      <c r="H58" s="25">
        <v>585354000000</v>
      </c>
      <c r="I58">
        <v>24167000000</v>
      </c>
      <c r="J58" s="25">
        <f t="shared" si="0"/>
        <v>95733820000000</v>
      </c>
      <c r="K58" s="25">
        <v>3671243000000</v>
      </c>
      <c r="L58" s="25">
        <f t="shared" si="1"/>
        <v>92062577000000</v>
      </c>
    </row>
    <row r="59" spans="1:12" ht="15.45" x14ac:dyDescent="0.4">
      <c r="A59" s="1">
        <v>58</v>
      </c>
      <c r="B59" s="3"/>
      <c r="C59" s="1">
        <v>2020</v>
      </c>
      <c r="D59" s="25">
        <v>97089067000000</v>
      </c>
      <c r="E59" s="25">
        <v>0</v>
      </c>
      <c r="F59" s="25">
        <v>7581497000000</v>
      </c>
      <c r="G59" s="25">
        <v>0</v>
      </c>
      <c r="H59" s="25">
        <v>382722000000</v>
      </c>
      <c r="I59">
        <v>3759000000</v>
      </c>
      <c r="J59" s="25">
        <f t="shared" ref="J59:J94" si="2">SUM(D59:F59)</f>
        <v>104670564000000</v>
      </c>
      <c r="K59" s="25">
        <v>3760815000000</v>
      </c>
      <c r="L59" s="25">
        <f t="shared" ref="L59:L94" si="3">J59-K59</f>
        <v>100909749000000</v>
      </c>
    </row>
    <row r="60" spans="1:12" ht="15.45" x14ac:dyDescent="0.4">
      <c r="A60" s="1">
        <v>59</v>
      </c>
      <c r="B60" s="3"/>
      <c r="C60" s="1">
        <v>2021</v>
      </c>
      <c r="D60" s="25">
        <v>110608655000000</v>
      </c>
      <c r="E60" s="25">
        <v>0</v>
      </c>
      <c r="F60" s="25">
        <v>2893191000000</v>
      </c>
      <c r="G60" s="25">
        <v>0</v>
      </c>
      <c r="H60" s="25">
        <v>74919000000</v>
      </c>
      <c r="I60">
        <v>4303000000</v>
      </c>
      <c r="J60" s="25">
        <f t="shared" si="2"/>
        <v>113501846000000</v>
      </c>
      <c r="K60" s="25">
        <v>3952283000000</v>
      </c>
      <c r="L60" s="25">
        <f t="shared" si="3"/>
        <v>109549563000000</v>
      </c>
    </row>
    <row r="61" spans="1:12" ht="15.45" x14ac:dyDescent="0.4">
      <c r="A61" s="1">
        <v>60</v>
      </c>
      <c r="B61" s="3"/>
      <c r="C61" s="1">
        <v>2022</v>
      </c>
      <c r="D61" s="25">
        <v>113587089000000</v>
      </c>
      <c r="E61" s="25">
        <v>0</v>
      </c>
      <c r="F61" s="25">
        <v>3072118000000</v>
      </c>
      <c r="G61" s="25">
        <v>0</v>
      </c>
      <c r="H61" s="25">
        <v>262405000000</v>
      </c>
      <c r="I61">
        <v>4268000000</v>
      </c>
      <c r="J61" s="25">
        <f t="shared" si="2"/>
        <v>116659207000000</v>
      </c>
      <c r="K61" s="25">
        <v>3875827000000</v>
      </c>
      <c r="L61" s="25">
        <f t="shared" si="3"/>
        <v>112783380000000</v>
      </c>
    </row>
    <row r="62" spans="1:12" ht="15.45" x14ac:dyDescent="0.4">
      <c r="A62" s="1">
        <v>61</v>
      </c>
      <c r="B62" s="3" t="s">
        <v>18</v>
      </c>
      <c r="C62" s="1">
        <v>2019</v>
      </c>
      <c r="D62" s="25">
        <v>79932195000000</v>
      </c>
      <c r="E62" s="25">
        <v>6621032000000</v>
      </c>
      <c r="F62" s="25">
        <v>2424862000000</v>
      </c>
      <c r="G62" s="25">
        <v>0</v>
      </c>
      <c r="H62">
        <v>53454000000</v>
      </c>
      <c r="I62">
        <v>74773000000</v>
      </c>
      <c r="J62" s="25">
        <f t="shared" si="2"/>
        <v>88978089000000</v>
      </c>
      <c r="K62" s="25">
        <v>4829679000000</v>
      </c>
      <c r="L62" s="25">
        <f t="shared" si="3"/>
        <v>84148410000000</v>
      </c>
    </row>
    <row r="63" spans="1:12" ht="15.45" x14ac:dyDescent="0.4">
      <c r="A63" s="1">
        <v>62</v>
      </c>
      <c r="B63" s="3"/>
      <c r="C63" s="1">
        <v>2020</v>
      </c>
      <c r="D63" s="25">
        <v>73653975000000</v>
      </c>
      <c r="E63" s="25">
        <v>6258339000000</v>
      </c>
      <c r="F63" s="25">
        <v>2110740000000</v>
      </c>
      <c r="G63" s="25">
        <v>0</v>
      </c>
      <c r="H63">
        <v>49983000000</v>
      </c>
      <c r="I63">
        <v>44199000000</v>
      </c>
      <c r="J63" s="25">
        <f t="shared" si="2"/>
        <v>82023054000000</v>
      </c>
      <c r="K63" s="25">
        <v>4991759000000</v>
      </c>
      <c r="L63" s="25">
        <f t="shared" si="3"/>
        <v>77031295000000</v>
      </c>
    </row>
    <row r="64" spans="1:12" ht="15.45" x14ac:dyDescent="0.4">
      <c r="A64" s="1">
        <v>63</v>
      </c>
      <c r="B64" s="3"/>
      <c r="C64" s="1">
        <v>2021</v>
      </c>
      <c r="D64" s="25">
        <v>82061437000000</v>
      </c>
      <c r="E64" s="25">
        <v>6257306000000</v>
      </c>
      <c r="F64" s="25">
        <v>2190318000000</v>
      </c>
      <c r="G64" s="25">
        <v>0</v>
      </c>
      <c r="H64">
        <v>56528000000</v>
      </c>
      <c r="I64">
        <v>5379000000</v>
      </c>
      <c r="J64" s="25">
        <f t="shared" si="2"/>
        <v>90509061000000</v>
      </c>
      <c r="K64" s="25">
        <v>4514618000000</v>
      </c>
      <c r="L64" s="25">
        <f t="shared" si="3"/>
        <v>85994443000000</v>
      </c>
    </row>
    <row r="65" spans="1:12" ht="15.45" x14ac:dyDescent="0.4">
      <c r="A65" s="1">
        <v>64</v>
      </c>
      <c r="B65" s="3"/>
      <c r="C65" s="1">
        <v>2022</v>
      </c>
      <c r="D65" s="25">
        <v>94053123000000</v>
      </c>
      <c r="E65" s="25">
        <v>6739702000000</v>
      </c>
      <c r="F65" s="25">
        <v>2665313000000</v>
      </c>
      <c r="G65" s="25">
        <v>0</v>
      </c>
      <c r="H65">
        <v>50049000000</v>
      </c>
      <c r="I65" s="25">
        <v>156088000000</v>
      </c>
      <c r="J65" s="25">
        <f t="shared" si="2"/>
        <v>103458138000000</v>
      </c>
      <c r="K65" s="25">
        <v>4925756000000</v>
      </c>
      <c r="L65" s="25">
        <f t="shared" si="3"/>
        <v>98532382000000</v>
      </c>
    </row>
    <row r="66" spans="1:12" ht="15.45" x14ac:dyDescent="0.4">
      <c r="A66" s="1">
        <v>65</v>
      </c>
      <c r="B66" s="3" t="s">
        <v>19</v>
      </c>
      <c r="C66" s="1">
        <v>2019</v>
      </c>
      <c r="D66" s="25">
        <v>27892690000000</v>
      </c>
      <c r="E66" s="25">
        <v>5006244000000</v>
      </c>
      <c r="F66" s="25">
        <v>2119627000000</v>
      </c>
      <c r="G66" s="25">
        <v>0</v>
      </c>
      <c r="H66" s="25">
        <v>161444000000</v>
      </c>
      <c r="I66" s="25">
        <v>312282000000</v>
      </c>
      <c r="J66" s="25">
        <f t="shared" si="2"/>
        <v>35018561000000</v>
      </c>
      <c r="K66" s="25">
        <v>600838000000</v>
      </c>
      <c r="L66" s="25">
        <f t="shared" si="3"/>
        <v>34417723000000</v>
      </c>
    </row>
    <row r="67" spans="1:12" ht="15.45" x14ac:dyDescent="0.4">
      <c r="A67" s="1">
        <v>66</v>
      </c>
      <c r="B67" s="3"/>
      <c r="C67" s="1">
        <v>2020</v>
      </c>
      <c r="D67" s="25">
        <v>29416673000000</v>
      </c>
      <c r="E67" s="25">
        <v>5549481000000</v>
      </c>
      <c r="F67" s="25">
        <v>2557502000000</v>
      </c>
      <c r="G67" s="25">
        <v>0</v>
      </c>
      <c r="H67" s="25">
        <v>670545000000</v>
      </c>
      <c r="I67" s="25">
        <v>343099000000</v>
      </c>
      <c r="J67" s="25">
        <f t="shared" si="2"/>
        <v>37523656000000</v>
      </c>
      <c r="K67" s="25">
        <v>606457000000</v>
      </c>
      <c r="L67" s="25">
        <f t="shared" si="3"/>
        <v>36917199000000</v>
      </c>
    </row>
    <row r="68" spans="1:12" ht="15.45" x14ac:dyDescent="0.4">
      <c r="A68" s="1">
        <v>67</v>
      </c>
      <c r="B68" s="3"/>
      <c r="C68" s="1">
        <v>2021</v>
      </c>
      <c r="D68" s="25">
        <v>36516449000000</v>
      </c>
      <c r="E68" s="25">
        <v>6264714000000</v>
      </c>
      <c r="F68" s="25">
        <v>2472917000000</v>
      </c>
      <c r="G68" s="25">
        <v>0</v>
      </c>
      <c r="H68" s="25">
        <v>1965784000000</v>
      </c>
      <c r="I68" s="25">
        <v>395114000000</v>
      </c>
      <c r="J68" s="25">
        <f t="shared" si="2"/>
        <v>45254080000000</v>
      </c>
      <c r="K68" s="25">
        <v>788963000000</v>
      </c>
      <c r="L68" s="25">
        <f t="shared" si="3"/>
        <v>44465117000000</v>
      </c>
    </row>
    <row r="69" spans="1:12" ht="15.45" x14ac:dyDescent="0.4">
      <c r="A69" s="1">
        <v>68</v>
      </c>
      <c r="B69" s="3"/>
      <c r="C69" s="1">
        <v>2022</v>
      </c>
      <c r="D69" s="25">
        <v>43005230000000</v>
      </c>
      <c r="E69" s="25">
        <v>6992683000000</v>
      </c>
      <c r="F69" s="25">
        <v>2385558000000</v>
      </c>
      <c r="G69" s="25">
        <v>0</v>
      </c>
      <c r="H69" s="25">
        <v>6184961000000</v>
      </c>
      <c r="I69" s="25">
        <v>267674000000</v>
      </c>
      <c r="J69" s="25">
        <f t="shared" si="2"/>
        <v>52383471000000</v>
      </c>
      <c r="K69" s="25">
        <v>801064000000</v>
      </c>
      <c r="L69" s="25">
        <f t="shared" si="3"/>
        <v>51582407000000</v>
      </c>
    </row>
    <row r="70" spans="1:12" ht="15.45" x14ac:dyDescent="0.4">
      <c r="A70" s="1">
        <v>69</v>
      </c>
      <c r="B70" s="3" t="s">
        <v>20</v>
      </c>
      <c r="C70" s="1">
        <v>2019</v>
      </c>
      <c r="D70" s="25">
        <v>53876594000000</v>
      </c>
      <c r="E70" s="25">
        <v>8489356000000</v>
      </c>
      <c r="F70" s="25">
        <v>4697173000000</v>
      </c>
      <c r="G70" s="25">
        <v>0</v>
      </c>
      <c r="H70" s="25">
        <v>1727018000000</v>
      </c>
      <c r="I70" s="25">
        <v>759131000000</v>
      </c>
      <c r="J70" s="25">
        <f t="shared" si="2"/>
        <v>67063123000000</v>
      </c>
      <c r="K70" s="25">
        <v>2816577000000</v>
      </c>
      <c r="L70" s="25">
        <f t="shared" si="3"/>
        <v>64246546000000</v>
      </c>
    </row>
    <row r="71" spans="1:12" ht="15.45" x14ac:dyDescent="0.4">
      <c r="A71" s="1">
        <v>70</v>
      </c>
      <c r="B71" s="3"/>
      <c r="C71" s="1">
        <v>2020</v>
      </c>
      <c r="D71" s="25">
        <v>54979425000000</v>
      </c>
      <c r="E71" s="25">
        <v>9007860000000</v>
      </c>
      <c r="F71" s="25">
        <v>5087140000000</v>
      </c>
      <c r="G71" s="25">
        <v>0</v>
      </c>
      <c r="H71" s="25">
        <v>1875812000000</v>
      </c>
      <c r="I71" s="25">
        <v>563315000000</v>
      </c>
      <c r="J71" s="25">
        <f t="shared" si="2"/>
        <v>69074425000000</v>
      </c>
      <c r="K71" s="25">
        <v>2934690000000</v>
      </c>
      <c r="L71" s="25">
        <f t="shared" si="3"/>
        <v>66139735000000</v>
      </c>
    </row>
    <row r="72" spans="1:12" ht="15.45" x14ac:dyDescent="0.4">
      <c r="A72" s="1">
        <v>71</v>
      </c>
      <c r="B72" s="3"/>
      <c r="C72" s="1">
        <v>2021</v>
      </c>
      <c r="D72" s="25">
        <v>66871514000000</v>
      </c>
      <c r="E72" s="25">
        <v>10047519000000</v>
      </c>
      <c r="F72" s="25">
        <v>5294066000000</v>
      </c>
      <c r="G72" s="25">
        <v>0</v>
      </c>
      <c r="H72" s="25">
        <v>2884772000000</v>
      </c>
      <c r="I72" s="25">
        <v>1252960000000</v>
      </c>
      <c r="J72" s="25">
        <f t="shared" si="2"/>
        <v>82213099000000</v>
      </c>
      <c r="K72" s="25">
        <v>3287172000000</v>
      </c>
      <c r="L72" s="25">
        <f t="shared" si="3"/>
        <v>78925927000000</v>
      </c>
    </row>
    <row r="73" spans="1:12" ht="15.45" x14ac:dyDescent="0.4">
      <c r="A73" s="1">
        <v>72</v>
      </c>
      <c r="B73" s="3"/>
      <c r="C73" s="1">
        <v>2022</v>
      </c>
      <c r="D73" s="25">
        <v>76858593000000</v>
      </c>
      <c r="E73" s="25">
        <v>10640348000000</v>
      </c>
      <c r="F73" s="25">
        <v>4648354000000</v>
      </c>
      <c r="G73" s="25">
        <v>0</v>
      </c>
      <c r="H73" s="25">
        <v>7998890000000</v>
      </c>
      <c r="I73" s="25">
        <v>951769000000</v>
      </c>
      <c r="J73" s="25">
        <f t="shared" si="2"/>
        <v>92147295000000</v>
      </c>
      <c r="K73" s="25">
        <v>2899223000000</v>
      </c>
      <c r="L73" s="25">
        <f t="shared" si="3"/>
        <v>89248072000000</v>
      </c>
    </row>
    <row r="74" spans="1:12" ht="15.45" x14ac:dyDescent="0.4">
      <c r="A74" s="1">
        <v>73</v>
      </c>
      <c r="B74" s="3" t="s">
        <v>21</v>
      </c>
      <c r="C74" s="1">
        <v>2019</v>
      </c>
      <c r="D74" s="25">
        <v>10439031000000</v>
      </c>
      <c r="E74" s="25">
        <v>0</v>
      </c>
      <c r="F74" s="25">
        <v>0</v>
      </c>
      <c r="G74" s="25">
        <v>0</v>
      </c>
      <c r="H74" s="25">
        <v>7738000000</v>
      </c>
      <c r="I74" s="25">
        <v>92032000000</v>
      </c>
      <c r="J74" s="25">
        <f t="shared" si="2"/>
        <v>10439031000000</v>
      </c>
      <c r="K74" s="25">
        <v>514135000000</v>
      </c>
      <c r="L74" s="25">
        <f t="shared" si="3"/>
        <v>9924896000000</v>
      </c>
    </row>
    <row r="75" spans="1:12" ht="15.45" x14ac:dyDescent="0.4">
      <c r="A75" s="1">
        <v>74</v>
      </c>
      <c r="B75" s="3"/>
      <c r="C75" s="1">
        <v>2020</v>
      </c>
      <c r="D75" s="25">
        <v>9070770000000</v>
      </c>
      <c r="E75" s="25">
        <v>0</v>
      </c>
      <c r="F75" s="25">
        <v>0</v>
      </c>
      <c r="G75" s="25">
        <v>0</v>
      </c>
      <c r="H75" s="25">
        <v>51101000000</v>
      </c>
      <c r="I75" s="25">
        <v>84092000000</v>
      </c>
      <c r="J75" s="25">
        <f t="shared" si="2"/>
        <v>9070770000000</v>
      </c>
      <c r="K75" s="25">
        <v>455598000000</v>
      </c>
      <c r="L75" s="25">
        <f t="shared" si="3"/>
        <v>8615172000000</v>
      </c>
    </row>
    <row r="76" spans="1:12" ht="15.45" x14ac:dyDescent="0.4">
      <c r="A76" s="1">
        <v>75</v>
      </c>
      <c r="B76" s="3"/>
      <c r="C76" s="1">
        <v>2021</v>
      </c>
      <c r="D76" s="25">
        <v>9645624000000</v>
      </c>
      <c r="E76" s="25">
        <v>0</v>
      </c>
      <c r="F76" s="25">
        <v>0</v>
      </c>
      <c r="G76" s="25">
        <v>0</v>
      </c>
      <c r="H76" s="25">
        <v>31636000000</v>
      </c>
      <c r="I76" s="25">
        <v>0</v>
      </c>
      <c r="J76" s="25">
        <f t="shared" si="2"/>
        <v>9645624000000</v>
      </c>
      <c r="K76" s="25">
        <v>437007000000</v>
      </c>
      <c r="L76" s="25">
        <f t="shared" si="3"/>
        <v>9208617000000</v>
      </c>
    </row>
    <row r="77" spans="1:12" ht="15.45" x14ac:dyDescent="0.4">
      <c r="A77" s="1">
        <v>76</v>
      </c>
      <c r="B77" s="3"/>
      <c r="C77" s="1">
        <v>2022</v>
      </c>
      <c r="D77" s="25">
        <v>11185120000000</v>
      </c>
      <c r="E77" s="25">
        <v>0</v>
      </c>
      <c r="F77" s="25">
        <v>0</v>
      </c>
      <c r="G77" s="25">
        <v>0</v>
      </c>
      <c r="H77" s="25">
        <v>42914000000</v>
      </c>
      <c r="I77" s="25">
        <v>0</v>
      </c>
      <c r="J77" s="25">
        <f t="shared" si="2"/>
        <v>11185120000000</v>
      </c>
      <c r="K77" s="25">
        <v>488232000000</v>
      </c>
      <c r="L77" s="25">
        <f t="shared" si="3"/>
        <v>10696888000000</v>
      </c>
    </row>
    <row r="78" spans="1:12" ht="15.45" x14ac:dyDescent="0.4">
      <c r="A78" s="1">
        <v>77</v>
      </c>
      <c r="B78" s="3" t="s">
        <v>22</v>
      </c>
      <c r="C78" s="1">
        <v>2019</v>
      </c>
      <c r="D78" s="25">
        <v>19900617000000</v>
      </c>
      <c r="E78" s="27">
        <v>20540708000000</v>
      </c>
      <c r="F78" s="25">
        <v>1478523000000</v>
      </c>
      <c r="G78" s="25">
        <v>0</v>
      </c>
      <c r="H78" s="25">
        <v>2433684000000</v>
      </c>
      <c r="I78" s="25">
        <v>677246000000</v>
      </c>
      <c r="J78" s="25">
        <f t="shared" si="2"/>
        <v>41919848000000</v>
      </c>
      <c r="K78" s="25">
        <v>838432000000</v>
      </c>
      <c r="L78" s="25">
        <f t="shared" si="3"/>
        <v>41081416000000</v>
      </c>
    </row>
    <row r="79" spans="1:12" ht="15.45" x14ac:dyDescent="0.4">
      <c r="A79" s="1">
        <v>78</v>
      </c>
      <c r="B79" s="3"/>
      <c r="C79" s="1">
        <v>2020</v>
      </c>
      <c r="D79" s="25">
        <v>8349488000000</v>
      </c>
      <c r="E79" s="27">
        <v>8874832000000</v>
      </c>
      <c r="F79" s="25">
        <v>1236812000000</v>
      </c>
      <c r="G79" s="25">
        <v>0</v>
      </c>
      <c r="H79" s="25">
        <v>3647949000000</v>
      </c>
      <c r="I79" s="25">
        <v>164380000000</v>
      </c>
      <c r="J79" s="25">
        <f t="shared" si="2"/>
        <v>18461132000000</v>
      </c>
      <c r="K79" s="25">
        <v>711468000000</v>
      </c>
      <c r="L79" s="25">
        <f t="shared" si="3"/>
        <v>17749664000000</v>
      </c>
    </row>
    <row r="80" spans="1:12" ht="15.45" x14ac:dyDescent="0.4">
      <c r="A80" s="1">
        <v>79</v>
      </c>
      <c r="B80" s="3"/>
      <c r="C80" s="1">
        <v>2021</v>
      </c>
      <c r="D80" s="25">
        <v>8695431000000</v>
      </c>
      <c r="E80" s="27">
        <v>9125931000000</v>
      </c>
      <c r="F80" s="25">
        <v>1384567000000</v>
      </c>
      <c r="G80" s="25">
        <v>0</v>
      </c>
      <c r="H80" s="25">
        <v>4520359000000</v>
      </c>
      <c r="I80" s="25">
        <v>558984000000</v>
      </c>
      <c r="J80" s="25">
        <f t="shared" si="2"/>
        <v>19205929000000</v>
      </c>
      <c r="K80" s="25">
        <v>954067000000</v>
      </c>
      <c r="L80" s="25">
        <f t="shared" si="3"/>
        <v>18251862000000</v>
      </c>
    </row>
    <row r="81" spans="1:12" ht="15.45" x14ac:dyDescent="0.4">
      <c r="A81" s="1">
        <v>80</v>
      </c>
      <c r="B81" s="3"/>
      <c r="C81" s="1">
        <v>2022</v>
      </c>
      <c r="D81" s="25">
        <v>9164752000000</v>
      </c>
      <c r="E81" s="27">
        <v>9714198000000</v>
      </c>
      <c r="F81" s="25">
        <v>1934783000000</v>
      </c>
      <c r="G81" s="25">
        <v>0</v>
      </c>
      <c r="H81" s="25">
        <v>3885342000000</v>
      </c>
      <c r="I81" s="25">
        <v>708320000000</v>
      </c>
      <c r="J81" s="25">
        <f t="shared" si="2"/>
        <v>20813733000000</v>
      </c>
      <c r="K81" s="25">
        <v>1385337000000</v>
      </c>
      <c r="L81" s="25">
        <f t="shared" si="3"/>
        <v>19428396000000</v>
      </c>
    </row>
    <row r="82" spans="1:12" ht="15.45" x14ac:dyDescent="0.4">
      <c r="A82" s="1">
        <v>81</v>
      </c>
      <c r="B82" s="3" t="s">
        <v>23</v>
      </c>
      <c r="C82" s="1">
        <v>2019</v>
      </c>
      <c r="D82" s="25">
        <v>12390008590196</v>
      </c>
      <c r="E82" s="25">
        <v>5358032618673</v>
      </c>
      <c r="F82" s="25">
        <v>1288558007592</v>
      </c>
      <c r="G82" s="25">
        <v>286654521539</v>
      </c>
      <c r="H82" s="25">
        <v>40420271275</v>
      </c>
      <c r="I82" s="25">
        <v>76512416049</v>
      </c>
      <c r="J82" s="25">
        <f t="shared" si="2"/>
        <v>19036599216461</v>
      </c>
      <c r="K82" s="25">
        <v>656855538314</v>
      </c>
      <c r="L82" s="25">
        <f t="shared" si="3"/>
        <v>18379743678147</v>
      </c>
    </row>
    <row r="83" spans="1:12" ht="15.45" x14ac:dyDescent="0.4">
      <c r="A83" s="1">
        <v>82</v>
      </c>
      <c r="B83" s="3"/>
      <c r="C83" s="1">
        <v>2020</v>
      </c>
      <c r="D83" s="25">
        <v>12866332497453</v>
      </c>
      <c r="E83" s="25">
        <v>5014413328661</v>
      </c>
      <c r="F83" s="25">
        <v>1391608361036</v>
      </c>
      <c r="G83" s="25">
        <v>285054653892</v>
      </c>
      <c r="H83" s="25">
        <v>89580314845</v>
      </c>
      <c r="I83" s="25">
        <v>156080397434</v>
      </c>
      <c r="J83" s="25">
        <f t="shared" si="2"/>
        <v>19272354187150</v>
      </c>
      <c r="K83" s="25">
        <v>704478436532</v>
      </c>
      <c r="L83" s="25">
        <f t="shared" si="3"/>
        <v>18567875750618</v>
      </c>
    </row>
    <row r="84" spans="1:12" ht="15.45" x14ac:dyDescent="0.4">
      <c r="A84" s="1">
        <v>83</v>
      </c>
      <c r="B84" s="3"/>
      <c r="C84" s="1">
        <v>2021</v>
      </c>
      <c r="D84" s="25">
        <v>14977410271049</v>
      </c>
      <c r="E84" s="25">
        <v>5549652127459</v>
      </c>
      <c r="F84" s="25">
        <v>1421999206044</v>
      </c>
      <c r="G84" s="25">
        <v>290760910499</v>
      </c>
      <c r="H84" s="25">
        <v>57384355149</v>
      </c>
      <c r="I84" s="25">
        <v>74784328091</v>
      </c>
      <c r="J84" s="25">
        <f t="shared" si="2"/>
        <v>21949061604552</v>
      </c>
      <c r="K84" s="25">
        <v>732654018795</v>
      </c>
      <c r="L84" s="25">
        <f t="shared" si="3"/>
        <v>21216407585757</v>
      </c>
    </row>
    <row r="85" spans="1:12" ht="15.45" x14ac:dyDescent="0.4">
      <c r="A85" s="1">
        <v>84</v>
      </c>
      <c r="B85" s="3"/>
      <c r="C85" s="1">
        <v>2022</v>
      </c>
      <c r="D85" s="25">
        <v>17229436210443</v>
      </c>
      <c r="E85" s="25">
        <v>5748946356470</v>
      </c>
      <c r="F85" s="25">
        <v>1432351446964</v>
      </c>
      <c r="G85" s="25">
        <v>292066668412</v>
      </c>
      <c r="H85" s="25">
        <v>55059325414</v>
      </c>
      <c r="I85" s="25">
        <v>51647554871</v>
      </c>
      <c r="J85" s="25">
        <f t="shared" si="2"/>
        <v>24410734013877</v>
      </c>
      <c r="K85" s="25">
        <v>760706827838</v>
      </c>
      <c r="L85" s="25">
        <f t="shared" si="3"/>
        <v>23650027186039</v>
      </c>
    </row>
    <row r="86" spans="1:12" ht="15.45" x14ac:dyDescent="0.4">
      <c r="A86" s="1">
        <v>85</v>
      </c>
      <c r="B86" s="3" t="s">
        <v>24</v>
      </c>
      <c r="C86" s="1">
        <v>2019</v>
      </c>
      <c r="D86" s="25">
        <v>4120083000000</v>
      </c>
      <c r="E86" s="25">
        <v>0</v>
      </c>
      <c r="F86" s="25">
        <v>0</v>
      </c>
      <c r="G86" s="25">
        <v>0</v>
      </c>
      <c r="H86">
        <v>56958000000</v>
      </c>
      <c r="I86" s="25">
        <v>0</v>
      </c>
      <c r="J86" s="25">
        <f t="shared" si="2"/>
        <v>4120083000000</v>
      </c>
      <c r="K86" s="25">
        <v>1246000000000</v>
      </c>
      <c r="L86" s="25">
        <f t="shared" si="3"/>
        <v>2874083000000</v>
      </c>
    </row>
    <row r="87" spans="1:12" ht="15.45" x14ac:dyDescent="0.4">
      <c r="A87" s="1">
        <v>86</v>
      </c>
      <c r="B87" s="3"/>
      <c r="C87" s="1">
        <v>2020</v>
      </c>
      <c r="D87" s="25">
        <v>2008706000000</v>
      </c>
      <c r="E87" s="25">
        <v>0</v>
      </c>
      <c r="F87" s="25">
        <v>0</v>
      </c>
      <c r="G87" s="25">
        <v>0</v>
      </c>
      <c r="H87">
        <v>81709000000</v>
      </c>
      <c r="I87" s="25">
        <v>0</v>
      </c>
      <c r="J87" s="25">
        <f t="shared" si="2"/>
        <v>2008706000000</v>
      </c>
      <c r="K87" s="25">
        <v>1032413000000</v>
      </c>
      <c r="L87" s="25">
        <f t="shared" si="3"/>
        <v>976293000000</v>
      </c>
    </row>
    <row r="88" spans="1:12" ht="15.45" x14ac:dyDescent="0.4">
      <c r="A88" s="1">
        <v>87</v>
      </c>
      <c r="B88" s="3"/>
      <c r="C88" s="1">
        <v>2021</v>
      </c>
      <c r="D88" s="25">
        <v>2006509000000</v>
      </c>
      <c r="E88" s="25">
        <v>0</v>
      </c>
      <c r="F88" s="25">
        <v>0</v>
      </c>
      <c r="G88" s="25">
        <v>0</v>
      </c>
      <c r="H88">
        <v>36713000000</v>
      </c>
      <c r="I88" s="25">
        <v>0</v>
      </c>
      <c r="J88" s="25">
        <f t="shared" si="2"/>
        <v>2006509000000</v>
      </c>
      <c r="K88" s="25">
        <v>810841000000</v>
      </c>
      <c r="L88" s="25">
        <f t="shared" si="3"/>
        <v>1195668000000</v>
      </c>
    </row>
    <row r="89" spans="1:12" ht="15.45" x14ac:dyDescent="0.4">
      <c r="A89" s="1">
        <v>88</v>
      </c>
      <c r="B89" s="3"/>
      <c r="C89" s="1">
        <v>2022</v>
      </c>
      <c r="D89" s="25">
        <v>2053486000000</v>
      </c>
      <c r="E89" s="25">
        <v>0</v>
      </c>
      <c r="F89" s="25">
        <v>0</v>
      </c>
      <c r="G89" s="25">
        <v>0</v>
      </c>
      <c r="H89" s="25">
        <v>21853500000</v>
      </c>
      <c r="I89" s="25">
        <v>0</v>
      </c>
      <c r="J89" s="25">
        <f t="shared" si="2"/>
        <v>2053486000000</v>
      </c>
      <c r="K89" s="25">
        <v>846310000000</v>
      </c>
      <c r="L89" s="25">
        <f t="shared" si="3"/>
        <v>1207176000000</v>
      </c>
    </row>
    <row r="90" spans="1:12" ht="15.45" x14ac:dyDescent="0.4">
      <c r="A90" s="1">
        <v>89</v>
      </c>
      <c r="B90" s="3" t="s">
        <v>25</v>
      </c>
      <c r="C90" s="1">
        <v>2019</v>
      </c>
      <c r="D90" s="25">
        <v>6618844000000</v>
      </c>
      <c r="E90" s="25">
        <v>0</v>
      </c>
      <c r="F90" s="25">
        <v>2611199000000</v>
      </c>
      <c r="G90" s="25">
        <v>0</v>
      </c>
      <c r="H90" s="25">
        <v>1029232000000</v>
      </c>
      <c r="I90" s="25">
        <v>22919000000</v>
      </c>
      <c r="J90" s="25">
        <f t="shared" si="2"/>
        <v>9230043000000</v>
      </c>
      <c r="K90" s="25">
        <v>983839000000</v>
      </c>
      <c r="L90" s="25">
        <f t="shared" si="3"/>
        <v>8246204000000</v>
      </c>
    </row>
    <row r="91" spans="1:12" ht="15.45" x14ac:dyDescent="0.4">
      <c r="A91" s="1">
        <v>90</v>
      </c>
      <c r="B91" s="3"/>
      <c r="C91" s="1">
        <v>2020</v>
      </c>
      <c r="D91" s="25">
        <v>6185336000000</v>
      </c>
      <c r="E91" s="25">
        <v>0</v>
      </c>
      <c r="F91" s="25">
        <v>2609824000000</v>
      </c>
      <c r="G91" s="25">
        <v>0</v>
      </c>
      <c r="H91" s="25">
        <v>930957000000</v>
      </c>
      <c r="I91" s="25">
        <v>1317000000</v>
      </c>
      <c r="J91" s="25">
        <f t="shared" si="2"/>
        <v>8795160000000</v>
      </c>
      <c r="K91" s="25">
        <v>975161000000</v>
      </c>
      <c r="L91" s="25">
        <f t="shared" si="3"/>
        <v>7819999000000</v>
      </c>
    </row>
    <row r="92" spans="1:12" ht="15.45" x14ac:dyDescent="0.4">
      <c r="A92" s="1">
        <v>91</v>
      </c>
      <c r="B92" s="3"/>
      <c r="C92" s="1">
        <v>2021</v>
      </c>
      <c r="D92" s="25">
        <v>4242942000000</v>
      </c>
      <c r="E92" s="25">
        <v>0</v>
      </c>
      <c r="F92" s="25">
        <v>2264479000000</v>
      </c>
      <c r="G92" s="25">
        <v>0</v>
      </c>
      <c r="H92" s="25">
        <v>262203000000</v>
      </c>
      <c r="I92" s="25">
        <v>10855000000</v>
      </c>
      <c r="J92" s="25">
        <f t="shared" si="2"/>
        <v>6507421000000</v>
      </c>
      <c r="K92" s="25">
        <v>727637000000</v>
      </c>
      <c r="L92" s="25">
        <f t="shared" si="3"/>
        <v>5779784000000</v>
      </c>
    </row>
    <row r="93" spans="1:12" ht="15.45" x14ac:dyDescent="0.4">
      <c r="A93" s="1">
        <v>92</v>
      </c>
      <c r="B93" s="3"/>
      <c r="C93" s="1">
        <v>2022</v>
      </c>
      <c r="D93" s="25">
        <v>3999917000000</v>
      </c>
      <c r="E93" s="25">
        <v>0</v>
      </c>
      <c r="F93" s="25">
        <v>2147719000000</v>
      </c>
      <c r="G93" s="25">
        <v>0</v>
      </c>
      <c r="H93" s="25">
        <v>133811000000</v>
      </c>
      <c r="I93" s="25">
        <v>17097000000</v>
      </c>
      <c r="J93" s="25">
        <f t="shared" si="2"/>
        <v>6147636000000</v>
      </c>
      <c r="K93" s="25">
        <v>719906000000</v>
      </c>
      <c r="L93" s="25">
        <f t="shared" si="3"/>
        <v>5427730000000</v>
      </c>
    </row>
    <row r="94" spans="1:12" ht="15.45" x14ac:dyDescent="0.4">
      <c r="A94" s="1">
        <v>93</v>
      </c>
      <c r="B94" s="3" t="s">
        <v>26</v>
      </c>
      <c r="C94" s="1">
        <v>2019</v>
      </c>
      <c r="D94" s="25">
        <v>14176060000000</v>
      </c>
      <c r="E94" s="25">
        <v>828674000000</v>
      </c>
      <c r="F94" s="25">
        <v>1934503000000</v>
      </c>
      <c r="G94" s="25">
        <v>0</v>
      </c>
      <c r="H94" s="25">
        <v>127670000000</v>
      </c>
      <c r="I94" s="25">
        <v>0</v>
      </c>
      <c r="J94" s="25">
        <f t="shared" si="2"/>
        <v>16939237000000</v>
      </c>
      <c r="K94" s="25">
        <v>929680000000</v>
      </c>
      <c r="L94" s="25">
        <f t="shared" si="3"/>
        <v>16009557000000</v>
      </c>
    </row>
    <row r="95" spans="1:12" ht="15.45" x14ac:dyDescent="0.4">
      <c r="A95" s="1">
        <v>94</v>
      </c>
      <c r="B95" s="3"/>
      <c r="C95" s="1">
        <v>2020</v>
      </c>
      <c r="D95" s="25">
        <v>12758932000000</v>
      </c>
      <c r="E95" s="25">
        <v>692320000000</v>
      </c>
      <c r="F95" s="25">
        <v>1439913000000</v>
      </c>
      <c r="G95" s="25">
        <v>0</v>
      </c>
      <c r="H95" s="25">
        <v>132515000000</v>
      </c>
      <c r="I95" s="25">
        <v>0</v>
      </c>
      <c r="J95" s="25">
        <f t="shared" ref="J95:J129" si="4">SUM(D95:F95)</f>
        <v>14891165000000</v>
      </c>
      <c r="K95" s="25">
        <v>616247000000</v>
      </c>
      <c r="L95" s="25">
        <f t="shared" ref="L95:L129" si="5">J95-K95</f>
        <v>14274918000000</v>
      </c>
    </row>
    <row r="96" spans="1:12" ht="15.45" x14ac:dyDescent="0.4">
      <c r="A96" s="1">
        <v>95</v>
      </c>
      <c r="B96" s="3"/>
      <c r="C96" s="1">
        <v>2021</v>
      </c>
      <c r="D96" s="25">
        <v>15777245000000</v>
      </c>
      <c r="E96" s="25">
        <v>1014269000000</v>
      </c>
      <c r="F96" s="25">
        <v>2579462000000</v>
      </c>
      <c r="G96" s="25">
        <v>0</v>
      </c>
      <c r="H96" s="25">
        <v>158426000000</v>
      </c>
      <c r="I96" s="25">
        <v>0</v>
      </c>
      <c r="J96" s="25">
        <f t="shared" si="4"/>
        <v>19370976000000</v>
      </c>
      <c r="K96" s="25">
        <v>1626231000000</v>
      </c>
      <c r="L96" s="25">
        <f t="shared" si="5"/>
        <v>17744745000000</v>
      </c>
    </row>
    <row r="97" spans="1:12" ht="15.45" x14ac:dyDescent="0.4">
      <c r="A97" s="1">
        <v>96</v>
      </c>
      <c r="B97" s="3"/>
      <c r="C97" s="1">
        <v>2022</v>
      </c>
      <c r="D97" s="25">
        <v>24682304000000</v>
      </c>
      <c r="E97" s="25">
        <v>953120000000</v>
      </c>
      <c r="F97" s="25">
        <v>2390336000000</v>
      </c>
      <c r="G97" s="25">
        <v>0</v>
      </c>
      <c r="H97" s="25">
        <v>200203000000</v>
      </c>
      <c r="I97" s="25">
        <v>0</v>
      </c>
      <c r="J97" s="25">
        <f t="shared" si="4"/>
        <v>28025760000000</v>
      </c>
      <c r="K97" s="25">
        <v>1291564000000</v>
      </c>
      <c r="L97" s="25">
        <f t="shared" si="5"/>
        <v>26734196000000</v>
      </c>
    </row>
    <row r="98" spans="1:12" ht="15.45" x14ac:dyDescent="0.4">
      <c r="A98" s="1">
        <v>97</v>
      </c>
      <c r="B98" s="3" t="s">
        <v>27</v>
      </c>
      <c r="C98" s="1">
        <v>2019</v>
      </c>
      <c r="D98" s="25">
        <v>21174884307780</v>
      </c>
      <c r="E98" s="25">
        <v>0</v>
      </c>
      <c r="F98" s="25">
        <v>0</v>
      </c>
      <c r="G98" s="25">
        <v>0</v>
      </c>
      <c r="H98" s="25">
        <v>782155094120</v>
      </c>
      <c r="I98" s="25">
        <v>125854138690</v>
      </c>
      <c r="J98" s="25">
        <f t="shared" si="4"/>
        <v>21174884307780</v>
      </c>
      <c r="K98" s="25">
        <v>188989744783</v>
      </c>
      <c r="L98" s="25">
        <f t="shared" si="5"/>
        <v>20985894562997</v>
      </c>
    </row>
    <row r="99" spans="1:12" ht="15.45" x14ac:dyDescent="0.4">
      <c r="A99" s="1">
        <v>98</v>
      </c>
      <c r="B99" s="3"/>
      <c r="C99" s="1">
        <v>2020</v>
      </c>
      <c r="D99" s="25">
        <v>13594371897079</v>
      </c>
      <c r="E99" s="25">
        <v>0</v>
      </c>
      <c r="F99" s="25">
        <v>0</v>
      </c>
      <c r="G99" s="25">
        <v>0</v>
      </c>
      <c r="H99" s="25">
        <v>894583427597</v>
      </c>
      <c r="I99" s="25">
        <v>298432841390</v>
      </c>
      <c r="J99" s="25">
        <f t="shared" si="4"/>
        <v>13594371897079</v>
      </c>
      <c r="K99" s="25">
        <v>138631049227</v>
      </c>
      <c r="L99" s="25">
        <f t="shared" si="5"/>
        <v>13455740847852</v>
      </c>
    </row>
    <row r="100" spans="1:12" ht="15.45" x14ac:dyDescent="0.4">
      <c r="A100" s="1">
        <v>99</v>
      </c>
      <c r="B100" s="3"/>
      <c r="C100" s="1">
        <v>2021</v>
      </c>
      <c r="D100" s="25">
        <v>14589354446412</v>
      </c>
      <c r="E100" s="25">
        <v>0</v>
      </c>
      <c r="F100" s="25">
        <v>0</v>
      </c>
      <c r="G100" s="25">
        <v>0</v>
      </c>
      <c r="H100" s="25">
        <v>1343188833235</v>
      </c>
      <c r="I100" s="25">
        <v>461827353031</v>
      </c>
      <c r="J100" s="25">
        <f t="shared" si="4"/>
        <v>14589354446412</v>
      </c>
      <c r="K100" s="25">
        <v>154345493959</v>
      </c>
      <c r="L100" s="25">
        <f t="shared" si="5"/>
        <v>14435008952453</v>
      </c>
    </row>
    <row r="101" spans="1:12" ht="15.45" x14ac:dyDescent="0.4">
      <c r="A101" s="1">
        <v>100</v>
      </c>
      <c r="B101" s="3"/>
      <c r="C101" s="1">
        <v>2022</v>
      </c>
      <c r="D101" s="25">
        <v>16245773879846</v>
      </c>
      <c r="E101" s="25">
        <v>0</v>
      </c>
      <c r="F101" s="25">
        <v>0</v>
      </c>
      <c r="G101" s="25">
        <v>0</v>
      </c>
      <c r="H101" s="25">
        <v>1255013604766</v>
      </c>
      <c r="I101" s="25">
        <v>246832828204</v>
      </c>
      <c r="J101" s="25">
        <f t="shared" si="4"/>
        <v>16245773879846</v>
      </c>
      <c r="K101" s="25">
        <v>151047000751</v>
      </c>
      <c r="L101" s="25">
        <f t="shared" si="5"/>
        <v>16094726879095</v>
      </c>
    </row>
    <row r="102" spans="1:12" ht="15.45" x14ac:dyDescent="0.4">
      <c r="A102" s="1">
        <v>101</v>
      </c>
      <c r="B102" s="3" t="s">
        <v>28</v>
      </c>
      <c r="C102" s="1">
        <v>2019</v>
      </c>
      <c r="D102" s="25">
        <v>27654124000000</v>
      </c>
      <c r="E102" s="25">
        <v>3084107000000</v>
      </c>
      <c r="F102" s="25">
        <v>3536797000000</v>
      </c>
      <c r="G102" s="25">
        <v>0</v>
      </c>
      <c r="H102" s="25">
        <v>3205298000000</v>
      </c>
      <c r="I102" s="25">
        <v>0</v>
      </c>
      <c r="J102" s="25">
        <f t="shared" si="4"/>
        <v>34275028000000</v>
      </c>
      <c r="K102" s="25">
        <v>1573459000000</v>
      </c>
      <c r="L102" s="25">
        <f t="shared" si="5"/>
        <v>32701569000000</v>
      </c>
    </row>
    <row r="103" spans="1:12" ht="15.45" x14ac:dyDescent="0.4">
      <c r="A103" s="1">
        <v>102</v>
      </c>
      <c r="B103" s="3"/>
      <c r="C103" s="1">
        <v>2020</v>
      </c>
      <c r="D103" s="25">
        <v>23554567000000</v>
      </c>
      <c r="E103" s="25">
        <v>2802821000000</v>
      </c>
      <c r="F103" s="25">
        <v>3161626000000</v>
      </c>
      <c r="G103" s="25">
        <v>0</v>
      </c>
      <c r="H103" s="25">
        <v>2320781000000</v>
      </c>
      <c r="I103" s="25">
        <v>0</v>
      </c>
      <c r="J103" s="25">
        <f t="shared" si="4"/>
        <v>29519014000000</v>
      </c>
      <c r="K103" s="25">
        <v>1564727000000</v>
      </c>
      <c r="L103" s="25">
        <f t="shared" si="5"/>
        <v>27954287000000</v>
      </c>
    </row>
    <row r="104" spans="1:12" ht="15.45" x14ac:dyDescent="0.4">
      <c r="A104" s="1">
        <v>103</v>
      </c>
      <c r="B104" s="3"/>
      <c r="C104" s="1">
        <v>2021</v>
      </c>
      <c r="D104" s="25">
        <v>24975639000000</v>
      </c>
      <c r="E104" s="25">
        <v>3296981000000</v>
      </c>
      <c r="F104" s="25">
        <v>3193532000000</v>
      </c>
      <c r="G104" s="25">
        <v>0</v>
      </c>
      <c r="H104" s="25">
        <v>1808086000000</v>
      </c>
      <c r="I104" s="25">
        <v>0</v>
      </c>
      <c r="J104" s="25">
        <f t="shared" si="4"/>
        <v>31466152000000</v>
      </c>
      <c r="K104" s="25">
        <v>1490690000000</v>
      </c>
      <c r="L104" s="25">
        <f t="shared" si="5"/>
        <v>29975462000000</v>
      </c>
    </row>
    <row r="105" spans="1:12" ht="15.45" x14ac:dyDescent="0.4">
      <c r="A105" s="1">
        <v>104</v>
      </c>
      <c r="B105" s="3"/>
      <c r="C105" s="1">
        <v>2022</v>
      </c>
      <c r="D105" s="25">
        <v>25700993000000</v>
      </c>
      <c r="E105" s="25">
        <v>2954272000000</v>
      </c>
      <c r="F105" s="25">
        <v>3154186000000</v>
      </c>
      <c r="G105" s="25">
        <v>0</v>
      </c>
      <c r="H105" s="25">
        <v>1427618000000</v>
      </c>
      <c r="I105" s="25">
        <v>0</v>
      </c>
      <c r="J105" s="25">
        <f t="shared" si="4"/>
        <v>31809451000000</v>
      </c>
      <c r="K105" s="25">
        <v>1588195000000</v>
      </c>
      <c r="L105" s="25">
        <f t="shared" si="5"/>
        <v>30221256000000</v>
      </c>
    </row>
    <row r="106" spans="1:12" ht="15.45" x14ac:dyDescent="0.4">
      <c r="A106" s="1">
        <v>105</v>
      </c>
      <c r="B106" s="3" t="s">
        <v>29</v>
      </c>
      <c r="C106" s="1">
        <v>2019</v>
      </c>
      <c r="D106" s="25">
        <v>2268335019000</v>
      </c>
      <c r="E106" s="25">
        <v>82650007000</v>
      </c>
      <c r="F106" s="25">
        <v>522937561000</v>
      </c>
      <c r="G106" s="25">
        <v>0</v>
      </c>
      <c r="H106" s="25">
        <v>513846823000</v>
      </c>
      <c r="I106" s="25">
        <v>0</v>
      </c>
      <c r="J106" s="25">
        <f t="shared" si="4"/>
        <v>2873922587000</v>
      </c>
      <c r="K106" s="25">
        <v>193597019000</v>
      </c>
      <c r="L106" s="25">
        <f t="shared" si="5"/>
        <v>2680325568000</v>
      </c>
    </row>
    <row r="107" spans="1:12" ht="15.45" x14ac:dyDescent="0.4">
      <c r="A107" s="1">
        <v>106</v>
      </c>
      <c r="B107" s="3"/>
      <c r="C107" s="1">
        <v>2020</v>
      </c>
      <c r="D107" s="25">
        <v>2213911519000</v>
      </c>
      <c r="E107" s="25">
        <v>81699438000</v>
      </c>
      <c r="F107" s="25">
        <v>606207082000</v>
      </c>
      <c r="G107" s="25">
        <v>0</v>
      </c>
      <c r="H107" s="25">
        <v>566828280000</v>
      </c>
      <c r="I107" s="25">
        <v>0</v>
      </c>
      <c r="J107" s="25">
        <f t="shared" si="4"/>
        <v>2901818039000</v>
      </c>
      <c r="K107" s="25">
        <v>245467627000</v>
      </c>
      <c r="L107" s="25">
        <f t="shared" si="5"/>
        <v>2656350412000</v>
      </c>
    </row>
    <row r="108" spans="1:12" ht="15.45" x14ac:dyDescent="0.4">
      <c r="A108" s="1">
        <v>107</v>
      </c>
      <c r="B108" s="3"/>
      <c r="C108" s="1">
        <v>2021</v>
      </c>
      <c r="D108" s="25">
        <v>2997853995000</v>
      </c>
      <c r="E108" s="25">
        <v>81291076000</v>
      </c>
      <c r="F108" s="25">
        <v>572435117000</v>
      </c>
      <c r="G108" s="25">
        <v>0</v>
      </c>
      <c r="H108" s="25">
        <v>540760882000</v>
      </c>
      <c r="I108" s="25">
        <v>0</v>
      </c>
      <c r="J108" s="25">
        <f t="shared" si="4"/>
        <v>3651580188000</v>
      </c>
      <c r="K108" s="25">
        <v>288636121000</v>
      </c>
      <c r="L108" s="25">
        <f t="shared" si="5"/>
        <v>3362944067000</v>
      </c>
    </row>
    <row r="109" spans="1:12" ht="15.45" x14ac:dyDescent="0.4">
      <c r="A109" s="1">
        <v>108</v>
      </c>
      <c r="B109" s="3"/>
      <c r="C109" s="1">
        <v>2022</v>
      </c>
      <c r="D109" s="25">
        <v>4292199717000</v>
      </c>
      <c r="E109" s="25">
        <v>215514657000</v>
      </c>
      <c r="F109" s="25">
        <v>680724843000</v>
      </c>
      <c r="G109" s="25">
        <v>0</v>
      </c>
      <c r="H109" s="25">
        <v>551546633000</v>
      </c>
      <c r="I109" s="25">
        <v>0</v>
      </c>
      <c r="J109" s="25">
        <f t="shared" si="4"/>
        <v>5188439217000</v>
      </c>
      <c r="K109" s="25">
        <v>342436163000</v>
      </c>
      <c r="L109" s="25">
        <f t="shared" si="5"/>
        <v>4846003054000</v>
      </c>
    </row>
    <row r="110" spans="1:12" ht="15.45" x14ac:dyDescent="0.4">
      <c r="A110" s="1">
        <v>109</v>
      </c>
      <c r="B110" s="3" t="s">
        <v>30</v>
      </c>
      <c r="C110" s="1">
        <v>2019</v>
      </c>
      <c r="D110" s="25">
        <v>0</v>
      </c>
      <c r="E110" s="34">
        <v>0</v>
      </c>
      <c r="F110" s="25">
        <v>6696000000000</v>
      </c>
      <c r="G110" s="25">
        <v>0</v>
      </c>
      <c r="H110" s="25">
        <v>0</v>
      </c>
      <c r="I110" s="25">
        <v>0</v>
      </c>
      <c r="J110" s="25">
        <f t="shared" si="4"/>
        <v>6696000000000</v>
      </c>
      <c r="K110" s="25">
        <v>13012000000000</v>
      </c>
      <c r="L110" s="25">
        <f t="shared" si="5"/>
        <v>-6316000000000</v>
      </c>
    </row>
    <row r="111" spans="1:12" ht="15.45" x14ac:dyDescent="0.4">
      <c r="A111" s="1">
        <v>110</v>
      </c>
      <c r="B111" s="3"/>
      <c r="C111" s="1">
        <v>2020</v>
      </c>
      <c r="D111" s="25">
        <v>0</v>
      </c>
      <c r="E111" s="34">
        <v>0</v>
      </c>
      <c r="F111" s="25">
        <v>6511000000000</v>
      </c>
      <c r="G111" s="25">
        <v>0</v>
      </c>
      <c r="H111" s="25">
        <v>0</v>
      </c>
      <c r="I111" s="25">
        <v>0</v>
      </c>
      <c r="J111" s="25">
        <f t="shared" si="4"/>
        <v>6511000000000</v>
      </c>
      <c r="K111" s="25">
        <v>14390000000000</v>
      </c>
      <c r="L111" s="25">
        <f t="shared" si="5"/>
        <v>-7879000000000</v>
      </c>
    </row>
    <row r="112" spans="1:12" ht="15.45" x14ac:dyDescent="0.4">
      <c r="A112" s="1">
        <v>111</v>
      </c>
      <c r="B112" s="3"/>
      <c r="C112" s="1">
        <v>2021</v>
      </c>
      <c r="D112" s="25">
        <v>0</v>
      </c>
      <c r="E112" s="34">
        <v>0</v>
      </c>
      <c r="F112" s="25">
        <v>5016000000000</v>
      </c>
      <c r="G112" s="25">
        <v>0</v>
      </c>
      <c r="H112" s="25">
        <v>0</v>
      </c>
      <c r="I112" s="25">
        <v>0</v>
      </c>
      <c r="J112" s="25">
        <f t="shared" si="4"/>
        <v>5016000000000</v>
      </c>
      <c r="K112" s="25">
        <v>15524000000000</v>
      </c>
      <c r="L112" s="25">
        <f t="shared" si="5"/>
        <v>-10508000000000</v>
      </c>
    </row>
    <row r="113" spans="1:12" ht="15.45" x14ac:dyDescent="0.4">
      <c r="A113" s="1">
        <v>112</v>
      </c>
      <c r="B113" s="3"/>
      <c r="C113" s="1">
        <v>2022</v>
      </c>
      <c r="D113" s="25">
        <v>0</v>
      </c>
      <c r="E113" s="34">
        <v>0</v>
      </c>
      <c r="F113" s="25">
        <v>5854000000000</v>
      </c>
      <c r="G113" s="25">
        <v>0</v>
      </c>
      <c r="H113" s="25">
        <v>0</v>
      </c>
      <c r="I113" s="25">
        <v>0</v>
      </c>
      <c r="J113" s="25">
        <f t="shared" si="4"/>
        <v>5854000000000</v>
      </c>
      <c r="K113" s="25">
        <v>14907000000000</v>
      </c>
      <c r="L113" s="25">
        <f t="shared" si="5"/>
        <v>-9053000000000</v>
      </c>
    </row>
    <row r="114" spans="1:12" ht="15.45" x14ac:dyDescent="0.4">
      <c r="A114" s="1">
        <v>113</v>
      </c>
      <c r="B114" s="3" t="s">
        <v>31</v>
      </c>
      <c r="C114" s="1">
        <v>2019</v>
      </c>
      <c r="D114" s="25">
        <v>63199825000000</v>
      </c>
      <c r="E114" s="25">
        <v>1039971000000</v>
      </c>
      <c r="F114" s="25">
        <v>3585671000000</v>
      </c>
      <c r="G114" s="25">
        <v>0</v>
      </c>
      <c r="H114" s="25">
        <v>2333765000000</v>
      </c>
      <c r="I114" s="25">
        <v>0</v>
      </c>
      <c r="J114" s="25">
        <f t="shared" si="4"/>
        <v>67825467000000</v>
      </c>
      <c r="K114" s="25">
        <v>7225903000000</v>
      </c>
      <c r="L114" s="25">
        <f t="shared" si="5"/>
        <v>60599564000000</v>
      </c>
    </row>
    <row r="115" spans="1:12" ht="15.45" x14ac:dyDescent="0.4">
      <c r="A115" s="1">
        <v>114</v>
      </c>
      <c r="B115" s="3"/>
      <c r="C115" s="1">
        <v>2020</v>
      </c>
      <c r="D115" s="25">
        <v>47357491000000</v>
      </c>
      <c r="E115" s="25">
        <v>1342063000000</v>
      </c>
      <c r="F115" s="25">
        <v>3353253000000</v>
      </c>
      <c r="G115" s="25">
        <v>0</v>
      </c>
      <c r="H115" s="25">
        <v>1539907000000</v>
      </c>
      <c r="I115" s="25">
        <v>0</v>
      </c>
      <c r="J115" s="25">
        <f t="shared" si="4"/>
        <v>52052807000000</v>
      </c>
      <c r="K115" s="25">
        <v>6655592000000</v>
      </c>
      <c r="L115" s="25">
        <f t="shared" si="5"/>
        <v>45397215000000</v>
      </c>
    </row>
    <row r="116" spans="1:12" ht="15.45" x14ac:dyDescent="0.4">
      <c r="A116" s="1">
        <v>115</v>
      </c>
      <c r="B116" s="3"/>
      <c r="C116" s="1">
        <v>2021</v>
      </c>
      <c r="D116" s="25">
        <v>59795542000000</v>
      </c>
      <c r="E116" s="25">
        <v>1125733000000</v>
      </c>
      <c r="F116" s="25">
        <v>3663613000000</v>
      </c>
      <c r="G116" s="25">
        <v>0</v>
      </c>
      <c r="H116" s="25">
        <v>754155000000</v>
      </c>
      <c r="I116" s="25">
        <v>980291000000</v>
      </c>
      <c r="J116" s="25">
        <f t="shared" si="4"/>
        <v>64584888000000</v>
      </c>
      <c r="K116" s="25">
        <v>6676344000000</v>
      </c>
      <c r="L116" s="25">
        <f t="shared" si="5"/>
        <v>57908544000000</v>
      </c>
    </row>
    <row r="117" spans="1:12" ht="15.45" x14ac:dyDescent="0.4">
      <c r="A117" s="1">
        <v>116</v>
      </c>
      <c r="B117" s="3"/>
      <c r="C117" s="1">
        <v>2022</v>
      </c>
      <c r="D117" s="25">
        <v>88848772000000</v>
      </c>
      <c r="E117" s="25">
        <v>1064580000000</v>
      </c>
      <c r="F117" s="25">
        <v>4561392000000</v>
      </c>
      <c r="G117" s="25">
        <v>0</v>
      </c>
      <c r="H117" s="25">
        <v>759935000000</v>
      </c>
      <c r="I117" s="25">
        <v>560803000000</v>
      </c>
      <c r="J117" s="25">
        <f t="shared" si="4"/>
        <v>94474744000000</v>
      </c>
      <c r="K117" s="25">
        <v>7045024000000</v>
      </c>
      <c r="L117" s="25">
        <f t="shared" si="5"/>
        <v>87429720000000</v>
      </c>
    </row>
    <row r="118" spans="1:12" ht="15.45" x14ac:dyDescent="0.4">
      <c r="A118" s="1">
        <v>117</v>
      </c>
      <c r="B118" s="3" t="s">
        <v>32</v>
      </c>
      <c r="C118" s="1">
        <v>2019</v>
      </c>
      <c r="D118" s="25">
        <v>20893870000000</v>
      </c>
      <c r="E118" s="25">
        <v>8049388000000</v>
      </c>
      <c r="F118" s="25">
        <v>3861481000000</v>
      </c>
      <c r="G118" s="25">
        <v>0</v>
      </c>
      <c r="H118" s="25">
        <v>230230000000</v>
      </c>
      <c r="I118" s="25">
        <v>0</v>
      </c>
      <c r="J118" s="25">
        <f t="shared" si="4"/>
        <v>32804739000000</v>
      </c>
      <c r="K118" s="25">
        <v>643319000000</v>
      </c>
      <c r="L118" s="25">
        <f t="shared" si="5"/>
        <v>32161420000000</v>
      </c>
    </row>
    <row r="119" spans="1:12" ht="15.45" x14ac:dyDescent="0.4">
      <c r="A119" s="1">
        <v>118</v>
      </c>
      <c r="B119" s="3"/>
      <c r="C119" s="1">
        <v>2020</v>
      </c>
      <c r="D119" s="25">
        <v>20515484000000</v>
      </c>
      <c r="E119" s="25">
        <v>8628647000000</v>
      </c>
      <c r="F119" s="25">
        <v>4357209000000</v>
      </c>
      <c r="G119" s="25">
        <v>0</v>
      </c>
      <c r="H119" s="25">
        <v>248790000000</v>
      </c>
      <c r="I119" s="25">
        <v>0</v>
      </c>
      <c r="J119" s="25">
        <f t="shared" si="4"/>
        <v>33501340000000</v>
      </c>
      <c r="K119" s="25">
        <v>366260000000</v>
      </c>
      <c r="L119" s="25">
        <f t="shared" si="5"/>
        <v>33135080000000</v>
      </c>
    </row>
    <row r="120" spans="1:12" ht="15.45" x14ac:dyDescent="0.4">
      <c r="A120" s="1">
        <v>119</v>
      </c>
      <c r="B120" s="3"/>
      <c r="C120" s="1">
        <v>2021</v>
      </c>
      <c r="D120" s="25">
        <v>19919572000000</v>
      </c>
      <c r="E120" s="25">
        <v>7864452000000</v>
      </c>
      <c r="F120" s="25">
        <v>4084012000000</v>
      </c>
      <c r="G120" s="25">
        <v>0</v>
      </c>
      <c r="H120" s="25">
        <v>184876000000</v>
      </c>
      <c r="I120" s="25">
        <v>0</v>
      </c>
      <c r="J120" s="25">
        <f t="shared" si="4"/>
        <v>31868036000000</v>
      </c>
      <c r="K120" s="25">
        <v>292274000000</v>
      </c>
      <c r="L120" s="25">
        <f t="shared" si="5"/>
        <v>31575762000000</v>
      </c>
    </row>
    <row r="121" spans="1:12" ht="15.45" x14ac:dyDescent="0.4">
      <c r="A121" s="1">
        <v>120</v>
      </c>
      <c r="B121" s="3"/>
      <c r="C121" s="1">
        <v>2022</v>
      </c>
      <c r="D121" s="25">
        <v>22153944000000</v>
      </c>
      <c r="E121" s="25">
        <v>8451104000000</v>
      </c>
      <c r="F121" s="25">
        <v>3544052000000</v>
      </c>
      <c r="G121" s="25">
        <v>0</v>
      </c>
      <c r="H121" s="25">
        <v>852110000000</v>
      </c>
      <c r="I121">
        <v>973000000</v>
      </c>
      <c r="J121" s="25">
        <f t="shared" si="4"/>
        <v>34149100000000</v>
      </c>
      <c r="K121" s="25">
        <v>316880000000</v>
      </c>
      <c r="L121" s="25">
        <f t="shared" si="5"/>
        <v>33832220000000</v>
      </c>
    </row>
    <row r="122" spans="1:12" ht="15.45" x14ac:dyDescent="0.4">
      <c r="A122" s="1">
        <v>121</v>
      </c>
      <c r="B122" s="3" t="s">
        <v>33</v>
      </c>
      <c r="C122" s="1">
        <v>2019</v>
      </c>
      <c r="D122" s="25">
        <v>23732835386000</v>
      </c>
      <c r="E122" s="25">
        <v>13184924000</v>
      </c>
      <c r="F122" s="25">
        <v>917358168000</v>
      </c>
      <c r="G122" s="25">
        <v>0</v>
      </c>
      <c r="H122" s="25">
        <v>884252228000</v>
      </c>
      <c r="I122" s="25">
        <v>37712264000</v>
      </c>
      <c r="J122" s="25">
        <f t="shared" si="4"/>
        <v>24663378478000</v>
      </c>
      <c r="K122" s="25">
        <v>1659168467000</v>
      </c>
      <c r="L122" s="25">
        <f t="shared" si="5"/>
        <v>23004210011000</v>
      </c>
    </row>
    <row r="123" spans="1:12" ht="15.45" x14ac:dyDescent="0.4">
      <c r="A123" s="1">
        <v>122</v>
      </c>
      <c r="B123" s="3"/>
      <c r="C123" s="1">
        <v>2020</v>
      </c>
      <c r="D123" s="25">
        <v>15011596163000</v>
      </c>
      <c r="E123" s="25">
        <v>11275963000</v>
      </c>
      <c r="F123" s="25">
        <v>883293049000</v>
      </c>
      <c r="G123" s="25">
        <v>0</v>
      </c>
      <c r="H123" s="25">
        <v>1221502016000</v>
      </c>
      <c r="I123" s="25">
        <v>2233922229000</v>
      </c>
      <c r="J123" s="25">
        <f t="shared" si="4"/>
        <v>15906165175000</v>
      </c>
      <c r="K123" s="25">
        <v>1804821232000</v>
      </c>
      <c r="L123" s="25">
        <f t="shared" si="5"/>
        <v>14101343943000</v>
      </c>
    </row>
    <row r="124" spans="1:12" ht="15.45" x14ac:dyDescent="0.4">
      <c r="A124" s="1">
        <v>123</v>
      </c>
      <c r="B124" s="3"/>
      <c r="C124" s="1">
        <v>2021</v>
      </c>
      <c r="D124" s="25">
        <v>16115147791000</v>
      </c>
      <c r="E124" s="25">
        <v>8579410000</v>
      </c>
      <c r="F124" s="25">
        <v>779834177000</v>
      </c>
      <c r="G124" s="25">
        <v>0</v>
      </c>
      <c r="H124" s="25">
        <v>1157283771000</v>
      </c>
      <c r="I124" s="25">
        <v>1254859771000</v>
      </c>
      <c r="J124" s="25">
        <f t="shared" si="4"/>
        <v>16903561378000</v>
      </c>
      <c r="K124" s="25">
        <v>461581885000</v>
      </c>
      <c r="L124" s="25">
        <f t="shared" si="5"/>
        <v>16441979493000</v>
      </c>
    </row>
    <row r="125" spans="1:12" ht="15.45" x14ac:dyDescent="0.4">
      <c r="A125" s="1">
        <v>124</v>
      </c>
      <c r="B125" s="3"/>
      <c r="C125" s="1">
        <v>2022</v>
      </c>
      <c r="D125" s="25">
        <v>19278402166000</v>
      </c>
      <c r="E125" s="25">
        <v>4762422000</v>
      </c>
      <c r="F125" s="25">
        <v>722176616000</v>
      </c>
      <c r="G125" s="25">
        <v>0</v>
      </c>
      <c r="H125" s="25">
        <v>1371878207000</v>
      </c>
      <c r="I125" s="25">
        <v>1317587298000</v>
      </c>
      <c r="J125" s="25">
        <f t="shared" si="4"/>
        <v>20005341204000</v>
      </c>
      <c r="K125" s="25">
        <v>681191360000</v>
      </c>
      <c r="L125" s="25">
        <f t="shared" si="5"/>
        <v>19324149844000</v>
      </c>
    </row>
    <row r="126" spans="1:12" ht="15.45" x14ac:dyDescent="0.4">
      <c r="A126" s="1">
        <v>125</v>
      </c>
      <c r="B126" s="3" t="s">
        <v>34</v>
      </c>
      <c r="C126" s="1">
        <v>2019</v>
      </c>
      <c r="D126" s="25">
        <v>5904248163360</v>
      </c>
      <c r="E126" s="25">
        <v>13453058225</v>
      </c>
      <c r="F126" s="25">
        <v>260479362471</v>
      </c>
      <c r="G126" s="25">
        <v>0</v>
      </c>
      <c r="H126" s="25">
        <v>312445392896</v>
      </c>
      <c r="I126" s="25">
        <v>2570008642</v>
      </c>
      <c r="J126" s="25">
        <f t="shared" si="4"/>
        <v>6178180584056</v>
      </c>
      <c r="K126" s="25">
        <v>5077261451</v>
      </c>
      <c r="L126" s="25">
        <f t="shared" si="5"/>
        <v>6173103322605</v>
      </c>
    </row>
    <row r="127" spans="1:12" ht="15.45" x14ac:dyDescent="0.4">
      <c r="A127" s="1">
        <v>126</v>
      </c>
      <c r="B127" s="1"/>
      <c r="C127" s="1">
        <v>2020</v>
      </c>
      <c r="D127" s="25">
        <v>5558256051920</v>
      </c>
      <c r="E127" s="25">
        <v>5183950946</v>
      </c>
      <c r="F127" s="25">
        <v>414796056199</v>
      </c>
      <c r="G127" s="25">
        <v>0</v>
      </c>
      <c r="H127" s="25">
        <v>529804644125</v>
      </c>
      <c r="I127" s="25">
        <v>778430483248</v>
      </c>
      <c r="J127" s="25">
        <f t="shared" si="4"/>
        <v>5978236059065</v>
      </c>
      <c r="K127" s="25">
        <v>5945956372</v>
      </c>
      <c r="L127" s="25">
        <f t="shared" si="5"/>
        <v>5972290102693</v>
      </c>
    </row>
    <row r="128" spans="1:12" ht="15.45" x14ac:dyDescent="0.4">
      <c r="A128" s="1">
        <v>127</v>
      </c>
      <c r="B128" s="1"/>
      <c r="C128" s="1">
        <v>2021</v>
      </c>
      <c r="D128" s="25">
        <v>1073122548594</v>
      </c>
      <c r="E128" s="25">
        <v>154906009569</v>
      </c>
      <c r="F128" s="25">
        <v>1216866984564</v>
      </c>
      <c r="G128" s="25">
        <v>0</v>
      </c>
      <c r="H128" s="25">
        <v>617250878677</v>
      </c>
      <c r="I128" s="25">
        <v>0</v>
      </c>
      <c r="J128" s="25">
        <f t="shared" si="4"/>
        <v>2444895542727</v>
      </c>
      <c r="K128" s="25">
        <v>6231546666</v>
      </c>
      <c r="L128" s="25">
        <f t="shared" si="5"/>
        <v>2438663996061</v>
      </c>
    </row>
    <row r="129" spans="1:12" ht="15.45" x14ac:dyDescent="0.4">
      <c r="A129" s="1">
        <v>128</v>
      </c>
      <c r="C129" s="24">
        <v>2022</v>
      </c>
      <c r="D129" s="25">
        <v>1757946301923</v>
      </c>
      <c r="E129" s="25">
        <v>117165244103</v>
      </c>
      <c r="F129" s="25">
        <v>1034634245038</v>
      </c>
      <c r="G129" s="25">
        <v>0</v>
      </c>
      <c r="H129" s="25">
        <v>451275271676</v>
      </c>
      <c r="I129" s="25">
        <v>0</v>
      </c>
      <c r="J129" s="25">
        <f t="shared" si="4"/>
        <v>2909745791064</v>
      </c>
      <c r="K129" s="25">
        <v>7285080712</v>
      </c>
      <c r="L129" s="25">
        <f t="shared" si="5"/>
        <v>2902460710352</v>
      </c>
    </row>
  </sheetData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DDFCB-A824-48F1-9CFA-164A1A994B7E}">
  <dimension ref="A1:L129"/>
  <sheetViews>
    <sheetView workbookViewId="0">
      <pane xSplit="6" ySplit="3" topLeftCell="H128" activePane="bottomRight" state="frozen"/>
      <selection pane="topRight" activeCell="G1" sqref="G1"/>
      <selection pane="bottomLeft" activeCell="A4" sqref="A4"/>
      <selection pane="bottomRight" activeCell="H1" sqref="H1:L129"/>
    </sheetView>
  </sheetViews>
  <sheetFormatPr defaultRowHeight="14.6" x14ac:dyDescent="0.4"/>
  <cols>
    <col min="4" max="4" width="17.23046875" customWidth="1"/>
    <col min="5" max="5" width="15.07421875" customWidth="1"/>
    <col min="8" max="8" width="15.4609375" customWidth="1"/>
    <col min="9" max="9" width="15.61328125" customWidth="1"/>
    <col min="12" max="12" width="17.84375" customWidth="1"/>
  </cols>
  <sheetData>
    <row r="1" spans="1:12" ht="72.900000000000006" x14ac:dyDescent="0.4">
      <c r="A1" s="20" t="s">
        <v>0</v>
      </c>
      <c r="B1" s="20" t="s">
        <v>1</v>
      </c>
      <c r="C1" s="21" t="s">
        <v>2</v>
      </c>
      <c r="D1" s="22" t="s">
        <v>74</v>
      </c>
      <c r="E1" s="22" t="s">
        <v>75</v>
      </c>
      <c r="F1" s="22" t="s">
        <v>76</v>
      </c>
      <c r="G1" s="22" t="s">
        <v>77</v>
      </c>
      <c r="H1" s="22" t="s">
        <v>78</v>
      </c>
      <c r="I1" s="22" t="s">
        <v>79</v>
      </c>
      <c r="J1" s="22" t="s">
        <v>80</v>
      </c>
      <c r="K1" s="22" t="s">
        <v>81</v>
      </c>
      <c r="L1" s="23" t="s">
        <v>82</v>
      </c>
    </row>
    <row r="2" spans="1:12" ht="15.45" x14ac:dyDescent="0.4">
      <c r="A2" s="1">
        <v>1</v>
      </c>
      <c r="B2" s="3" t="s">
        <v>3</v>
      </c>
      <c r="C2" s="1">
        <v>2019</v>
      </c>
      <c r="D2" s="25">
        <v>562450616618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 s="25">
        <f>SUM(D2:K2)</f>
        <v>562450616618</v>
      </c>
    </row>
    <row r="3" spans="1:12" ht="15.45" x14ac:dyDescent="0.4">
      <c r="A3" s="1">
        <v>2</v>
      </c>
      <c r="B3" s="3"/>
      <c r="C3" s="1">
        <v>2020</v>
      </c>
      <c r="D3" s="25">
        <v>444998910198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 s="25">
        <f t="shared" ref="L3:L58" si="0">SUM(D3:K3)</f>
        <v>444998910198</v>
      </c>
    </row>
    <row r="4" spans="1:12" ht="15.45" x14ac:dyDescent="0.4">
      <c r="A4" s="1">
        <v>3</v>
      </c>
      <c r="B4" s="3"/>
      <c r="C4" s="1">
        <v>2021</v>
      </c>
      <c r="D4" s="25">
        <v>396881595766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 s="25">
        <f t="shared" si="0"/>
        <v>396881595766</v>
      </c>
    </row>
    <row r="5" spans="1:12" ht="15.45" x14ac:dyDescent="0.4">
      <c r="A5" s="1">
        <v>4</v>
      </c>
      <c r="B5" s="3"/>
      <c r="C5" s="1">
        <v>2022</v>
      </c>
      <c r="D5" s="25">
        <v>465988139924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 s="25">
        <f t="shared" si="0"/>
        <v>465988139924</v>
      </c>
    </row>
    <row r="6" spans="1:12" ht="15.45" x14ac:dyDescent="0.4">
      <c r="A6" s="1">
        <v>5</v>
      </c>
      <c r="B6" s="3" t="s">
        <v>4</v>
      </c>
      <c r="C6" s="1">
        <v>2019</v>
      </c>
      <c r="D6" s="25">
        <v>19200261000</v>
      </c>
      <c r="E6">
        <v>0</v>
      </c>
      <c r="F6">
        <v>0</v>
      </c>
      <c r="G6">
        <v>0</v>
      </c>
      <c r="H6" s="25">
        <v>429015391000</v>
      </c>
      <c r="I6">
        <v>0</v>
      </c>
      <c r="J6">
        <v>0</v>
      </c>
      <c r="K6">
        <v>0</v>
      </c>
      <c r="L6" s="25">
        <f t="shared" si="0"/>
        <v>448215652000</v>
      </c>
    </row>
    <row r="7" spans="1:12" ht="15.45" x14ac:dyDescent="0.4">
      <c r="A7" s="1">
        <v>6</v>
      </c>
      <c r="B7" s="3"/>
      <c r="C7" s="1">
        <v>2020</v>
      </c>
      <c r="D7" s="25">
        <v>21060037000</v>
      </c>
      <c r="E7">
        <v>0</v>
      </c>
      <c r="F7">
        <v>0</v>
      </c>
      <c r="G7">
        <v>0</v>
      </c>
      <c r="H7" s="25">
        <v>509248553000</v>
      </c>
      <c r="I7">
        <v>0</v>
      </c>
      <c r="J7">
        <v>0</v>
      </c>
      <c r="K7">
        <v>0</v>
      </c>
      <c r="L7" s="25">
        <f t="shared" si="0"/>
        <v>530308590000</v>
      </c>
    </row>
    <row r="8" spans="1:12" ht="15.45" x14ac:dyDescent="0.4">
      <c r="A8" s="1">
        <v>7</v>
      </c>
      <c r="B8" s="3"/>
      <c r="C8" s="1">
        <v>2021</v>
      </c>
      <c r="D8" s="25">
        <v>25912819000</v>
      </c>
      <c r="E8">
        <v>0</v>
      </c>
      <c r="F8">
        <v>0</v>
      </c>
      <c r="G8">
        <v>0</v>
      </c>
      <c r="H8" s="25">
        <v>454409965000</v>
      </c>
      <c r="I8">
        <v>0</v>
      </c>
      <c r="J8">
        <v>0</v>
      </c>
      <c r="K8">
        <v>0</v>
      </c>
      <c r="L8" s="25">
        <f t="shared" si="0"/>
        <v>480322784000</v>
      </c>
    </row>
    <row r="9" spans="1:12" ht="15.45" x14ac:dyDescent="0.4">
      <c r="A9" s="1">
        <v>8</v>
      </c>
      <c r="B9" s="3"/>
      <c r="C9" s="1">
        <v>2022</v>
      </c>
      <c r="D9" s="25">
        <v>26776433000</v>
      </c>
      <c r="E9">
        <v>0</v>
      </c>
      <c r="F9">
        <v>0</v>
      </c>
      <c r="G9">
        <v>0</v>
      </c>
      <c r="H9" s="25">
        <v>562422376000</v>
      </c>
      <c r="I9">
        <v>0</v>
      </c>
      <c r="J9">
        <v>0</v>
      </c>
      <c r="K9">
        <v>0</v>
      </c>
      <c r="L9" s="25">
        <f t="shared" si="0"/>
        <v>589198809000</v>
      </c>
    </row>
    <row r="10" spans="1:12" ht="15.45" x14ac:dyDescent="0.4">
      <c r="A10" s="1">
        <v>9</v>
      </c>
      <c r="B10" s="3" t="s">
        <v>5</v>
      </c>
      <c r="C10" s="1">
        <v>2019</v>
      </c>
      <c r="D10" s="25">
        <v>0</v>
      </c>
      <c r="E10" s="25">
        <v>0</v>
      </c>
      <c r="F10" s="25">
        <v>0</v>
      </c>
      <c r="G10" s="25">
        <v>0</v>
      </c>
      <c r="H10" s="25">
        <v>732448759000</v>
      </c>
      <c r="I10" s="25">
        <v>0</v>
      </c>
      <c r="J10" s="25">
        <v>0</v>
      </c>
      <c r="K10" s="25">
        <v>0</v>
      </c>
      <c r="L10" s="25">
        <f t="shared" si="0"/>
        <v>732448759000</v>
      </c>
    </row>
    <row r="11" spans="1:12" ht="15.45" x14ac:dyDescent="0.4">
      <c r="A11" s="1">
        <v>10</v>
      </c>
      <c r="B11" s="3"/>
      <c r="C11" s="1">
        <v>2020</v>
      </c>
      <c r="D11" s="25">
        <v>0</v>
      </c>
      <c r="E11" s="25">
        <v>0</v>
      </c>
      <c r="F11" s="25">
        <v>0</v>
      </c>
      <c r="G11" s="25">
        <v>0</v>
      </c>
      <c r="H11" s="25">
        <v>807451341000</v>
      </c>
      <c r="I11" s="25">
        <v>0</v>
      </c>
      <c r="J11" s="25">
        <v>0</v>
      </c>
      <c r="K11" s="25">
        <v>0</v>
      </c>
      <c r="L11" s="25">
        <f t="shared" si="0"/>
        <v>807451341000</v>
      </c>
    </row>
    <row r="12" spans="1:12" ht="15.45" x14ac:dyDescent="0.4">
      <c r="A12" s="1">
        <v>11</v>
      </c>
      <c r="B12" s="3"/>
      <c r="C12" s="1">
        <v>2021</v>
      </c>
      <c r="D12" s="25">
        <v>0</v>
      </c>
      <c r="E12" s="25">
        <v>0</v>
      </c>
      <c r="F12" s="25">
        <v>0</v>
      </c>
      <c r="G12" s="25">
        <v>0</v>
      </c>
      <c r="H12" s="25">
        <v>911972000000</v>
      </c>
      <c r="I12" s="25">
        <v>0</v>
      </c>
      <c r="J12" s="25">
        <v>0</v>
      </c>
      <c r="K12" s="25">
        <v>0</v>
      </c>
      <c r="L12" s="25">
        <f t="shared" si="0"/>
        <v>911972000000</v>
      </c>
    </row>
    <row r="13" spans="1:12" ht="15.45" x14ac:dyDescent="0.4">
      <c r="A13" s="1">
        <v>12</v>
      </c>
      <c r="B13" s="3"/>
      <c r="C13" s="1">
        <v>2022</v>
      </c>
      <c r="D13" s="25">
        <v>0</v>
      </c>
      <c r="E13" s="25">
        <v>0</v>
      </c>
      <c r="F13" s="25">
        <v>0</v>
      </c>
      <c r="G13" s="25">
        <v>0</v>
      </c>
      <c r="H13" s="25">
        <v>839162000000</v>
      </c>
      <c r="I13" s="25">
        <v>0</v>
      </c>
      <c r="J13" s="25">
        <v>0</v>
      </c>
      <c r="K13" s="25">
        <v>0</v>
      </c>
      <c r="L13" s="25">
        <f t="shared" si="0"/>
        <v>839162000000</v>
      </c>
    </row>
    <row r="14" spans="1:12" ht="15.45" x14ac:dyDescent="0.4">
      <c r="A14" s="1">
        <v>13</v>
      </c>
      <c r="B14" s="3" t="s">
        <v>6</v>
      </c>
      <c r="C14" s="1">
        <v>2019</v>
      </c>
      <c r="D14" s="25">
        <v>951000000000</v>
      </c>
      <c r="E14" s="25">
        <v>0</v>
      </c>
      <c r="F14" s="25">
        <v>0</v>
      </c>
      <c r="G14" s="25">
        <v>0</v>
      </c>
      <c r="H14" s="25">
        <v>0</v>
      </c>
      <c r="I14" s="25">
        <v>88000000000</v>
      </c>
      <c r="J14" s="25">
        <v>0</v>
      </c>
      <c r="K14" s="25">
        <v>0</v>
      </c>
      <c r="L14" s="25">
        <f t="shared" si="0"/>
        <v>1039000000000</v>
      </c>
    </row>
    <row r="15" spans="1:12" ht="15.45" x14ac:dyDescent="0.4">
      <c r="A15" s="1">
        <v>14</v>
      </c>
      <c r="B15" s="3"/>
      <c r="C15" s="1">
        <v>2020</v>
      </c>
      <c r="D15" s="25">
        <v>1026000000000</v>
      </c>
      <c r="E15" s="25">
        <v>0</v>
      </c>
      <c r="F15" s="25">
        <v>0</v>
      </c>
      <c r="G15" s="25">
        <v>0</v>
      </c>
      <c r="H15" s="25">
        <v>0</v>
      </c>
      <c r="I15" s="25">
        <v>86000000000</v>
      </c>
      <c r="J15" s="25">
        <v>0</v>
      </c>
      <c r="K15" s="25">
        <v>0</v>
      </c>
      <c r="L15" s="25">
        <f t="shared" si="0"/>
        <v>1112000000000</v>
      </c>
    </row>
    <row r="16" spans="1:12" ht="15.45" x14ac:dyDescent="0.4">
      <c r="A16" s="1">
        <v>15</v>
      </c>
      <c r="B16" s="3"/>
      <c r="C16" s="1">
        <v>2021</v>
      </c>
      <c r="D16" s="25">
        <v>1289000000000</v>
      </c>
      <c r="E16" s="25">
        <v>0</v>
      </c>
      <c r="F16" s="25">
        <v>0</v>
      </c>
      <c r="G16" s="25">
        <v>0</v>
      </c>
      <c r="H16" s="25">
        <v>0</v>
      </c>
      <c r="I16" s="25">
        <v>109000000000</v>
      </c>
      <c r="J16" s="25">
        <v>0</v>
      </c>
      <c r="K16" s="25">
        <v>0</v>
      </c>
      <c r="L16" s="25">
        <f t="shared" si="0"/>
        <v>1398000000000</v>
      </c>
    </row>
    <row r="17" spans="1:12" ht="15.45" x14ac:dyDescent="0.4">
      <c r="A17" s="1">
        <v>16</v>
      </c>
      <c r="B17" s="3"/>
      <c r="C17" s="1">
        <v>2022</v>
      </c>
      <c r="D17" s="25">
        <v>1844000000000</v>
      </c>
      <c r="E17" s="25">
        <v>0</v>
      </c>
      <c r="F17" s="25">
        <v>0</v>
      </c>
      <c r="G17" s="25">
        <v>0</v>
      </c>
      <c r="H17" s="25">
        <v>0</v>
      </c>
      <c r="I17" s="25">
        <v>141000000000</v>
      </c>
      <c r="J17" s="25">
        <v>0</v>
      </c>
      <c r="K17" s="25">
        <v>0</v>
      </c>
      <c r="L17" s="25">
        <f t="shared" si="0"/>
        <v>1985000000000</v>
      </c>
    </row>
    <row r="18" spans="1:12" ht="15.45" x14ac:dyDescent="0.4">
      <c r="A18" s="1">
        <v>17</v>
      </c>
      <c r="B18" s="3" t="s">
        <v>7</v>
      </c>
      <c r="C18" s="1">
        <v>2019</v>
      </c>
      <c r="D18" s="25">
        <v>203547866000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f t="shared" si="0"/>
        <v>203547866000</v>
      </c>
    </row>
    <row r="19" spans="1:12" ht="15.45" x14ac:dyDescent="0.4">
      <c r="A19" s="1">
        <v>18</v>
      </c>
      <c r="B19" s="3"/>
      <c r="C19" s="1">
        <v>2020</v>
      </c>
      <c r="D19" s="25">
        <v>190009301000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f t="shared" si="0"/>
        <v>190009301000</v>
      </c>
    </row>
    <row r="20" spans="1:12" ht="15.45" x14ac:dyDescent="0.4">
      <c r="A20" s="1">
        <v>19</v>
      </c>
      <c r="B20" s="3"/>
      <c r="C20" s="1">
        <v>2021</v>
      </c>
      <c r="D20" s="25">
        <v>195642318000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f t="shared" si="0"/>
        <v>195642318000</v>
      </c>
    </row>
    <row r="21" spans="1:12" ht="15.45" x14ac:dyDescent="0.4">
      <c r="A21" s="1">
        <v>20</v>
      </c>
      <c r="B21" s="3"/>
      <c r="C21" s="1">
        <v>2022</v>
      </c>
      <c r="D21" s="25">
        <v>223424904000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f t="shared" si="0"/>
        <v>223424904000</v>
      </c>
    </row>
    <row r="22" spans="1:12" ht="15.45" x14ac:dyDescent="0.4">
      <c r="A22" s="1">
        <v>21</v>
      </c>
      <c r="B22" s="3" t="s">
        <v>8</v>
      </c>
      <c r="C22" s="1">
        <v>2019</v>
      </c>
      <c r="D22" s="25">
        <v>13337264000000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f t="shared" si="0"/>
        <v>13337264000000</v>
      </c>
    </row>
    <row r="23" spans="1:12" ht="15.45" x14ac:dyDescent="0.4">
      <c r="A23" s="1">
        <v>22</v>
      </c>
      <c r="B23" s="3"/>
      <c r="C23" s="1">
        <v>2020</v>
      </c>
      <c r="D23" s="25">
        <v>13349775000000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f t="shared" si="0"/>
        <v>13349775000000</v>
      </c>
    </row>
    <row r="24" spans="1:12" ht="15.45" x14ac:dyDescent="0.4">
      <c r="A24" s="1">
        <v>23</v>
      </c>
      <c r="B24" s="3"/>
      <c r="C24" s="1">
        <v>2021</v>
      </c>
      <c r="D24" s="25">
        <v>30308200000000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f t="shared" si="0"/>
        <v>30308200000000</v>
      </c>
    </row>
    <row r="25" spans="1:12" ht="15.45" x14ac:dyDescent="0.4">
      <c r="A25" s="1">
        <v>24</v>
      </c>
      <c r="B25" s="3"/>
      <c r="C25" s="1">
        <v>2022</v>
      </c>
      <c r="D25" s="25">
        <v>13651458000000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f t="shared" si="0"/>
        <v>13651458000000</v>
      </c>
    </row>
    <row r="26" spans="1:12" ht="15.45" x14ac:dyDescent="0.4">
      <c r="A26" s="1">
        <v>25</v>
      </c>
      <c r="B26" s="3" t="s">
        <v>9</v>
      </c>
      <c r="C26" s="1">
        <v>2019</v>
      </c>
      <c r="D26" s="25">
        <v>10186127000000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f t="shared" si="0"/>
        <v>10186127000000</v>
      </c>
    </row>
    <row r="27" spans="1:12" ht="15.45" x14ac:dyDescent="0.4">
      <c r="A27" s="1">
        <v>26</v>
      </c>
      <c r="B27" s="3"/>
      <c r="C27" s="1">
        <v>2020</v>
      </c>
      <c r="D27" s="25">
        <v>9750781000000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f t="shared" si="0"/>
        <v>9750781000000</v>
      </c>
    </row>
    <row r="28" spans="1:12" ht="15.45" x14ac:dyDescent="0.4">
      <c r="A28" s="1">
        <v>27</v>
      </c>
      <c r="B28" s="3"/>
      <c r="C28" s="1">
        <v>2021</v>
      </c>
      <c r="D28" s="25">
        <v>11195268000000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f t="shared" si="0"/>
        <v>11195268000000</v>
      </c>
    </row>
    <row r="29" spans="1:12" ht="15.45" x14ac:dyDescent="0.4">
      <c r="A29" s="1">
        <v>28</v>
      </c>
      <c r="B29" s="3"/>
      <c r="C29" s="1">
        <v>2022</v>
      </c>
      <c r="D29" s="25">
        <v>12456022000000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f t="shared" si="0"/>
        <v>12456022000000</v>
      </c>
    </row>
    <row r="30" spans="1:12" ht="15.45" x14ac:dyDescent="0.4">
      <c r="A30" s="1">
        <v>29</v>
      </c>
      <c r="B30" s="3" t="s">
        <v>10</v>
      </c>
      <c r="C30" s="1">
        <v>2019</v>
      </c>
      <c r="D30" s="25">
        <v>24243276000000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f t="shared" si="0"/>
        <v>24243276000000</v>
      </c>
    </row>
    <row r="31" spans="1:12" ht="15.45" x14ac:dyDescent="0.4">
      <c r="A31" s="1">
        <v>30</v>
      </c>
      <c r="B31" s="3"/>
      <c r="C31" s="1">
        <v>2020</v>
      </c>
      <c r="D31" s="25">
        <v>26319791000000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f t="shared" si="0"/>
        <v>26319791000000</v>
      </c>
    </row>
    <row r="32" spans="1:12" ht="15.45" x14ac:dyDescent="0.4">
      <c r="A32" s="1">
        <v>31</v>
      </c>
      <c r="B32" s="3"/>
      <c r="C32" s="1">
        <v>2021</v>
      </c>
      <c r="D32" s="25">
        <v>38047126000000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f t="shared" si="0"/>
        <v>38047126000000</v>
      </c>
    </row>
    <row r="33" spans="1:12" ht="15.45" x14ac:dyDescent="0.4">
      <c r="A33" s="1">
        <v>32</v>
      </c>
      <c r="B33" s="3"/>
      <c r="C33" s="1">
        <v>2022</v>
      </c>
      <c r="D33" s="25">
        <v>39390133000000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f t="shared" si="0"/>
        <v>39390133000000</v>
      </c>
    </row>
    <row r="34" spans="1:12" ht="15.45" x14ac:dyDescent="0.4">
      <c r="A34" s="1">
        <v>33</v>
      </c>
      <c r="B34" s="3" t="s">
        <v>11</v>
      </c>
      <c r="C34" s="1">
        <v>2019</v>
      </c>
      <c r="D34" s="25">
        <v>2863955000000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f t="shared" si="0"/>
        <v>2863955000000</v>
      </c>
    </row>
    <row r="35" spans="1:12" ht="15.45" x14ac:dyDescent="0.4">
      <c r="A35" s="1">
        <v>34</v>
      </c>
      <c r="B35" s="3"/>
      <c r="C35" s="1">
        <v>2020</v>
      </c>
      <c r="D35" s="25">
        <v>2977208000000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f t="shared" si="0"/>
        <v>2977208000000</v>
      </c>
    </row>
    <row r="36" spans="1:12" ht="15.45" x14ac:dyDescent="0.4">
      <c r="A36" s="1">
        <v>35</v>
      </c>
      <c r="B36" s="3"/>
      <c r="C36" s="1">
        <v>2021</v>
      </c>
      <c r="D36" s="25">
        <v>3782925000000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f t="shared" si="0"/>
        <v>3782925000000</v>
      </c>
    </row>
    <row r="37" spans="1:12" ht="15.45" x14ac:dyDescent="0.4">
      <c r="A37" s="1">
        <v>36</v>
      </c>
      <c r="B37" s="3"/>
      <c r="C37" s="1">
        <v>2022</v>
      </c>
      <c r="D37" s="25">
        <v>4190298000000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f t="shared" si="0"/>
        <v>4190298000000</v>
      </c>
    </row>
    <row r="38" spans="1:12" ht="15.45" x14ac:dyDescent="0.4">
      <c r="A38" s="1">
        <v>37</v>
      </c>
      <c r="B38" s="3" t="s">
        <v>12</v>
      </c>
      <c r="C38" s="1">
        <v>2019</v>
      </c>
      <c r="D38" s="25">
        <v>102053168225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f t="shared" si="0"/>
        <v>102053168225</v>
      </c>
    </row>
    <row r="39" spans="1:12" ht="15.45" x14ac:dyDescent="0.4">
      <c r="A39" s="1">
        <v>38</v>
      </c>
      <c r="B39" s="3"/>
      <c r="C39" s="1">
        <v>2020</v>
      </c>
      <c r="D39" s="25">
        <v>80625948741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f t="shared" si="0"/>
        <v>80625948741</v>
      </c>
    </row>
    <row r="40" spans="1:12" ht="15.45" x14ac:dyDescent="0.4">
      <c r="A40" s="1">
        <v>39</v>
      </c>
      <c r="B40" s="3"/>
      <c r="C40" s="1">
        <v>2021</v>
      </c>
      <c r="D40" s="25">
        <v>103022320614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f t="shared" si="0"/>
        <v>103022320614</v>
      </c>
    </row>
    <row r="41" spans="1:12" ht="15.45" x14ac:dyDescent="0.4">
      <c r="A41" s="1">
        <v>40</v>
      </c>
      <c r="B41" s="3"/>
      <c r="C41" s="1">
        <v>2022</v>
      </c>
      <c r="D41" s="25">
        <v>98501483848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f t="shared" si="0"/>
        <v>98501483848</v>
      </c>
    </row>
    <row r="42" spans="1:12" ht="15.45" x14ac:dyDescent="0.4">
      <c r="A42" s="1">
        <v>41</v>
      </c>
      <c r="B42" s="3" t="s">
        <v>13</v>
      </c>
      <c r="C42" s="1">
        <v>2019</v>
      </c>
      <c r="D42" s="25">
        <v>17221046000000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f t="shared" si="0"/>
        <v>17221046000000</v>
      </c>
    </row>
    <row r="43" spans="1:12" ht="15.45" x14ac:dyDescent="0.4">
      <c r="A43" s="1">
        <v>42</v>
      </c>
      <c r="B43" s="3"/>
      <c r="C43" s="1">
        <v>2020</v>
      </c>
      <c r="D43" s="25">
        <v>17770433000000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f t="shared" si="0"/>
        <v>17770433000000</v>
      </c>
    </row>
    <row r="44" spans="1:12" ht="15.45" x14ac:dyDescent="0.4">
      <c r="A44" s="1">
        <v>43</v>
      </c>
      <c r="B44" s="3"/>
      <c r="C44" s="1">
        <v>2021</v>
      </c>
      <c r="D44" s="25">
        <v>22677112000000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f t="shared" si="0"/>
        <v>22677112000000</v>
      </c>
    </row>
    <row r="45" spans="1:12" ht="15.45" x14ac:dyDescent="0.4">
      <c r="A45" s="1">
        <v>44</v>
      </c>
      <c r="B45" s="3"/>
      <c r="C45" s="1">
        <v>2022</v>
      </c>
      <c r="D45" s="25">
        <v>24641746000000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f t="shared" si="0"/>
        <v>24641746000000</v>
      </c>
    </row>
    <row r="46" spans="1:12" ht="15.45" x14ac:dyDescent="0.4">
      <c r="A46" s="1">
        <v>45</v>
      </c>
      <c r="B46" s="3" t="s">
        <v>14</v>
      </c>
      <c r="C46" s="1">
        <v>2019</v>
      </c>
      <c r="D46" s="25">
        <v>183459000000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f t="shared" si="0"/>
        <v>183459000000</v>
      </c>
    </row>
    <row r="47" spans="1:12" ht="15.45" x14ac:dyDescent="0.4">
      <c r="A47" s="1">
        <v>46</v>
      </c>
      <c r="B47" s="3"/>
      <c r="C47" s="1">
        <v>2020</v>
      </c>
      <c r="D47" s="25">
        <v>148929264484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f t="shared" si="0"/>
        <v>148929264484</v>
      </c>
    </row>
    <row r="48" spans="1:12" ht="15.45" x14ac:dyDescent="0.4">
      <c r="A48" s="1">
        <v>47</v>
      </c>
      <c r="B48" s="3"/>
      <c r="C48" s="1">
        <v>2021</v>
      </c>
      <c r="D48" s="25">
        <v>139937738066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f t="shared" si="0"/>
        <v>139937738066</v>
      </c>
    </row>
    <row r="49" spans="1:12" ht="15.45" x14ac:dyDescent="0.4">
      <c r="A49" s="1">
        <v>48</v>
      </c>
      <c r="B49" s="3"/>
      <c r="C49" s="1">
        <v>2022</v>
      </c>
      <c r="D49" s="25">
        <v>179082482379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f t="shared" si="0"/>
        <v>179082482379</v>
      </c>
    </row>
    <row r="50" spans="1:12" ht="15.45" x14ac:dyDescent="0.4">
      <c r="A50" s="1">
        <v>49</v>
      </c>
      <c r="B50" s="3" t="s">
        <v>15</v>
      </c>
      <c r="C50" s="1">
        <v>2019</v>
      </c>
      <c r="D50" s="25">
        <v>20612000000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f t="shared" si="0"/>
        <v>20612000000</v>
      </c>
    </row>
    <row r="51" spans="1:12" ht="15.45" x14ac:dyDescent="0.4">
      <c r="A51" s="1">
        <v>50</v>
      </c>
      <c r="B51" s="3"/>
      <c r="C51" s="1">
        <v>2020</v>
      </c>
      <c r="D51" s="25">
        <v>22916000000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f t="shared" si="0"/>
        <v>22916000000</v>
      </c>
    </row>
    <row r="52" spans="1:12" ht="15.45" x14ac:dyDescent="0.4">
      <c r="A52" s="1">
        <v>51</v>
      </c>
      <c r="B52" s="3"/>
      <c r="C52" s="1">
        <v>2021</v>
      </c>
      <c r="D52" s="25">
        <v>33585000000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f t="shared" si="0"/>
        <v>33585000000</v>
      </c>
    </row>
    <row r="53" spans="1:12" ht="15.45" x14ac:dyDescent="0.4">
      <c r="A53" s="1">
        <v>52</v>
      </c>
      <c r="B53" s="3"/>
      <c r="C53" s="1">
        <v>2022</v>
      </c>
      <c r="D53" s="25">
        <v>76940000000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f t="shared" si="0"/>
        <v>76940000000</v>
      </c>
    </row>
    <row r="54" spans="1:12" ht="15.45" x14ac:dyDescent="0.4">
      <c r="A54" s="1">
        <v>53</v>
      </c>
      <c r="B54" s="3" t="s">
        <v>16</v>
      </c>
      <c r="C54" s="1">
        <v>2019</v>
      </c>
      <c r="D54" s="25">
        <v>1279376000000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f t="shared" si="0"/>
        <v>1279376000000</v>
      </c>
    </row>
    <row r="55" spans="1:12" ht="15.45" x14ac:dyDescent="0.4">
      <c r="A55" s="1">
        <v>54</v>
      </c>
      <c r="B55" s="3"/>
      <c r="C55" s="1">
        <v>2020</v>
      </c>
      <c r="D55" s="25">
        <v>1274264000000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f t="shared" si="0"/>
        <v>1274264000000</v>
      </c>
    </row>
    <row r="56" spans="1:12" ht="15.45" x14ac:dyDescent="0.4">
      <c r="A56" s="1">
        <v>55</v>
      </c>
      <c r="B56" s="3"/>
      <c r="C56" s="1">
        <v>2021</v>
      </c>
      <c r="D56" s="25">
        <v>1075801000000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f t="shared" si="0"/>
        <v>1075801000000</v>
      </c>
    </row>
    <row r="57" spans="1:12" ht="15.45" x14ac:dyDescent="0.4">
      <c r="A57" s="1">
        <v>56</v>
      </c>
      <c r="B57" s="3"/>
      <c r="C57" s="1">
        <v>2022</v>
      </c>
      <c r="D57" s="25">
        <v>1325529000000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f t="shared" si="0"/>
        <v>1325529000000</v>
      </c>
    </row>
    <row r="58" spans="1:12" ht="15.45" x14ac:dyDescent="0.4">
      <c r="A58" s="1">
        <v>57</v>
      </c>
      <c r="B58" s="3" t="s">
        <v>17</v>
      </c>
      <c r="C58" s="1">
        <v>2019</v>
      </c>
      <c r="D58" s="25">
        <v>3671243000000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f t="shared" si="0"/>
        <v>3671243000000</v>
      </c>
    </row>
    <row r="59" spans="1:12" ht="15.45" x14ac:dyDescent="0.4">
      <c r="A59" s="1">
        <v>58</v>
      </c>
      <c r="B59" s="3"/>
      <c r="C59" s="1">
        <v>2020</v>
      </c>
      <c r="D59" s="25">
        <v>3760815000000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f t="shared" ref="L59:L94" si="1">SUM(D59:K59)</f>
        <v>3760815000000</v>
      </c>
    </row>
    <row r="60" spans="1:12" ht="15.45" x14ac:dyDescent="0.4">
      <c r="A60" s="1">
        <v>59</v>
      </c>
      <c r="B60" s="3"/>
      <c r="C60" s="1">
        <v>2021</v>
      </c>
      <c r="D60" s="25">
        <v>3952283000000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f t="shared" si="1"/>
        <v>3952283000000</v>
      </c>
    </row>
    <row r="61" spans="1:12" ht="15.45" x14ac:dyDescent="0.4">
      <c r="A61" s="1">
        <v>60</v>
      </c>
      <c r="B61" s="3"/>
      <c r="C61" s="1">
        <v>2022</v>
      </c>
      <c r="D61" s="25">
        <v>3875827000000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f t="shared" si="1"/>
        <v>3875827000000</v>
      </c>
    </row>
    <row r="62" spans="1:12" ht="15.45" x14ac:dyDescent="0.4">
      <c r="A62" s="1">
        <v>61</v>
      </c>
      <c r="B62" s="3" t="s">
        <v>18</v>
      </c>
      <c r="C62" s="1">
        <v>2019</v>
      </c>
      <c r="D62" s="25">
        <v>4829679000000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f t="shared" si="1"/>
        <v>4829679000000</v>
      </c>
    </row>
    <row r="63" spans="1:12" ht="15.45" x14ac:dyDescent="0.4">
      <c r="A63" s="1">
        <v>62</v>
      </c>
      <c r="B63" s="3"/>
      <c r="C63" s="1">
        <v>2020</v>
      </c>
      <c r="D63" s="25">
        <v>4991759000000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f t="shared" si="1"/>
        <v>4991759000000</v>
      </c>
    </row>
    <row r="64" spans="1:12" ht="15.45" x14ac:dyDescent="0.4">
      <c r="A64" s="1">
        <v>63</v>
      </c>
      <c r="B64" s="3"/>
      <c r="C64" s="1">
        <v>2021</v>
      </c>
      <c r="D64" s="25">
        <v>4514618000000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f t="shared" si="1"/>
        <v>4514618000000</v>
      </c>
    </row>
    <row r="65" spans="1:12" ht="15.45" x14ac:dyDescent="0.4">
      <c r="A65" s="1">
        <v>64</v>
      </c>
      <c r="B65" s="3"/>
      <c r="C65" s="1">
        <v>2022</v>
      </c>
      <c r="D65" s="25">
        <v>4925756000000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f t="shared" si="1"/>
        <v>4925756000000</v>
      </c>
    </row>
    <row r="66" spans="1:12" ht="15.45" x14ac:dyDescent="0.4">
      <c r="A66" s="1">
        <v>65</v>
      </c>
      <c r="B66" s="3" t="s">
        <v>19</v>
      </c>
      <c r="C66" s="1">
        <v>2019</v>
      </c>
      <c r="D66" s="25">
        <v>600838000000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f t="shared" si="1"/>
        <v>600838000000</v>
      </c>
    </row>
    <row r="67" spans="1:12" ht="15.45" x14ac:dyDescent="0.4">
      <c r="A67" s="1">
        <v>66</v>
      </c>
      <c r="B67" s="3"/>
      <c r="C67" s="1">
        <v>2020</v>
      </c>
      <c r="D67" s="25">
        <v>606457000000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f t="shared" si="1"/>
        <v>606457000000</v>
      </c>
    </row>
    <row r="68" spans="1:12" ht="15.45" x14ac:dyDescent="0.4">
      <c r="A68" s="1">
        <v>67</v>
      </c>
      <c r="B68" s="3"/>
      <c r="C68" s="1">
        <v>2021</v>
      </c>
      <c r="D68" s="25">
        <v>788963000000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f t="shared" si="1"/>
        <v>788963000000</v>
      </c>
    </row>
    <row r="69" spans="1:12" ht="15.45" x14ac:dyDescent="0.4">
      <c r="A69" s="1">
        <v>68</v>
      </c>
      <c r="B69" s="3"/>
      <c r="C69" s="1">
        <v>2022</v>
      </c>
      <c r="D69" s="25">
        <v>801064000000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f t="shared" si="1"/>
        <v>801064000000</v>
      </c>
    </row>
    <row r="70" spans="1:12" ht="15.45" x14ac:dyDescent="0.4">
      <c r="A70" s="1">
        <v>69</v>
      </c>
      <c r="B70" s="3" t="s">
        <v>20</v>
      </c>
      <c r="C70" s="1">
        <v>2019</v>
      </c>
      <c r="D70" s="25">
        <v>2816577000000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f t="shared" si="1"/>
        <v>2816577000000</v>
      </c>
    </row>
    <row r="71" spans="1:12" ht="15.45" x14ac:dyDescent="0.4">
      <c r="A71" s="1">
        <v>70</v>
      </c>
      <c r="B71" s="3"/>
      <c r="C71" s="1">
        <v>2020</v>
      </c>
      <c r="D71" s="25">
        <v>2934690000000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f t="shared" si="1"/>
        <v>2934690000000</v>
      </c>
    </row>
    <row r="72" spans="1:12" ht="15.45" x14ac:dyDescent="0.4">
      <c r="A72" s="1">
        <v>71</v>
      </c>
      <c r="B72" s="3"/>
      <c r="C72" s="1">
        <v>2021</v>
      </c>
      <c r="D72" s="25">
        <v>3287172000000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f t="shared" si="1"/>
        <v>3287172000000</v>
      </c>
    </row>
    <row r="73" spans="1:12" ht="15.45" x14ac:dyDescent="0.4">
      <c r="A73" s="1">
        <v>72</v>
      </c>
      <c r="B73" s="3"/>
      <c r="C73" s="1">
        <v>2022</v>
      </c>
      <c r="D73" s="25">
        <v>2899223000000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f t="shared" si="1"/>
        <v>2899223000000</v>
      </c>
    </row>
    <row r="74" spans="1:12" ht="15.45" x14ac:dyDescent="0.4">
      <c r="A74" s="1">
        <v>73</v>
      </c>
      <c r="B74" s="3" t="s">
        <v>21</v>
      </c>
      <c r="C74" s="1">
        <v>2019</v>
      </c>
      <c r="D74" s="25">
        <v>514135000000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f t="shared" si="1"/>
        <v>514135000000</v>
      </c>
    </row>
    <row r="75" spans="1:12" ht="15.45" x14ac:dyDescent="0.4">
      <c r="A75" s="1">
        <v>74</v>
      </c>
      <c r="B75" s="3"/>
      <c r="C75" s="1">
        <v>2020</v>
      </c>
      <c r="D75" s="25">
        <v>455598000000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f t="shared" si="1"/>
        <v>455598000000</v>
      </c>
    </row>
    <row r="76" spans="1:12" ht="15.45" x14ac:dyDescent="0.4">
      <c r="A76" s="1">
        <v>75</v>
      </c>
      <c r="B76" s="3"/>
      <c r="C76" s="1">
        <v>2021</v>
      </c>
      <c r="D76" s="25">
        <v>437007000000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f t="shared" si="1"/>
        <v>437007000000</v>
      </c>
    </row>
    <row r="77" spans="1:12" ht="15.45" x14ac:dyDescent="0.4">
      <c r="A77" s="1">
        <v>76</v>
      </c>
      <c r="B77" s="3"/>
      <c r="C77" s="1">
        <v>2022</v>
      </c>
      <c r="D77" s="25">
        <v>488232000000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f t="shared" si="1"/>
        <v>488232000000</v>
      </c>
    </row>
    <row r="78" spans="1:12" ht="15.45" x14ac:dyDescent="0.4">
      <c r="A78" s="1">
        <v>77</v>
      </c>
      <c r="B78" s="3" t="s">
        <v>22</v>
      </c>
      <c r="C78" s="1">
        <v>2019</v>
      </c>
      <c r="D78" s="25">
        <v>838432000000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f t="shared" si="1"/>
        <v>838432000000</v>
      </c>
    </row>
    <row r="79" spans="1:12" ht="15.45" x14ac:dyDescent="0.4">
      <c r="A79" s="1">
        <v>78</v>
      </c>
      <c r="B79" s="3"/>
      <c r="C79" s="1">
        <v>2020</v>
      </c>
      <c r="D79" s="25">
        <v>711468000000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f t="shared" si="1"/>
        <v>711468000000</v>
      </c>
    </row>
    <row r="80" spans="1:12" ht="15.45" x14ac:dyDescent="0.4">
      <c r="A80" s="1">
        <v>79</v>
      </c>
      <c r="B80" s="3"/>
      <c r="C80" s="1">
        <v>2021</v>
      </c>
      <c r="D80" s="25">
        <v>954067000000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f t="shared" si="1"/>
        <v>954067000000</v>
      </c>
    </row>
    <row r="81" spans="1:12" ht="15.45" x14ac:dyDescent="0.4">
      <c r="A81" s="1">
        <v>80</v>
      </c>
      <c r="B81" s="3"/>
      <c r="C81" s="1">
        <v>2022</v>
      </c>
      <c r="D81" s="25">
        <v>1385337000000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f t="shared" si="1"/>
        <v>1385337000000</v>
      </c>
    </row>
    <row r="82" spans="1:12" ht="15.45" x14ac:dyDescent="0.4">
      <c r="A82" s="1">
        <v>81</v>
      </c>
      <c r="B82" s="3" t="s">
        <v>23</v>
      </c>
      <c r="C82" s="1">
        <v>2019</v>
      </c>
      <c r="D82" s="25">
        <v>656855538314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f t="shared" si="1"/>
        <v>656855538314</v>
      </c>
    </row>
    <row r="83" spans="1:12" ht="15.45" x14ac:dyDescent="0.4">
      <c r="A83" s="1">
        <v>82</v>
      </c>
      <c r="B83" s="3"/>
      <c r="C83" s="1">
        <v>2020</v>
      </c>
      <c r="D83" s="25">
        <v>704478436532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f t="shared" si="1"/>
        <v>704478436532</v>
      </c>
    </row>
    <row r="84" spans="1:12" ht="15.45" x14ac:dyDescent="0.4">
      <c r="A84" s="1">
        <v>83</v>
      </c>
      <c r="B84" s="3"/>
      <c r="C84" s="1">
        <v>2021</v>
      </c>
      <c r="D84" s="25">
        <v>732654018795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f t="shared" si="1"/>
        <v>732654018795</v>
      </c>
    </row>
    <row r="85" spans="1:12" ht="15.45" x14ac:dyDescent="0.4">
      <c r="A85" s="1">
        <v>84</v>
      </c>
      <c r="B85" s="3"/>
      <c r="C85" s="1">
        <v>2022</v>
      </c>
      <c r="D85" s="25">
        <v>760706827838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f t="shared" si="1"/>
        <v>760706827838</v>
      </c>
    </row>
    <row r="86" spans="1:12" ht="15.45" x14ac:dyDescent="0.4">
      <c r="A86" s="1">
        <v>85</v>
      </c>
      <c r="B86" s="3" t="s">
        <v>24</v>
      </c>
      <c r="C86" s="1">
        <v>2019</v>
      </c>
      <c r="D86" s="25">
        <v>1246000000000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f t="shared" si="1"/>
        <v>1246000000000</v>
      </c>
    </row>
    <row r="87" spans="1:12" ht="15.45" x14ac:dyDescent="0.4">
      <c r="A87" s="1">
        <v>86</v>
      </c>
      <c r="B87" s="3"/>
      <c r="C87" s="1">
        <v>2020</v>
      </c>
      <c r="D87" s="25">
        <v>1032413000000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f t="shared" si="1"/>
        <v>1032413000000</v>
      </c>
    </row>
    <row r="88" spans="1:12" ht="15.45" x14ac:dyDescent="0.4">
      <c r="A88" s="1">
        <v>87</v>
      </c>
      <c r="B88" s="3"/>
      <c r="C88" s="1">
        <v>2021</v>
      </c>
      <c r="D88" s="25">
        <v>810841000000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f t="shared" si="1"/>
        <v>810841000000</v>
      </c>
    </row>
    <row r="89" spans="1:12" ht="15.45" x14ac:dyDescent="0.4">
      <c r="A89" s="1">
        <v>88</v>
      </c>
      <c r="B89" s="3"/>
      <c r="C89" s="1">
        <v>2022</v>
      </c>
      <c r="D89" s="25">
        <v>846310000000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f t="shared" si="1"/>
        <v>846310000000</v>
      </c>
    </row>
    <row r="90" spans="1:12" ht="15.45" x14ac:dyDescent="0.4">
      <c r="A90" s="1">
        <v>89</v>
      </c>
      <c r="B90" s="3" t="s">
        <v>25</v>
      </c>
      <c r="C90" s="1">
        <v>2019</v>
      </c>
      <c r="D90" s="25">
        <v>983839000000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f t="shared" si="1"/>
        <v>983839000000</v>
      </c>
    </row>
    <row r="91" spans="1:12" ht="15.45" x14ac:dyDescent="0.4">
      <c r="A91" s="1">
        <v>90</v>
      </c>
      <c r="B91" s="3"/>
      <c r="C91" s="1">
        <v>2020</v>
      </c>
      <c r="D91" s="25">
        <v>975161000000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f t="shared" si="1"/>
        <v>975161000000</v>
      </c>
    </row>
    <row r="92" spans="1:12" ht="15.45" x14ac:dyDescent="0.4">
      <c r="A92" s="1">
        <v>91</v>
      </c>
      <c r="B92" s="3"/>
      <c r="C92" s="1">
        <v>2021</v>
      </c>
      <c r="D92" s="25">
        <v>727637000000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f t="shared" si="1"/>
        <v>727637000000</v>
      </c>
    </row>
    <row r="93" spans="1:12" ht="15.45" x14ac:dyDescent="0.4">
      <c r="A93" s="1">
        <v>92</v>
      </c>
      <c r="B93" s="3"/>
      <c r="C93" s="1">
        <v>2022</v>
      </c>
      <c r="D93" s="25">
        <v>719906000000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f t="shared" si="1"/>
        <v>719906000000</v>
      </c>
    </row>
    <row r="94" spans="1:12" ht="15.45" x14ac:dyDescent="0.4">
      <c r="A94" s="1">
        <v>93</v>
      </c>
      <c r="B94" s="3" t="s">
        <v>26</v>
      </c>
      <c r="C94" s="1">
        <v>2019</v>
      </c>
      <c r="D94" s="25">
        <v>929680000000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f t="shared" si="1"/>
        <v>929680000000</v>
      </c>
    </row>
    <row r="95" spans="1:12" ht="15.45" x14ac:dyDescent="0.4">
      <c r="A95" s="1">
        <v>94</v>
      </c>
      <c r="B95" s="3"/>
      <c r="C95" s="1">
        <v>2020</v>
      </c>
      <c r="D95" s="25">
        <v>616247000000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f t="shared" ref="L95:L129" si="2">SUM(D95:K95)</f>
        <v>616247000000</v>
      </c>
    </row>
    <row r="96" spans="1:12" ht="15.45" x14ac:dyDescent="0.4">
      <c r="A96" s="1">
        <v>95</v>
      </c>
      <c r="B96" s="3"/>
      <c r="C96" s="1">
        <v>2021</v>
      </c>
      <c r="D96" s="25">
        <v>1626231000000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f t="shared" si="2"/>
        <v>1626231000000</v>
      </c>
    </row>
    <row r="97" spans="1:12" ht="15.45" x14ac:dyDescent="0.4">
      <c r="A97" s="1">
        <v>96</v>
      </c>
      <c r="B97" s="3"/>
      <c r="C97" s="1">
        <v>2022</v>
      </c>
      <c r="D97" s="25">
        <v>1291564000000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f t="shared" si="2"/>
        <v>1291564000000</v>
      </c>
    </row>
    <row r="98" spans="1:12" ht="15.45" x14ac:dyDescent="0.4">
      <c r="A98" s="1">
        <v>97</v>
      </c>
      <c r="B98" s="3" t="s">
        <v>27</v>
      </c>
      <c r="C98" s="1">
        <v>2019</v>
      </c>
      <c r="D98" s="25">
        <v>188989744783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25">
        <f t="shared" si="2"/>
        <v>188989744783</v>
      </c>
    </row>
    <row r="99" spans="1:12" ht="15.45" x14ac:dyDescent="0.4">
      <c r="A99" s="1">
        <v>98</v>
      </c>
      <c r="B99" s="3"/>
      <c r="C99" s="1">
        <v>2020</v>
      </c>
      <c r="D99" s="25">
        <v>138631049227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f t="shared" si="2"/>
        <v>138631049227</v>
      </c>
    </row>
    <row r="100" spans="1:12" ht="15.45" x14ac:dyDescent="0.4">
      <c r="A100" s="1">
        <v>99</v>
      </c>
      <c r="B100" s="3"/>
      <c r="C100" s="1">
        <v>2021</v>
      </c>
      <c r="D100" s="25">
        <v>154345493959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f t="shared" si="2"/>
        <v>154345493959</v>
      </c>
    </row>
    <row r="101" spans="1:12" ht="15.45" x14ac:dyDescent="0.4">
      <c r="A101" s="1">
        <v>100</v>
      </c>
      <c r="B101" s="3"/>
      <c r="C101" s="1">
        <v>2022</v>
      </c>
      <c r="D101" s="25">
        <v>151047000751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f t="shared" si="2"/>
        <v>151047000751</v>
      </c>
    </row>
    <row r="102" spans="1:12" ht="15.45" x14ac:dyDescent="0.4">
      <c r="A102" s="1">
        <v>101</v>
      </c>
      <c r="B102" s="3" t="s">
        <v>28</v>
      </c>
      <c r="C102" s="1">
        <v>2019</v>
      </c>
      <c r="D102" s="25">
        <v>1573459000000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f t="shared" si="2"/>
        <v>1573459000000</v>
      </c>
    </row>
    <row r="103" spans="1:12" ht="15.45" x14ac:dyDescent="0.4">
      <c r="A103" s="1">
        <v>102</v>
      </c>
      <c r="B103" s="3"/>
      <c r="C103" s="1">
        <v>2020</v>
      </c>
      <c r="D103" s="25">
        <v>1564727000000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f t="shared" si="2"/>
        <v>1564727000000</v>
      </c>
    </row>
    <row r="104" spans="1:12" ht="15.45" x14ac:dyDescent="0.4">
      <c r="A104" s="1">
        <v>103</v>
      </c>
      <c r="B104" s="3"/>
      <c r="C104" s="1">
        <v>2021</v>
      </c>
      <c r="D104" s="25">
        <v>1490690000000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f t="shared" si="2"/>
        <v>1490690000000</v>
      </c>
    </row>
    <row r="105" spans="1:12" ht="15.45" x14ac:dyDescent="0.4">
      <c r="A105" s="1">
        <v>104</v>
      </c>
      <c r="B105" s="3"/>
      <c r="C105" s="1">
        <v>2022</v>
      </c>
      <c r="D105" s="25">
        <v>1588195000000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f t="shared" si="2"/>
        <v>1588195000000</v>
      </c>
    </row>
    <row r="106" spans="1:12" ht="15.45" x14ac:dyDescent="0.4">
      <c r="A106" s="1">
        <v>105</v>
      </c>
      <c r="B106" s="3" t="s">
        <v>29</v>
      </c>
      <c r="C106" s="1">
        <v>2019</v>
      </c>
      <c r="D106" s="25">
        <v>193597019000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f t="shared" si="2"/>
        <v>193597019000</v>
      </c>
    </row>
    <row r="107" spans="1:12" ht="15.45" x14ac:dyDescent="0.4">
      <c r="A107" s="1">
        <v>106</v>
      </c>
      <c r="B107" s="3"/>
      <c r="C107" s="1">
        <v>2020</v>
      </c>
      <c r="D107" s="25">
        <v>245467627000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f t="shared" si="2"/>
        <v>245467627000</v>
      </c>
    </row>
    <row r="108" spans="1:12" ht="15.45" x14ac:dyDescent="0.4">
      <c r="A108" s="1">
        <v>107</v>
      </c>
      <c r="B108" s="3"/>
      <c r="C108" s="1">
        <v>2021</v>
      </c>
      <c r="D108" s="25">
        <v>288636121000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f t="shared" si="2"/>
        <v>288636121000</v>
      </c>
    </row>
    <row r="109" spans="1:12" ht="15.45" x14ac:dyDescent="0.4">
      <c r="A109" s="1">
        <v>108</v>
      </c>
      <c r="B109" s="3"/>
      <c r="C109" s="1">
        <v>2022</v>
      </c>
      <c r="D109" s="25">
        <v>342436163000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f t="shared" si="2"/>
        <v>342436163000</v>
      </c>
    </row>
    <row r="110" spans="1:12" ht="15.45" x14ac:dyDescent="0.4">
      <c r="A110" s="1">
        <v>109</v>
      </c>
      <c r="B110" s="3" t="s">
        <v>30</v>
      </c>
      <c r="C110" s="1">
        <v>2019</v>
      </c>
      <c r="D110" s="25">
        <v>13012000000000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25">
        <f t="shared" si="2"/>
        <v>13012000000000</v>
      </c>
    </row>
    <row r="111" spans="1:12" ht="15.45" x14ac:dyDescent="0.4">
      <c r="A111" s="1">
        <v>110</v>
      </c>
      <c r="B111" s="3"/>
      <c r="C111" s="1">
        <v>2020</v>
      </c>
      <c r="D111" s="25">
        <v>14390000000000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f t="shared" si="2"/>
        <v>14390000000000</v>
      </c>
    </row>
    <row r="112" spans="1:12" ht="15.45" x14ac:dyDescent="0.4">
      <c r="A112" s="1">
        <v>111</v>
      </c>
      <c r="B112" s="3"/>
      <c r="C112" s="1">
        <v>2021</v>
      </c>
      <c r="D112" s="25">
        <v>15524000000000</v>
      </c>
      <c r="E112" s="25">
        <v>0</v>
      </c>
      <c r="F112" s="25">
        <v>0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f t="shared" si="2"/>
        <v>15524000000000</v>
      </c>
    </row>
    <row r="113" spans="1:12" ht="15.45" x14ac:dyDescent="0.4">
      <c r="A113" s="1">
        <v>112</v>
      </c>
      <c r="B113" s="3"/>
      <c r="C113" s="1">
        <v>2022</v>
      </c>
      <c r="D113" s="25">
        <v>14907000000000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25">
        <f t="shared" si="2"/>
        <v>14907000000000</v>
      </c>
    </row>
    <row r="114" spans="1:12" ht="15.45" x14ac:dyDescent="0.4">
      <c r="A114" s="1">
        <v>113</v>
      </c>
      <c r="B114" s="3" t="s">
        <v>31</v>
      </c>
      <c r="C114" s="1">
        <v>2019</v>
      </c>
      <c r="D114" s="25">
        <v>7225903000000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25">
        <v>0</v>
      </c>
      <c r="L114" s="25">
        <f t="shared" si="2"/>
        <v>7225903000000</v>
      </c>
    </row>
    <row r="115" spans="1:12" ht="15.45" x14ac:dyDescent="0.4">
      <c r="A115" s="1">
        <v>114</v>
      </c>
      <c r="B115" s="3"/>
      <c r="C115" s="1">
        <v>2020</v>
      </c>
      <c r="D115" s="25">
        <v>6655592000000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f t="shared" si="2"/>
        <v>6655592000000</v>
      </c>
    </row>
    <row r="116" spans="1:12" ht="15.45" x14ac:dyDescent="0.4">
      <c r="A116" s="1">
        <v>115</v>
      </c>
      <c r="B116" s="3"/>
      <c r="C116" s="1">
        <v>2021</v>
      </c>
      <c r="D116" s="25">
        <v>6676344000000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25">
        <f t="shared" si="2"/>
        <v>6676344000000</v>
      </c>
    </row>
    <row r="117" spans="1:12" ht="15.45" x14ac:dyDescent="0.4">
      <c r="A117" s="1">
        <v>116</v>
      </c>
      <c r="B117" s="3"/>
      <c r="C117" s="1">
        <v>2022</v>
      </c>
      <c r="D117" s="25">
        <v>7045024000000</v>
      </c>
      <c r="E117" s="25">
        <v>0</v>
      </c>
      <c r="F117" s="25">
        <v>0</v>
      </c>
      <c r="G117" s="25">
        <v>0</v>
      </c>
      <c r="H117" s="25">
        <v>0</v>
      </c>
      <c r="I117" s="25">
        <v>0</v>
      </c>
      <c r="J117" s="25">
        <v>0</v>
      </c>
      <c r="K117" s="25">
        <v>0</v>
      </c>
      <c r="L117" s="25">
        <f t="shared" si="2"/>
        <v>7045024000000</v>
      </c>
    </row>
    <row r="118" spans="1:12" ht="15.45" x14ac:dyDescent="0.4">
      <c r="A118" s="1">
        <v>117</v>
      </c>
      <c r="B118" s="3" t="s">
        <v>32</v>
      </c>
      <c r="C118" s="1">
        <v>2019</v>
      </c>
      <c r="D118" s="25">
        <v>643319000000</v>
      </c>
      <c r="L118" s="25">
        <f t="shared" si="2"/>
        <v>643319000000</v>
      </c>
    </row>
    <row r="119" spans="1:12" ht="15.45" x14ac:dyDescent="0.4">
      <c r="A119" s="1">
        <v>118</v>
      </c>
      <c r="B119" s="3"/>
      <c r="C119" s="1">
        <v>2020</v>
      </c>
      <c r="D119" s="25">
        <v>366260000000</v>
      </c>
      <c r="L119" s="25">
        <f t="shared" si="2"/>
        <v>366260000000</v>
      </c>
    </row>
    <row r="120" spans="1:12" ht="15.45" x14ac:dyDescent="0.4">
      <c r="A120" s="1">
        <v>119</v>
      </c>
      <c r="B120" s="3"/>
      <c r="C120" s="1">
        <v>2021</v>
      </c>
      <c r="D120" s="25">
        <v>292274000000</v>
      </c>
      <c r="L120" s="25">
        <f t="shared" si="2"/>
        <v>292274000000</v>
      </c>
    </row>
    <row r="121" spans="1:12" ht="15.45" x14ac:dyDescent="0.4">
      <c r="A121" s="1">
        <v>120</v>
      </c>
      <c r="B121" s="3"/>
      <c r="C121" s="1">
        <v>2022</v>
      </c>
      <c r="D121" s="25">
        <v>316880000000</v>
      </c>
      <c r="L121" s="25">
        <f t="shared" si="2"/>
        <v>316880000000</v>
      </c>
    </row>
    <row r="122" spans="1:12" ht="15.45" x14ac:dyDescent="0.4">
      <c r="A122" s="1">
        <v>121</v>
      </c>
      <c r="B122" s="3" t="s">
        <v>33</v>
      </c>
      <c r="C122" s="1">
        <v>2019</v>
      </c>
      <c r="D122" s="25">
        <v>1659168467000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 s="25">
        <f t="shared" si="2"/>
        <v>1659168467000</v>
      </c>
    </row>
    <row r="123" spans="1:12" ht="15.45" x14ac:dyDescent="0.4">
      <c r="A123" s="1">
        <v>122</v>
      </c>
      <c r="B123" s="3"/>
      <c r="C123" s="1">
        <v>2020</v>
      </c>
      <c r="D123" s="25">
        <v>1804821232000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 s="25">
        <f t="shared" si="2"/>
        <v>1804821232000</v>
      </c>
    </row>
    <row r="124" spans="1:12" ht="15.45" x14ac:dyDescent="0.4">
      <c r="A124" s="1">
        <v>123</v>
      </c>
      <c r="B124" s="3"/>
      <c r="C124" s="1">
        <v>2021</v>
      </c>
      <c r="D124" s="25">
        <v>461581885000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 s="25">
        <f t="shared" si="2"/>
        <v>461581885000</v>
      </c>
    </row>
    <row r="125" spans="1:12" ht="15.45" x14ac:dyDescent="0.4">
      <c r="A125" s="1">
        <v>124</v>
      </c>
      <c r="B125" s="3"/>
      <c r="C125" s="1">
        <v>2022</v>
      </c>
      <c r="D125" s="25">
        <v>681191360000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 s="25">
        <f t="shared" si="2"/>
        <v>681191360000</v>
      </c>
    </row>
    <row r="126" spans="1:12" ht="15.45" x14ac:dyDescent="0.4">
      <c r="A126" s="1">
        <v>125</v>
      </c>
      <c r="B126" s="3" t="s">
        <v>34</v>
      </c>
      <c r="C126" s="1">
        <v>2019</v>
      </c>
      <c r="D126" s="25">
        <v>5077261451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 s="25">
        <f t="shared" si="2"/>
        <v>5077261451</v>
      </c>
    </row>
    <row r="127" spans="1:12" ht="15.45" x14ac:dyDescent="0.4">
      <c r="A127" s="1">
        <v>126</v>
      </c>
      <c r="B127" s="1"/>
      <c r="C127" s="1">
        <v>2020</v>
      </c>
      <c r="D127" s="25">
        <v>5945956372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 s="25">
        <f t="shared" si="2"/>
        <v>5945956372</v>
      </c>
    </row>
    <row r="128" spans="1:12" ht="15.45" x14ac:dyDescent="0.4">
      <c r="A128" s="1">
        <v>127</v>
      </c>
      <c r="B128" s="1"/>
      <c r="C128" s="1">
        <v>2021</v>
      </c>
      <c r="D128" s="25">
        <v>6231546666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 s="25">
        <f t="shared" si="2"/>
        <v>6231546666</v>
      </c>
    </row>
    <row r="129" spans="1:12" ht="15.45" x14ac:dyDescent="0.4">
      <c r="A129" s="1">
        <v>128</v>
      </c>
      <c r="C129" s="24">
        <v>2022</v>
      </c>
      <c r="D129" s="25">
        <v>7285080712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 s="25">
        <f t="shared" si="2"/>
        <v>7285080712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9BAD8-93B9-486D-9E51-E2A332D8D2BF}">
  <dimension ref="A1:F129"/>
  <sheetViews>
    <sheetView workbookViewId="0">
      <pane xSplit="6" ySplit="5" topLeftCell="G124" activePane="bottomRight" state="frozen"/>
      <selection pane="topRight" activeCell="G1" sqref="G1"/>
      <selection pane="bottomLeft" activeCell="A7" sqref="A7"/>
      <selection pane="bottomRight" sqref="A1:F129"/>
    </sheetView>
  </sheetViews>
  <sheetFormatPr defaultRowHeight="14.6" x14ac:dyDescent="0.4"/>
  <cols>
    <col min="4" max="4" width="16.4609375" customWidth="1"/>
    <col min="5" max="5" width="17.921875" customWidth="1"/>
    <col min="6" max="6" width="18.61328125" customWidth="1"/>
  </cols>
  <sheetData>
    <row r="1" spans="1:6" ht="15.45" x14ac:dyDescent="0.4">
      <c r="A1" s="20" t="s">
        <v>0</v>
      </c>
      <c r="B1" s="20" t="s">
        <v>1</v>
      </c>
      <c r="C1" s="21" t="s">
        <v>2</v>
      </c>
      <c r="D1" t="s">
        <v>83</v>
      </c>
      <c r="E1" t="s">
        <v>84</v>
      </c>
      <c r="F1" t="s">
        <v>85</v>
      </c>
    </row>
    <row r="2" spans="1:6" ht="15.45" x14ac:dyDescent="0.4">
      <c r="A2" s="1">
        <v>1</v>
      </c>
      <c r="B2" s="3" t="s">
        <v>3</v>
      </c>
      <c r="C2" s="1">
        <v>2019</v>
      </c>
      <c r="D2">
        <v>21443117818</v>
      </c>
      <c r="E2" s="25">
        <v>665048421529</v>
      </c>
      <c r="F2">
        <f>D2/E2</f>
        <v>3.2242942203667732E-2</v>
      </c>
    </row>
    <row r="3" spans="1:6" ht="15.45" x14ac:dyDescent="0.4">
      <c r="A3" s="1">
        <v>2</v>
      </c>
      <c r="B3" s="3"/>
      <c r="C3" s="1">
        <v>2020</v>
      </c>
      <c r="D3">
        <v>16032644651</v>
      </c>
      <c r="E3" s="25">
        <v>23702652447</v>
      </c>
      <c r="F3">
        <f t="shared" ref="F3:F58" si="0">D3/E3</f>
        <v>0.67640719480022671</v>
      </c>
    </row>
    <row r="4" spans="1:6" ht="15.45" x14ac:dyDescent="0.4">
      <c r="A4" s="1">
        <v>3</v>
      </c>
      <c r="B4" s="3"/>
      <c r="C4" s="1">
        <v>2021</v>
      </c>
      <c r="D4">
        <v>12733195152</v>
      </c>
      <c r="E4" s="25">
        <v>86499800385</v>
      </c>
      <c r="F4">
        <f t="shared" si="0"/>
        <v>0.14720490793419302</v>
      </c>
    </row>
    <row r="5" spans="1:6" ht="15.45" x14ac:dyDescent="0.4">
      <c r="A5" s="1">
        <v>4</v>
      </c>
      <c r="B5" s="3"/>
      <c r="C5" s="1">
        <v>2022</v>
      </c>
      <c r="D5">
        <v>8089849161</v>
      </c>
      <c r="E5" s="25">
        <v>175209867105</v>
      </c>
      <c r="F5">
        <f t="shared" si="0"/>
        <v>4.6172337749402576E-2</v>
      </c>
    </row>
    <row r="6" spans="1:6" ht="15.45" x14ac:dyDescent="0.4">
      <c r="A6" s="1">
        <v>5</v>
      </c>
      <c r="B6" s="3" t="s">
        <v>4</v>
      </c>
      <c r="C6" s="1">
        <v>2019</v>
      </c>
      <c r="D6" s="25">
        <v>33703529000</v>
      </c>
      <c r="E6" s="25">
        <v>865379704000</v>
      </c>
      <c r="F6">
        <f t="shared" si="0"/>
        <v>3.8946521213998796E-2</v>
      </c>
    </row>
    <row r="7" spans="1:6" ht="15.45" x14ac:dyDescent="0.4">
      <c r="A7" s="1">
        <v>6</v>
      </c>
      <c r="B7" s="3"/>
      <c r="C7" s="1">
        <v>2020</v>
      </c>
      <c r="D7" s="25">
        <v>35001934000</v>
      </c>
      <c r="E7" s="25">
        <v>1191716906000</v>
      </c>
      <c r="F7">
        <f t="shared" si="0"/>
        <v>2.937101405860227E-2</v>
      </c>
    </row>
    <row r="8" spans="1:6" ht="15.45" x14ac:dyDescent="0.4">
      <c r="A8" s="1">
        <v>7</v>
      </c>
      <c r="B8" s="3"/>
      <c r="C8" s="1">
        <v>2021</v>
      </c>
      <c r="D8" s="25">
        <v>41680021000</v>
      </c>
      <c r="E8" s="25">
        <v>1395063019000</v>
      </c>
      <c r="F8">
        <f t="shared" si="0"/>
        <v>2.9876801572646376E-2</v>
      </c>
    </row>
    <row r="9" spans="1:6" ht="15.45" x14ac:dyDescent="0.4">
      <c r="A9" s="1">
        <v>8</v>
      </c>
      <c r="B9" s="3"/>
      <c r="C9" s="1">
        <v>2022</v>
      </c>
      <c r="D9" s="25">
        <v>62100226000</v>
      </c>
      <c r="E9" s="25">
        <v>3023816560000</v>
      </c>
      <c r="F9">
        <f t="shared" si="0"/>
        <v>2.0537034825948569E-2</v>
      </c>
    </row>
    <row r="10" spans="1:6" ht="15.45" x14ac:dyDescent="0.4">
      <c r="A10" s="1">
        <v>9</v>
      </c>
      <c r="B10" s="3" t="s">
        <v>5</v>
      </c>
      <c r="C10" s="1">
        <v>2019</v>
      </c>
      <c r="D10" s="25">
        <v>493182022000</v>
      </c>
      <c r="E10" s="25">
        <v>687034053000</v>
      </c>
      <c r="F10">
        <f t="shared" si="0"/>
        <v>0.71784217950547491</v>
      </c>
    </row>
    <row r="11" spans="1:6" ht="15.45" x14ac:dyDescent="0.4">
      <c r="A11" s="1">
        <v>10</v>
      </c>
      <c r="B11" s="3"/>
      <c r="C11" s="1">
        <v>2020</v>
      </c>
      <c r="D11" s="25">
        <v>491824319000</v>
      </c>
      <c r="E11" s="25">
        <v>1641178012000</v>
      </c>
      <c r="F11">
        <f t="shared" si="0"/>
        <v>0.29967761900529288</v>
      </c>
    </row>
    <row r="12" spans="1:6" ht="15.45" x14ac:dyDescent="0.4">
      <c r="A12" s="1">
        <v>11</v>
      </c>
      <c r="B12" s="3"/>
      <c r="C12" s="1">
        <v>2021</v>
      </c>
      <c r="D12" s="25">
        <v>1181769000000</v>
      </c>
      <c r="E12" s="25">
        <v>3043509000000</v>
      </c>
      <c r="F12">
        <f t="shared" si="0"/>
        <v>0.38829160682619962</v>
      </c>
    </row>
    <row r="13" spans="1:6" ht="15.45" x14ac:dyDescent="0.4">
      <c r="A13" s="1">
        <v>12</v>
      </c>
      <c r="B13" s="3"/>
      <c r="C13" s="1">
        <v>2022</v>
      </c>
      <c r="D13" s="25">
        <v>1393807000000</v>
      </c>
      <c r="E13" s="25">
        <v>5214771000000</v>
      </c>
      <c r="F13">
        <f t="shared" si="0"/>
        <v>0.26728057665427685</v>
      </c>
    </row>
    <row r="14" spans="1:6" ht="15.45" x14ac:dyDescent="0.4">
      <c r="A14" s="1">
        <v>13</v>
      </c>
      <c r="B14" s="3" t="s">
        <v>6</v>
      </c>
      <c r="C14" s="1">
        <v>2019</v>
      </c>
      <c r="D14" s="25">
        <v>7433000000000</v>
      </c>
      <c r="E14" s="25">
        <v>34054000000000</v>
      </c>
      <c r="F14">
        <f t="shared" si="0"/>
        <v>0.21827098138251014</v>
      </c>
    </row>
    <row r="15" spans="1:6" ht="15.45" x14ac:dyDescent="0.4">
      <c r="A15" s="1">
        <v>14</v>
      </c>
      <c r="B15" s="3"/>
      <c r="C15" s="1">
        <v>2020</v>
      </c>
      <c r="D15" s="25">
        <v>3170000000000</v>
      </c>
      <c r="E15" s="25">
        <v>21741000000000</v>
      </c>
      <c r="F15">
        <f t="shared" si="0"/>
        <v>0.14580746055839197</v>
      </c>
    </row>
    <row r="16" spans="1:6" ht="15.45" x14ac:dyDescent="0.4">
      <c r="A16" s="1">
        <v>15</v>
      </c>
      <c r="B16" s="3"/>
      <c r="C16" s="1">
        <v>2021</v>
      </c>
      <c r="D16" s="25">
        <v>6764000000000</v>
      </c>
      <c r="E16" s="25">
        <v>32350000000000</v>
      </c>
      <c r="F16">
        <f t="shared" si="0"/>
        <v>0.20908809891808347</v>
      </c>
    </row>
    <row r="17" spans="1:6" ht="15.45" x14ac:dyDescent="0.4">
      <c r="A17" s="1">
        <v>16</v>
      </c>
      <c r="B17" s="3"/>
      <c r="C17" s="1">
        <v>2022</v>
      </c>
      <c r="D17" s="25">
        <v>9970000000000</v>
      </c>
      <c r="E17" s="25">
        <v>50390000000000</v>
      </c>
      <c r="F17">
        <f t="shared" si="0"/>
        <v>0.19785671760269896</v>
      </c>
    </row>
    <row r="18" spans="1:6" ht="15.45" x14ac:dyDescent="0.4">
      <c r="A18" s="1">
        <v>17</v>
      </c>
      <c r="B18" s="3" t="s">
        <v>7</v>
      </c>
      <c r="C18" s="1">
        <v>2019</v>
      </c>
      <c r="D18" s="25">
        <v>98382124000</v>
      </c>
      <c r="E18" s="25">
        <v>1111329436000</v>
      </c>
      <c r="F18">
        <f t="shared" si="0"/>
        <v>8.8526516812247921E-2</v>
      </c>
    </row>
    <row r="19" spans="1:6" ht="15.45" x14ac:dyDescent="0.4">
      <c r="A19" s="1">
        <v>18</v>
      </c>
      <c r="B19" s="3"/>
      <c r="C19" s="1">
        <v>2020</v>
      </c>
      <c r="D19" s="25">
        <v>76588495000</v>
      </c>
      <c r="E19" s="25">
        <v>-960029370000</v>
      </c>
      <c r="F19">
        <f t="shared" si="0"/>
        <v>-7.977724160668126E-2</v>
      </c>
    </row>
    <row r="20" spans="1:6" ht="15.45" x14ac:dyDescent="0.4">
      <c r="A20" s="1">
        <v>19</v>
      </c>
      <c r="B20" s="3"/>
      <c r="C20" s="1">
        <v>2021</v>
      </c>
      <c r="D20" s="25">
        <v>15550696000</v>
      </c>
      <c r="E20" s="25">
        <v>1584794870000</v>
      </c>
      <c r="F20">
        <f t="shared" si="0"/>
        <v>9.8124345897207498E-3</v>
      </c>
    </row>
    <row r="21" spans="1:6" ht="15.45" x14ac:dyDescent="0.4">
      <c r="A21" s="1">
        <v>20</v>
      </c>
      <c r="B21" s="3"/>
      <c r="C21" s="1">
        <v>2022</v>
      </c>
      <c r="D21" s="25">
        <v>7778174000</v>
      </c>
      <c r="E21" s="25">
        <v>1106143111000</v>
      </c>
      <c r="F21">
        <f t="shared" si="0"/>
        <v>7.0317971722196077E-3</v>
      </c>
    </row>
    <row r="22" spans="1:6" ht="15.45" x14ac:dyDescent="0.4">
      <c r="A22" s="1">
        <v>21</v>
      </c>
      <c r="B22" s="3" t="s">
        <v>8</v>
      </c>
      <c r="C22" s="1">
        <v>2019</v>
      </c>
      <c r="D22" s="25">
        <v>7719024000000</v>
      </c>
      <c r="E22" s="25">
        <v>36288998000000</v>
      </c>
      <c r="F22">
        <f t="shared" si="0"/>
        <v>0.21270975847831344</v>
      </c>
    </row>
    <row r="23" spans="1:6" ht="15.45" x14ac:dyDescent="0.4">
      <c r="A23" s="1">
        <v>22</v>
      </c>
      <c r="B23" s="3"/>
      <c r="C23" s="1">
        <v>2020</v>
      </c>
      <c r="D23" s="25">
        <v>6421398000000</v>
      </c>
      <c r="E23" s="25">
        <v>33568507000000</v>
      </c>
      <c r="F23">
        <f t="shared" si="0"/>
        <v>0.19129233242336335</v>
      </c>
    </row>
    <row r="24" spans="1:6" ht="15.45" x14ac:dyDescent="0.4">
      <c r="A24" s="1">
        <v>23</v>
      </c>
      <c r="B24" s="3"/>
      <c r="C24" s="1">
        <v>2021</v>
      </c>
      <c r="D24" s="25">
        <v>7401015000000</v>
      </c>
      <c r="E24" s="25">
        <v>38841174000000</v>
      </c>
      <c r="F24">
        <f t="shared" si="0"/>
        <v>0.19054560503243284</v>
      </c>
    </row>
    <row r="25" spans="1:6" ht="15.45" x14ac:dyDescent="0.4">
      <c r="A25" s="1">
        <v>24</v>
      </c>
      <c r="B25" s="3"/>
      <c r="C25" s="1">
        <v>2022</v>
      </c>
      <c r="D25" s="25">
        <v>9711461000000</v>
      </c>
      <c r="E25" s="25">
        <v>50467033000000</v>
      </c>
      <c r="F25">
        <f t="shared" si="0"/>
        <v>0.1924317801682536</v>
      </c>
    </row>
    <row r="26" spans="1:6" ht="15.45" x14ac:dyDescent="0.4">
      <c r="A26" s="1">
        <v>25</v>
      </c>
      <c r="B26" s="3" t="s">
        <v>9</v>
      </c>
      <c r="C26" s="1">
        <v>2019</v>
      </c>
      <c r="D26" s="25">
        <v>3860523000000</v>
      </c>
      <c r="E26" s="25">
        <v>19369106000000</v>
      </c>
      <c r="F26">
        <f t="shared" si="0"/>
        <v>0.19931343243203894</v>
      </c>
    </row>
    <row r="27" spans="1:6" ht="15.45" x14ac:dyDescent="0.4">
      <c r="A27" s="1">
        <v>26</v>
      </c>
      <c r="B27" s="3"/>
      <c r="C27" s="1">
        <v>2020</v>
      </c>
      <c r="D27" s="25">
        <v>1790711000000</v>
      </c>
      <c r="E27" s="25">
        <v>5112153000000</v>
      </c>
      <c r="F27">
        <f t="shared" si="0"/>
        <v>0.35028509514484407</v>
      </c>
    </row>
    <row r="28" spans="1:6" ht="15.45" x14ac:dyDescent="0.4">
      <c r="A28" s="1">
        <v>27</v>
      </c>
      <c r="B28" s="3"/>
      <c r="C28" s="1">
        <v>2021</v>
      </c>
      <c r="D28" s="25">
        <v>1573936000000</v>
      </c>
      <c r="E28" s="25">
        <v>12550987000000</v>
      </c>
      <c r="F28">
        <f t="shared" si="0"/>
        <v>0.12540336469155772</v>
      </c>
    </row>
    <row r="29" spans="1:6" ht="15.45" x14ac:dyDescent="0.4">
      <c r="A29" s="1">
        <v>28</v>
      </c>
      <c r="B29" s="3"/>
      <c r="C29" s="1">
        <v>2022</v>
      </c>
      <c r="D29" s="25">
        <v>4204928000000</v>
      </c>
      <c r="E29" s="25">
        <v>22686708000000</v>
      </c>
      <c r="F29">
        <f t="shared" si="0"/>
        <v>0.18534764938130291</v>
      </c>
    </row>
    <row r="30" spans="1:6" ht="15.45" x14ac:dyDescent="0.4">
      <c r="A30" s="1">
        <v>29</v>
      </c>
      <c r="B30" s="3" t="s">
        <v>10</v>
      </c>
      <c r="C30" s="1">
        <v>2019</v>
      </c>
      <c r="D30" s="25">
        <v>8950228000000</v>
      </c>
      <c r="E30" s="25">
        <v>43364053000000</v>
      </c>
      <c r="F30">
        <f t="shared" si="0"/>
        <v>0.2063974047813289</v>
      </c>
    </row>
    <row r="31" spans="1:6" ht="15.45" x14ac:dyDescent="0.4">
      <c r="A31" s="1">
        <v>30</v>
      </c>
      <c r="B31" s="3"/>
      <c r="C31" s="1">
        <v>2020</v>
      </c>
      <c r="D31" s="25">
        <v>8064453000000</v>
      </c>
      <c r="E31" s="25">
        <v>26724846000000</v>
      </c>
      <c r="F31">
        <f t="shared" si="0"/>
        <v>0.30175863314609935</v>
      </c>
    </row>
    <row r="32" spans="1:6" ht="15.45" x14ac:dyDescent="0.4">
      <c r="A32" s="1">
        <v>31</v>
      </c>
      <c r="B32" s="3"/>
      <c r="C32" s="1">
        <v>2021</v>
      </c>
      <c r="D32" s="25">
        <v>7835608000000</v>
      </c>
      <c r="E32" s="25">
        <v>40992065000000</v>
      </c>
      <c r="F32">
        <f t="shared" si="0"/>
        <v>0.19114938464310105</v>
      </c>
    </row>
    <row r="33" spans="1:6" ht="15.45" x14ac:dyDescent="0.4">
      <c r="A33" s="1">
        <v>32</v>
      </c>
      <c r="B33" s="3"/>
      <c r="C33" s="1">
        <v>2022</v>
      </c>
      <c r="D33" s="25">
        <v>13188494000000</v>
      </c>
      <c r="E33" s="25">
        <v>64596701000000</v>
      </c>
      <c r="F33">
        <f t="shared" si="0"/>
        <v>0.20416668027675283</v>
      </c>
    </row>
    <row r="34" spans="1:6" ht="15.45" x14ac:dyDescent="0.4">
      <c r="A34" s="1">
        <v>33</v>
      </c>
      <c r="B34" s="3" t="s">
        <v>11</v>
      </c>
      <c r="C34" s="1">
        <v>2019</v>
      </c>
      <c r="D34" s="25">
        <v>201799000000</v>
      </c>
      <c r="E34" s="25">
        <v>411062000000</v>
      </c>
      <c r="F34">
        <f t="shared" si="0"/>
        <v>0.49092107759899967</v>
      </c>
    </row>
    <row r="35" spans="1:6" ht="15.45" x14ac:dyDescent="0.4">
      <c r="A35" s="1">
        <v>34</v>
      </c>
      <c r="B35" s="3"/>
      <c r="C35" s="1">
        <v>2020</v>
      </c>
      <c r="D35" s="25">
        <v>668499000000</v>
      </c>
      <c r="E35" s="25">
        <v>2270857000000</v>
      </c>
      <c r="F35">
        <f t="shared" si="0"/>
        <v>0.29438181268129171</v>
      </c>
    </row>
    <row r="36" spans="1:6" ht="15.45" x14ac:dyDescent="0.4">
      <c r="A36" s="1">
        <v>35</v>
      </c>
      <c r="B36" s="3"/>
      <c r="C36" s="1">
        <v>2021</v>
      </c>
      <c r="D36" s="25">
        <v>617093000000</v>
      </c>
      <c r="E36" s="25">
        <v>2993320000000</v>
      </c>
      <c r="F36">
        <f t="shared" si="0"/>
        <v>0.20615670893856988</v>
      </c>
    </row>
    <row r="37" spans="1:6" ht="15.45" x14ac:dyDescent="0.4">
      <c r="A37" s="1">
        <v>36</v>
      </c>
      <c r="B37" s="3"/>
      <c r="C37" s="1">
        <v>2022</v>
      </c>
      <c r="D37" s="25">
        <v>830617000000</v>
      </c>
      <c r="E37" s="25">
        <v>3875690000000</v>
      </c>
      <c r="F37">
        <f t="shared" si="0"/>
        <v>0.2143146123657981</v>
      </c>
    </row>
    <row r="38" spans="1:6" ht="15.45" x14ac:dyDescent="0.4">
      <c r="A38" s="1">
        <v>37</v>
      </c>
      <c r="B38" s="3" t="s">
        <v>12</v>
      </c>
      <c r="C38" s="1">
        <v>2019</v>
      </c>
      <c r="D38" s="25">
        <v>820475228</v>
      </c>
      <c r="E38" s="25">
        <v>68107602184</v>
      </c>
      <c r="F38">
        <f t="shared" si="0"/>
        <v>1.2046749579927922E-2</v>
      </c>
    </row>
    <row r="39" spans="1:6" ht="15.45" x14ac:dyDescent="0.4">
      <c r="A39" s="1">
        <v>38</v>
      </c>
      <c r="B39" s="3"/>
      <c r="C39" s="1">
        <v>2020</v>
      </c>
      <c r="D39" s="25">
        <v>2158084775</v>
      </c>
      <c r="E39" s="25">
        <v>-554143697854</v>
      </c>
      <c r="F39">
        <f t="shared" si="0"/>
        <v>-3.8944497309226635E-3</v>
      </c>
    </row>
    <row r="40" spans="1:6" ht="15.45" x14ac:dyDescent="0.4">
      <c r="A40" s="1">
        <v>39</v>
      </c>
      <c r="B40" s="3"/>
      <c r="C40" s="1">
        <v>2021</v>
      </c>
      <c r="D40" s="25">
        <v>1104456880</v>
      </c>
      <c r="E40" s="25">
        <v>230374807760</v>
      </c>
      <c r="F40">
        <f t="shared" si="0"/>
        <v>4.7941738540726283E-3</v>
      </c>
    </row>
    <row r="41" spans="1:6" ht="15.45" x14ac:dyDescent="0.4">
      <c r="A41" s="1">
        <v>40</v>
      </c>
      <c r="B41" s="3"/>
      <c r="C41" s="1">
        <v>2022</v>
      </c>
      <c r="D41" s="25">
        <v>1238159808</v>
      </c>
      <c r="E41" s="25">
        <v>-165844631767</v>
      </c>
      <c r="F41">
        <f t="shared" si="0"/>
        <v>-7.4657816463997891E-3</v>
      </c>
    </row>
    <row r="42" spans="1:6" ht="15.45" x14ac:dyDescent="0.4">
      <c r="A42" s="1">
        <v>41</v>
      </c>
      <c r="B42" s="3" t="s">
        <v>13</v>
      </c>
      <c r="C42" s="1">
        <v>2019</v>
      </c>
      <c r="D42" s="25">
        <v>7985848000000</v>
      </c>
      <c r="E42" s="25">
        <v>36441440000000</v>
      </c>
      <c r="F42">
        <f t="shared" si="0"/>
        <v>0.21914194389683833</v>
      </c>
    </row>
    <row r="43" spans="1:6" ht="15.45" x14ac:dyDescent="0.4">
      <c r="A43" s="1">
        <v>42</v>
      </c>
      <c r="B43" s="3"/>
      <c r="C43" s="1">
        <v>2020</v>
      </c>
      <c r="D43" s="25">
        <v>5652417000000</v>
      </c>
      <c r="E43" s="25">
        <v>23298041000000</v>
      </c>
      <c r="F43">
        <f t="shared" si="0"/>
        <v>0.24261340256032685</v>
      </c>
    </row>
    <row r="44" spans="1:6" ht="15.45" x14ac:dyDescent="0.4">
      <c r="A44" s="1">
        <v>43</v>
      </c>
      <c r="B44" s="3"/>
      <c r="C44" s="1">
        <v>2021</v>
      </c>
      <c r="D44" s="25">
        <v>7807324000000</v>
      </c>
      <c r="E44" s="25">
        <v>38358421000000</v>
      </c>
      <c r="F44">
        <f t="shared" si="0"/>
        <v>0.20353611531611274</v>
      </c>
    </row>
    <row r="45" spans="1:6" ht="15.45" x14ac:dyDescent="0.4">
      <c r="A45" s="1">
        <v>44</v>
      </c>
      <c r="B45" s="3"/>
      <c r="C45" s="1">
        <v>2022</v>
      </c>
      <c r="D45" s="25">
        <v>11425358000000</v>
      </c>
      <c r="E45" s="25">
        <v>56377726000000</v>
      </c>
      <c r="F45">
        <f t="shared" si="0"/>
        <v>0.20265730476607019</v>
      </c>
    </row>
    <row r="46" spans="1:6" ht="15.45" x14ac:dyDescent="0.4">
      <c r="A46" s="1">
        <v>45</v>
      </c>
      <c r="B46" s="3" t="s">
        <v>14</v>
      </c>
      <c r="C46" s="1">
        <v>2019</v>
      </c>
      <c r="D46" s="25">
        <v>36396000000</v>
      </c>
      <c r="E46" s="25">
        <v>3173277000000</v>
      </c>
      <c r="F46">
        <f t="shared" si="0"/>
        <v>1.1469531339369364E-2</v>
      </c>
    </row>
    <row r="47" spans="1:6" ht="15.45" x14ac:dyDescent="0.4">
      <c r="A47" s="1">
        <v>46</v>
      </c>
      <c r="B47" s="3"/>
      <c r="C47" s="1">
        <v>2020</v>
      </c>
      <c r="D47" s="25">
        <v>15890482660</v>
      </c>
      <c r="E47" s="25">
        <v>496216734944</v>
      </c>
      <c r="F47">
        <f t="shared" si="0"/>
        <v>3.2023270359459566E-2</v>
      </c>
    </row>
    <row r="48" spans="1:6" ht="15.45" x14ac:dyDescent="0.4">
      <c r="A48" s="1">
        <v>47</v>
      </c>
      <c r="B48" s="3"/>
      <c r="C48" s="1">
        <v>2021</v>
      </c>
      <c r="D48" s="25">
        <v>8165533697</v>
      </c>
      <c r="E48" s="25">
        <v>1547006489870</v>
      </c>
      <c r="F48">
        <f t="shared" si="0"/>
        <v>5.2782801820606302E-3</v>
      </c>
    </row>
    <row r="49" spans="1:6" ht="15.45" x14ac:dyDescent="0.4">
      <c r="A49" s="1">
        <v>48</v>
      </c>
      <c r="B49" s="3"/>
      <c r="C49" s="1">
        <v>2022</v>
      </c>
      <c r="D49" s="25">
        <v>4806064184</v>
      </c>
      <c r="E49" s="25">
        <v>2661691654486</v>
      </c>
      <c r="F49">
        <f t="shared" si="0"/>
        <v>1.8056427294648825E-3</v>
      </c>
    </row>
    <row r="50" spans="1:6" ht="15.45" x14ac:dyDescent="0.4">
      <c r="A50" s="1">
        <v>49</v>
      </c>
      <c r="B50" s="3" t="s">
        <v>15</v>
      </c>
      <c r="C50" s="1">
        <v>2019</v>
      </c>
      <c r="D50" s="25">
        <v>110272000000</v>
      </c>
      <c r="E50" s="25">
        <v>466749000000</v>
      </c>
      <c r="F50">
        <f t="shared" si="0"/>
        <v>0.23625546064372929</v>
      </c>
    </row>
    <row r="51" spans="1:6" ht="15.45" x14ac:dyDescent="0.4">
      <c r="A51" s="1">
        <v>50</v>
      </c>
      <c r="B51" s="3"/>
      <c r="C51" s="1">
        <v>2020</v>
      </c>
      <c r="D51" s="25">
        <v>95792000000</v>
      </c>
      <c r="E51" s="25">
        <v>344877000000</v>
      </c>
      <c r="F51">
        <f t="shared" si="0"/>
        <v>0.27775699742226939</v>
      </c>
    </row>
    <row r="52" spans="1:6" ht="15.45" x14ac:dyDescent="0.4">
      <c r="A52" s="1">
        <v>51</v>
      </c>
      <c r="B52" s="3"/>
      <c r="C52" s="1">
        <v>2021</v>
      </c>
      <c r="D52" s="25">
        <v>93868000000</v>
      </c>
      <c r="E52" s="25">
        <v>202720000000</v>
      </c>
      <c r="F52">
        <f t="shared" si="0"/>
        <v>0.46304262036306237</v>
      </c>
    </row>
    <row r="53" spans="1:6" ht="15.45" x14ac:dyDescent="0.4">
      <c r="A53" s="1">
        <v>52</v>
      </c>
      <c r="B53" s="3"/>
      <c r="C53" s="1">
        <v>2022</v>
      </c>
      <c r="D53" s="25">
        <v>79103000000</v>
      </c>
      <c r="E53" s="25">
        <v>457161000000</v>
      </c>
      <c r="F53">
        <f t="shared" si="0"/>
        <v>0.17303094533435703</v>
      </c>
    </row>
    <row r="54" spans="1:6" ht="15.45" x14ac:dyDescent="0.4">
      <c r="A54" s="1">
        <v>53</v>
      </c>
      <c r="B54" s="3" t="s">
        <v>16</v>
      </c>
      <c r="C54" s="1">
        <v>2019</v>
      </c>
      <c r="D54" s="25">
        <v>431538000000</v>
      </c>
      <c r="E54" s="25">
        <v>1144117000000</v>
      </c>
      <c r="F54">
        <f t="shared" si="0"/>
        <v>0.37717995624573358</v>
      </c>
    </row>
    <row r="55" spans="1:6" ht="15.45" x14ac:dyDescent="0.4">
      <c r="A55" s="1">
        <v>54</v>
      </c>
      <c r="B55" s="3"/>
      <c r="C55" s="1">
        <v>2020</v>
      </c>
      <c r="D55" s="25">
        <v>225387000000</v>
      </c>
      <c r="E55" s="25">
        <v>146211000000</v>
      </c>
      <c r="F55">
        <f t="shared" si="0"/>
        <v>1.5415187639780865</v>
      </c>
    </row>
    <row r="56" spans="1:6" ht="15.45" x14ac:dyDescent="0.4">
      <c r="A56" s="1">
        <v>55</v>
      </c>
      <c r="B56" s="3"/>
      <c r="C56" s="1">
        <v>2021</v>
      </c>
      <c r="D56" s="25">
        <v>419733000000</v>
      </c>
      <c r="E56" s="25">
        <v>1707540000000</v>
      </c>
      <c r="F56">
        <f t="shared" si="0"/>
        <v>0.24581151832460732</v>
      </c>
    </row>
    <row r="57" spans="1:6" ht="15.45" x14ac:dyDescent="0.4">
      <c r="A57" s="1">
        <v>56</v>
      </c>
      <c r="B57" s="3"/>
      <c r="C57" s="1">
        <v>2022</v>
      </c>
      <c r="D57" s="25">
        <v>231842000000</v>
      </c>
      <c r="E57" s="25">
        <v>1353030000000</v>
      </c>
      <c r="F57">
        <f t="shared" si="0"/>
        <v>0.1713502287458519</v>
      </c>
    </row>
    <row r="58" spans="1:6" ht="15.45" x14ac:dyDescent="0.4">
      <c r="A58" s="1">
        <v>57</v>
      </c>
      <c r="B58" s="3" t="s">
        <v>17</v>
      </c>
      <c r="C58" s="1">
        <v>2019</v>
      </c>
      <c r="D58" s="25">
        <v>3607032000000</v>
      </c>
      <c r="E58" s="25">
        <v>14487736000000</v>
      </c>
      <c r="F58">
        <f t="shared" si="0"/>
        <v>0.24897140588425962</v>
      </c>
    </row>
    <row r="59" spans="1:6" ht="15.45" x14ac:dyDescent="0.4">
      <c r="A59" s="1">
        <v>58</v>
      </c>
      <c r="B59" s="3"/>
      <c r="C59" s="1">
        <v>2020</v>
      </c>
      <c r="D59" s="25">
        <v>2015404000000</v>
      </c>
      <c r="E59" s="25">
        <v>9663133000000</v>
      </c>
      <c r="F59">
        <f t="shared" ref="F59:F94" si="1">D59/E59</f>
        <v>0.20856631074000534</v>
      </c>
    </row>
    <row r="60" spans="1:6" ht="15.45" x14ac:dyDescent="0.4">
      <c r="A60" s="1">
        <v>59</v>
      </c>
      <c r="B60" s="3"/>
      <c r="C60" s="1">
        <v>2021</v>
      </c>
      <c r="D60" s="25">
        <v>1681525000000</v>
      </c>
      <c r="E60" s="25">
        <v>7286846000000</v>
      </c>
      <c r="F60">
        <f t="shared" si="1"/>
        <v>0.23076170403491442</v>
      </c>
    </row>
    <row r="61" spans="1:6" ht="15.45" x14ac:dyDescent="0.4">
      <c r="A61" s="1">
        <v>60</v>
      </c>
      <c r="B61" s="3"/>
      <c r="C61" s="1">
        <v>2022</v>
      </c>
      <c r="D61" s="25">
        <v>866779000000</v>
      </c>
      <c r="E61" s="25">
        <v>3646521000000</v>
      </c>
      <c r="F61">
        <f t="shared" si="1"/>
        <v>0.23770026279843171</v>
      </c>
    </row>
    <row r="62" spans="1:6" ht="15.45" x14ac:dyDescent="0.4">
      <c r="A62" s="1">
        <v>61</v>
      </c>
      <c r="B62" s="3" t="s">
        <v>18</v>
      </c>
      <c r="C62" s="1">
        <v>2019</v>
      </c>
      <c r="D62" s="25">
        <v>4537910000000</v>
      </c>
      <c r="E62" s="25">
        <v>18259423000000</v>
      </c>
      <c r="F62">
        <f t="shared" si="1"/>
        <v>0.24852428250334088</v>
      </c>
    </row>
    <row r="63" spans="1:6" ht="15.45" x14ac:dyDescent="0.4">
      <c r="A63" s="1">
        <v>62</v>
      </c>
      <c r="B63" s="3"/>
      <c r="C63" s="1">
        <v>2020</v>
      </c>
      <c r="D63" s="25">
        <v>2580088000000</v>
      </c>
      <c r="E63" s="25">
        <v>11161466000000</v>
      </c>
      <c r="F63">
        <f t="shared" si="1"/>
        <v>0.23116031532058604</v>
      </c>
    </row>
    <row r="64" spans="1:6" ht="15.45" x14ac:dyDescent="0.4">
      <c r="A64" s="1">
        <v>63</v>
      </c>
      <c r="B64" s="3"/>
      <c r="C64" s="1">
        <v>2021</v>
      </c>
      <c r="D64" s="25">
        <v>2015069000000</v>
      </c>
      <c r="E64" s="25">
        <v>9152166000000</v>
      </c>
      <c r="F64">
        <f t="shared" si="1"/>
        <v>0.22017400034046586</v>
      </c>
    </row>
    <row r="65" spans="1:6" ht="15.45" x14ac:dyDescent="0.4">
      <c r="A65" s="1">
        <v>64</v>
      </c>
      <c r="B65" s="3"/>
      <c r="C65" s="1">
        <v>2022</v>
      </c>
      <c r="D65" s="25">
        <v>1949315000000</v>
      </c>
      <c r="E65" s="25">
        <v>8273059000000</v>
      </c>
      <c r="F65">
        <f t="shared" si="1"/>
        <v>0.23562203533179202</v>
      </c>
    </row>
    <row r="66" spans="1:6" ht="15.45" x14ac:dyDescent="0.4">
      <c r="A66" s="1">
        <v>65</v>
      </c>
      <c r="B66" s="3" t="s">
        <v>19</v>
      </c>
      <c r="C66" s="1">
        <v>2019</v>
      </c>
      <c r="D66" s="25">
        <v>2076943000000</v>
      </c>
      <c r="E66" s="25">
        <v>7436972000000</v>
      </c>
      <c r="F66">
        <f t="shared" si="1"/>
        <v>0.27927266634861608</v>
      </c>
    </row>
    <row r="67" spans="1:6" ht="15.45" x14ac:dyDescent="0.4">
      <c r="A67" s="1">
        <v>66</v>
      </c>
      <c r="B67" s="3"/>
      <c r="C67" s="1">
        <v>2020</v>
      </c>
      <c r="D67" s="25">
        <v>2540073000000</v>
      </c>
      <c r="E67" s="25">
        <v>9958647000000</v>
      </c>
      <c r="F67">
        <f t="shared" si="1"/>
        <v>0.25506205812898075</v>
      </c>
    </row>
    <row r="68" spans="1:6" ht="15.45" x14ac:dyDescent="0.4">
      <c r="A68" s="1">
        <v>67</v>
      </c>
      <c r="B68" s="3"/>
      <c r="C68" s="1">
        <v>2021</v>
      </c>
      <c r="D68" s="25">
        <v>2038227000000</v>
      </c>
      <c r="E68" s="25">
        <v>9950170000000</v>
      </c>
      <c r="F68">
        <f t="shared" si="1"/>
        <v>0.20484343483578674</v>
      </c>
    </row>
    <row r="69" spans="1:6" ht="15.45" x14ac:dyDescent="0.4">
      <c r="A69" s="1">
        <v>68</v>
      </c>
      <c r="B69" s="3"/>
      <c r="C69" s="1">
        <v>2022</v>
      </c>
      <c r="D69" s="25">
        <v>1803191000000</v>
      </c>
      <c r="E69" s="25">
        <v>7525385000000</v>
      </c>
      <c r="F69">
        <f t="shared" si="1"/>
        <v>0.2396144516194188</v>
      </c>
    </row>
    <row r="70" spans="1:6" ht="15.45" x14ac:dyDescent="0.4">
      <c r="A70" s="1">
        <v>69</v>
      </c>
      <c r="B70" s="3" t="s">
        <v>20</v>
      </c>
      <c r="C70" s="1">
        <v>2019</v>
      </c>
      <c r="D70" s="25">
        <v>2846668000000</v>
      </c>
      <c r="E70" s="25">
        <v>8749397000000</v>
      </c>
      <c r="F70">
        <f t="shared" si="1"/>
        <v>0.32535590738424602</v>
      </c>
    </row>
    <row r="71" spans="1:6" ht="15.45" x14ac:dyDescent="0.4">
      <c r="A71" s="1">
        <v>70</v>
      </c>
      <c r="B71" s="3"/>
      <c r="C71" s="1">
        <v>2020</v>
      </c>
      <c r="D71" s="25">
        <v>3674268000000</v>
      </c>
      <c r="E71" s="25">
        <v>12426334000000</v>
      </c>
      <c r="F71">
        <f t="shared" si="1"/>
        <v>0.29568398853595917</v>
      </c>
    </row>
    <row r="72" spans="1:6" ht="15.45" x14ac:dyDescent="0.4">
      <c r="A72" s="1">
        <v>71</v>
      </c>
      <c r="B72" s="3"/>
      <c r="C72" s="1">
        <v>2021</v>
      </c>
      <c r="D72" s="25">
        <v>3258958000000</v>
      </c>
      <c r="E72" s="25">
        <v>14488653000000</v>
      </c>
      <c r="F72">
        <f t="shared" si="1"/>
        <v>0.22493174486268669</v>
      </c>
    </row>
    <row r="73" spans="1:6" ht="15.45" x14ac:dyDescent="0.4">
      <c r="A73" s="1">
        <v>72</v>
      </c>
      <c r="B73" s="3"/>
      <c r="C73" s="1">
        <v>2022</v>
      </c>
      <c r="D73" s="25">
        <v>3126196000000</v>
      </c>
      <c r="E73" s="25">
        <v>12318765000000</v>
      </c>
      <c r="F73">
        <f t="shared" si="1"/>
        <v>0.25377511463202684</v>
      </c>
    </row>
    <row r="74" spans="1:6" ht="15.45" x14ac:dyDescent="0.4">
      <c r="A74" s="1">
        <v>73</v>
      </c>
      <c r="B74" s="3" t="s">
        <v>21</v>
      </c>
      <c r="C74" s="1">
        <v>2019</v>
      </c>
      <c r="D74" s="25">
        <v>439122000000</v>
      </c>
      <c r="E74" s="25">
        <v>2274427000000</v>
      </c>
      <c r="F74">
        <f t="shared" si="1"/>
        <v>0.19306928734138312</v>
      </c>
    </row>
    <row r="75" spans="1:6" ht="15.45" x14ac:dyDescent="0.4">
      <c r="A75" s="1">
        <v>74</v>
      </c>
      <c r="B75" s="3"/>
      <c r="C75" s="1">
        <v>2020</v>
      </c>
      <c r="D75" s="25">
        <v>341991000000</v>
      </c>
      <c r="E75" s="25">
        <v>2148328000000</v>
      </c>
      <c r="F75">
        <f t="shared" si="1"/>
        <v>0.15918937890303528</v>
      </c>
    </row>
    <row r="76" spans="1:6" ht="15.45" x14ac:dyDescent="0.4">
      <c r="A76" s="1">
        <v>75</v>
      </c>
      <c r="B76" s="3"/>
      <c r="C76" s="1">
        <v>2021</v>
      </c>
      <c r="D76" s="25">
        <v>445506000000</v>
      </c>
      <c r="E76" s="25">
        <v>2234002000000</v>
      </c>
      <c r="F76">
        <f t="shared" si="1"/>
        <v>0.19942059138711604</v>
      </c>
    </row>
    <row r="77" spans="1:6" ht="15.45" x14ac:dyDescent="0.4">
      <c r="A77" s="1">
        <v>76</v>
      </c>
      <c r="B77" s="3"/>
      <c r="C77" s="1">
        <v>2022</v>
      </c>
      <c r="D77" s="25">
        <v>446875000000</v>
      </c>
      <c r="E77" s="25">
        <v>2289309000000</v>
      </c>
      <c r="F77">
        <f t="shared" si="1"/>
        <v>0.19520082260629737</v>
      </c>
    </row>
    <row r="78" spans="1:6" ht="15.45" x14ac:dyDescent="0.4">
      <c r="A78" s="1">
        <v>77</v>
      </c>
      <c r="B78" s="3" t="s">
        <v>22</v>
      </c>
      <c r="C78" s="1">
        <v>2019</v>
      </c>
      <c r="D78" s="25">
        <v>1023715000000</v>
      </c>
      <c r="E78" s="25">
        <v>3097603000000</v>
      </c>
      <c r="F78">
        <f t="shared" si="1"/>
        <v>0.33048618560867871</v>
      </c>
    </row>
    <row r="79" spans="1:6" ht="15.45" x14ac:dyDescent="0.4">
      <c r="A79" s="1">
        <v>78</v>
      </c>
      <c r="B79" s="3"/>
      <c r="C79" s="1">
        <v>2020</v>
      </c>
      <c r="D79" s="25">
        <v>738080000000</v>
      </c>
      <c r="E79" s="25">
        <v>696451000000</v>
      </c>
      <c r="F79">
        <f t="shared" si="1"/>
        <v>1.0597730493602564</v>
      </c>
    </row>
    <row r="80" spans="1:6" ht="15.45" x14ac:dyDescent="0.4">
      <c r="A80" s="1">
        <v>79</v>
      </c>
      <c r="B80" s="3"/>
      <c r="C80" s="1">
        <v>2021</v>
      </c>
      <c r="D80" s="25">
        <v>1201217000000</v>
      </c>
      <c r="E80" s="25">
        <v>2072453000000</v>
      </c>
      <c r="F80">
        <f t="shared" si="1"/>
        <v>0.5796112143435822</v>
      </c>
    </row>
    <row r="81" spans="1:6" ht="15.45" x14ac:dyDescent="0.4">
      <c r="A81" s="1">
        <v>80</v>
      </c>
      <c r="B81" s="3"/>
      <c r="C81" s="1">
        <v>2022</v>
      </c>
      <c r="D81" s="25">
        <v>1402087000000</v>
      </c>
      <c r="E81" s="25">
        <v>3725795000000</v>
      </c>
      <c r="F81">
        <f t="shared" si="1"/>
        <v>0.37631887959482474</v>
      </c>
    </row>
    <row r="82" spans="1:6" ht="15.45" x14ac:dyDescent="0.4">
      <c r="A82" s="1">
        <v>81</v>
      </c>
      <c r="B82" s="3" t="s">
        <v>23</v>
      </c>
      <c r="C82" s="1">
        <v>2019</v>
      </c>
      <c r="D82" s="25">
        <v>865015000888</v>
      </c>
      <c r="E82" s="25">
        <v>3402616824533</v>
      </c>
      <c r="F82">
        <f t="shared" si="1"/>
        <v>0.25422051482588581</v>
      </c>
    </row>
    <row r="83" spans="1:6" ht="15.45" x14ac:dyDescent="0.4">
      <c r="A83" s="1">
        <v>82</v>
      </c>
      <c r="B83" s="3"/>
      <c r="C83" s="1">
        <v>2020</v>
      </c>
      <c r="D83" s="25">
        <v>828010058930</v>
      </c>
      <c r="E83" s="25">
        <v>3627632574744</v>
      </c>
      <c r="F83">
        <f t="shared" si="1"/>
        <v>0.22825080596494318</v>
      </c>
    </row>
    <row r="84" spans="1:6" ht="15.45" x14ac:dyDescent="0.4">
      <c r="A84" s="1">
        <v>83</v>
      </c>
      <c r="B84" s="3"/>
      <c r="C84" s="1">
        <v>2021</v>
      </c>
      <c r="D84" s="25">
        <v>911256951493</v>
      </c>
      <c r="E84" s="25">
        <v>4143264634774</v>
      </c>
      <c r="F84">
        <f t="shared" si="1"/>
        <v>0.21993694147482465</v>
      </c>
    </row>
    <row r="85" spans="1:6" ht="15.45" x14ac:dyDescent="0.4">
      <c r="A85" s="1">
        <v>84</v>
      </c>
      <c r="B85" s="3"/>
      <c r="C85" s="1">
        <v>2022</v>
      </c>
      <c r="D85" s="25">
        <v>1008813493059</v>
      </c>
      <c r="E85" s="25">
        <v>4458896905350</v>
      </c>
      <c r="F85">
        <f t="shared" si="1"/>
        <v>0.22624732405195933</v>
      </c>
    </row>
    <row r="86" spans="1:6" ht="15.45" x14ac:dyDescent="0.4">
      <c r="A86" s="1">
        <v>85</v>
      </c>
      <c r="B86" s="3" t="s">
        <v>24</v>
      </c>
      <c r="C86" s="1">
        <v>2019</v>
      </c>
      <c r="D86" s="25">
        <v>396125000000</v>
      </c>
      <c r="E86" s="25">
        <v>1763009000000</v>
      </c>
      <c r="F86">
        <f t="shared" si="1"/>
        <v>0.22468688475214818</v>
      </c>
    </row>
    <row r="87" spans="1:6" ht="15.45" x14ac:dyDescent="0.4">
      <c r="A87" s="1">
        <v>86</v>
      </c>
      <c r="B87" s="3"/>
      <c r="C87" s="1">
        <v>2020</v>
      </c>
      <c r="D87" s="25">
        <v>61223000000</v>
      </c>
      <c r="E87" s="25">
        <v>934404000000</v>
      </c>
      <c r="F87">
        <f t="shared" si="1"/>
        <v>6.5520909585147322E-2</v>
      </c>
    </row>
    <row r="88" spans="1:6" ht="15.45" x14ac:dyDescent="0.4">
      <c r="A88" s="1">
        <v>87</v>
      </c>
      <c r="B88" s="3"/>
      <c r="C88" s="1">
        <v>2021</v>
      </c>
      <c r="D88" s="25">
        <v>190045000000</v>
      </c>
      <c r="E88" s="25">
        <v>1102899000000</v>
      </c>
      <c r="F88">
        <f t="shared" si="1"/>
        <v>0.17231405595616642</v>
      </c>
    </row>
    <row r="89" spans="1:6" ht="15.45" x14ac:dyDescent="0.4">
      <c r="A89" s="1">
        <v>88</v>
      </c>
      <c r="B89" s="3"/>
      <c r="C89" s="1">
        <v>2022</v>
      </c>
      <c r="D89" s="25">
        <v>253664000000</v>
      </c>
      <c r="E89" s="25">
        <v>1636886000000</v>
      </c>
      <c r="F89">
        <f t="shared" si="1"/>
        <v>0.15496741984475401</v>
      </c>
    </row>
    <row r="90" spans="1:6" ht="15.45" x14ac:dyDescent="0.4">
      <c r="A90" s="1">
        <v>89</v>
      </c>
      <c r="B90" s="3" t="s">
        <v>25</v>
      </c>
      <c r="C90" s="1">
        <v>2019</v>
      </c>
      <c r="D90" s="25">
        <v>590195000000</v>
      </c>
      <c r="E90" s="25">
        <v>2907632000000</v>
      </c>
      <c r="F90">
        <f t="shared" si="1"/>
        <v>0.20298132638518218</v>
      </c>
    </row>
    <row r="91" spans="1:6" ht="15.45" x14ac:dyDescent="0.4">
      <c r="A91" s="1">
        <v>90</v>
      </c>
      <c r="B91" s="3"/>
      <c r="C91" s="1">
        <v>2020</v>
      </c>
      <c r="D91" s="25">
        <v>423256000000</v>
      </c>
      <c r="E91" s="25">
        <v>2224285000000</v>
      </c>
      <c r="F91">
        <f t="shared" si="1"/>
        <v>0.19028856463987304</v>
      </c>
    </row>
    <row r="92" spans="1:6" ht="15.45" x14ac:dyDescent="0.4">
      <c r="A92" s="1">
        <v>91</v>
      </c>
      <c r="B92" s="3"/>
      <c r="C92" s="1">
        <v>2021</v>
      </c>
      <c r="D92" s="25">
        <v>650350000000</v>
      </c>
      <c r="E92" s="25">
        <v>3279880000000</v>
      </c>
      <c r="F92">
        <f t="shared" si="1"/>
        <v>0.19828469334243937</v>
      </c>
    </row>
    <row r="93" spans="1:6" ht="15.45" x14ac:dyDescent="0.4">
      <c r="A93" s="1">
        <v>92</v>
      </c>
      <c r="B93" s="3"/>
      <c r="C93" s="1">
        <v>2022</v>
      </c>
      <c r="D93" s="25">
        <v>537671000000</v>
      </c>
      <c r="E93" s="25">
        <v>2781845000000</v>
      </c>
      <c r="F93">
        <f t="shared" si="1"/>
        <v>0.19327856153020748</v>
      </c>
    </row>
    <row r="94" spans="1:6" ht="15.45" x14ac:dyDescent="0.4">
      <c r="A94" s="1">
        <v>93</v>
      </c>
      <c r="B94" s="3" t="s">
        <v>26</v>
      </c>
      <c r="C94" s="1">
        <v>2019</v>
      </c>
      <c r="D94" s="25">
        <v>1414768000000</v>
      </c>
      <c r="E94" s="25">
        <v>5455162000000</v>
      </c>
      <c r="F94">
        <f t="shared" si="1"/>
        <v>0.25934481872399023</v>
      </c>
    </row>
    <row r="95" spans="1:6" ht="15.45" x14ac:dyDescent="0.4">
      <c r="A95" s="1">
        <v>94</v>
      </c>
      <c r="B95" s="3"/>
      <c r="C95" s="1">
        <v>2020</v>
      </c>
      <c r="D95" s="25">
        <v>823758000000</v>
      </c>
      <c r="E95" s="25">
        <v>3231685000000</v>
      </c>
      <c r="F95">
        <f t="shared" ref="F95:F129" si="2">D95/E95</f>
        <v>0.25490046214281403</v>
      </c>
    </row>
    <row r="96" spans="1:6" ht="15.45" x14ac:dyDescent="0.4">
      <c r="A96" s="1">
        <v>95</v>
      </c>
      <c r="B96" s="3"/>
      <c r="C96" s="1">
        <v>2021</v>
      </c>
      <c r="D96" s="25">
        <v>2321787000000</v>
      </c>
      <c r="E96" s="25">
        <v>10358675000000</v>
      </c>
      <c r="F96">
        <f t="shared" si="2"/>
        <v>0.22413938076057024</v>
      </c>
    </row>
    <row r="97" spans="1:6" ht="15.45" x14ac:dyDescent="0.4">
      <c r="A97" s="1">
        <v>96</v>
      </c>
      <c r="B97" s="3"/>
      <c r="C97" s="1">
        <v>2022</v>
      </c>
      <c r="D97" s="25">
        <v>3422887000000</v>
      </c>
      <c r="E97" s="25">
        <v>16202314000000</v>
      </c>
      <c r="F97">
        <f t="shared" si="2"/>
        <v>0.21125914483573149</v>
      </c>
    </row>
    <row r="98" spans="1:6" ht="15.45" x14ac:dyDescent="0.4">
      <c r="A98" s="1">
        <v>97</v>
      </c>
      <c r="B98" s="3" t="s">
        <v>27</v>
      </c>
      <c r="C98" s="1">
        <v>2019</v>
      </c>
      <c r="D98" s="25">
        <v>31492536963</v>
      </c>
      <c r="E98" s="25">
        <v>1239763092293</v>
      </c>
      <c r="F98">
        <f t="shared" si="2"/>
        <v>2.5402060408777839E-2</v>
      </c>
    </row>
    <row r="99" spans="1:6" ht="15.45" x14ac:dyDescent="0.4">
      <c r="A99" s="1">
        <v>98</v>
      </c>
      <c r="B99" s="3"/>
      <c r="C99" s="1">
        <v>2020</v>
      </c>
      <c r="D99" s="25">
        <v>23296787409</v>
      </c>
      <c r="E99" s="25">
        <v>335256121957</v>
      </c>
      <c r="F99">
        <f t="shared" si="2"/>
        <v>6.948952124426247E-2</v>
      </c>
    </row>
    <row r="100" spans="1:6" ht="15.45" x14ac:dyDescent="0.4">
      <c r="A100" s="1">
        <v>99</v>
      </c>
      <c r="B100" s="3"/>
      <c r="C100" s="1">
        <v>2021</v>
      </c>
      <c r="D100" s="25">
        <v>15608378571</v>
      </c>
      <c r="E100" s="25">
        <v>377030362730</v>
      </c>
      <c r="F100">
        <f t="shared" si="2"/>
        <v>4.1398200553353082E-2</v>
      </c>
    </row>
    <row r="101" spans="1:6" ht="15.45" x14ac:dyDescent="0.4">
      <c r="A101" s="1">
        <v>100</v>
      </c>
      <c r="B101" s="3"/>
      <c r="C101" s="1">
        <v>2022</v>
      </c>
      <c r="D101" s="25">
        <v>14476220603</v>
      </c>
      <c r="E101" s="25">
        <v>380217951667</v>
      </c>
      <c r="F101">
        <f t="shared" si="2"/>
        <v>3.8073480064609019E-2</v>
      </c>
    </row>
    <row r="102" spans="1:6" ht="15.45" x14ac:dyDescent="0.4">
      <c r="A102" s="1">
        <v>101</v>
      </c>
      <c r="B102" s="3" t="s">
        <v>28</v>
      </c>
      <c r="C102" s="1">
        <v>2019</v>
      </c>
      <c r="D102" s="25">
        <v>824542000000</v>
      </c>
      <c r="E102" s="25">
        <v>3195775000000</v>
      </c>
      <c r="F102">
        <f t="shared" si="2"/>
        <v>0.25801002886623747</v>
      </c>
    </row>
    <row r="103" spans="1:6" ht="15.45" x14ac:dyDescent="0.4">
      <c r="A103" s="1">
        <v>102</v>
      </c>
      <c r="B103" s="3"/>
      <c r="C103" s="1">
        <v>2020</v>
      </c>
      <c r="D103" s="25">
        <v>814307000000</v>
      </c>
      <c r="E103" s="25">
        <v>3488650000000</v>
      </c>
      <c r="F103">
        <f t="shared" si="2"/>
        <v>0.23341607785246443</v>
      </c>
    </row>
    <row r="104" spans="1:6" ht="15.45" x14ac:dyDescent="0.4">
      <c r="A104" s="1">
        <v>103</v>
      </c>
      <c r="B104" s="3"/>
      <c r="C104" s="1">
        <v>2021</v>
      </c>
      <c r="D104" s="25">
        <v>1420468000000</v>
      </c>
      <c r="E104" s="25">
        <v>3537704000000</v>
      </c>
      <c r="F104">
        <f t="shared" si="2"/>
        <v>0.40152256944051851</v>
      </c>
    </row>
    <row r="105" spans="1:6" ht="15.45" x14ac:dyDescent="0.4">
      <c r="A105" s="1">
        <v>104</v>
      </c>
      <c r="B105" s="3"/>
      <c r="C105" s="1">
        <v>2022</v>
      </c>
      <c r="D105" s="25">
        <v>799752000000</v>
      </c>
      <c r="E105" s="25">
        <v>3298835000000</v>
      </c>
      <c r="F105">
        <f t="shared" si="2"/>
        <v>0.24243467769682328</v>
      </c>
    </row>
    <row r="106" spans="1:6" ht="15.45" x14ac:dyDescent="0.4">
      <c r="A106" s="1">
        <v>105</v>
      </c>
      <c r="B106" s="3" t="s">
        <v>29</v>
      </c>
      <c r="C106" s="1">
        <v>2019</v>
      </c>
      <c r="D106" s="25">
        <v>142510662000</v>
      </c>
      <c r="E106" s="25">
        <v>154592621000</v>
      </c>
      <c r="F106">
        <f t="shared" si="2"/>
        <v>0.92184647027881106</v>
      </c>
    </row>
    <row r="107" spans="1:6" ht="15.45" x14ac:dyDescent="0.4">
      <c r="A107" s="1">
        <v>106</v>
      </c>
      <c r="B107" s="3"/>
      <c r="C107" s="1">
        <v>2020</v>
      </c>
      <c r="D107" s="25">
        <v>318690994000</v>
      </c>
      <c r="E107" s="25">
        <v>899545934000</v>
      </c>
      <c r="F107">
        <f t="shared" si="2"/>
        <v>0.3542798449245172</v>
      </c>
    </row>
    <row r="108" spans="1:6" ht="15.45" x14ac:dyDescent="0.4">
      <c r="A108" s="1">
        <v>107</v>
      </c>
      <c r="B108" s="3"/>
      <c r="C108" s="1">
        <v>2021</v>
      </c>
      <c r="D108" s="25">
        <v>347081310000</v>
      </c>
      <c r="E108" s="25">
        <v>1873952184000</v>
      </c>
      <c r="F108">
        <f t="shared" si="2"/>
        <v>0.18521353584334571</v>
      </c>
    </row>
    <row r="109" spans="1:6" ht="15.45" x14ac:dyDescent="0.4">
      <c r="A109" s="1">
        <v>108</v>
      </c>
      <c r="B109" s="3"/>
      <c r="C109" s="1">
        <v>2022</v>
      </c>
      <c r="D109" s="25">
        <v>427447333000</v>
      </c>
      <c r="E109" s="25">
        <v>2275566311000</v>
      </c>
      <c r="F109">
        <f t="shared" si="2"/>
        <v>0.18784217842114118</v>
      </c>
    </row>
    <row r="110" spans="1:6" ht="15.45" x14ac:dyDescent="0.4">
      <c r="A110" s="1">
        <v>109</v>
      </c>
      <c r="B110" s="3" t="s">
        <v>30</v>
      </c>
      <c r="C110" s="1">
        <v>2019</v>
      </c>
      <c r="D110" s="25">
        <v>10316000000000</v>
      </c>
      <c r="E110" s="25">
        <v>37908000000000</v>
      </c>
      <c r="F110">
        <f t="shared" si="2"/>
        <v>0.27213253139179067</v>
      </c>
    </row>
    <row r="111" spans="1:6" ht="15.45" x14ac:dyDescent="0.4">
      <c r="A111" s="1">
        <v>110</v>
      </c>
      <c r="B111" s="3"/>
      <c r="C111" s="1">
        <v>2020</v>
      </c>
      <c r="D111" s="25">
        <v>9212000000000</v>
      </c>
      <c r="E111" s="25">
        <v>38775000000000</v>
      </c>
      <c r="F111">
        <f t="shared" si="2"/>
        <v>0.23757575757575758</v>
      </c>
    </row>
    <row r="112" spans="1:6" ht="15.45" x14ac:dyDescent="0.4">
      <c r="A112" s="1">
        <v>111</v>
      </c>
      <c r="B112" s="3"/>
      <c r="C112" s="1">
        <v>2021</v>
      </c>
      <c r="D112" s="25">
        <v>9730000000000</v>
      </c>
      <c r="E112" s="25">
        <v>43678000000000</v>
      </c>
      <c r="F112">
        <f t="shared" si="2"/>
        <v>0.22276661019277438</v>
      </c>
    </row>
    <row r="113" spans="1:6" ht="15.45" x14ac:dyDescent="0.4">
      <c r="A113" s="1">
        <v>112</v>
      </c>
      <c r="B113" s="3"/>
      <c r="C113" s="1">
        <v>2022</v>
      </c>
      <c r="D113" s="25">
        <v>8659000000000</v>
      </c>
      <c r="E113" s="25">
        <v>36339000000000</v>
      </c>
      <c r="F113">
        <f t="shared" si="2"/>
        <v>0.23828393736756653</v>
      </c>
    </row>
    <row r="114" spans="1:6" ht="15.45" x14ac:dyDescent="0.4">
      <c r="A114" s="1">
        <v>113</v>
      </c>
      <c r="B114" s="3" t="s">
        <v>31</v>
      </c>
      <c r="C114" s="1">
        <v>2019</v>
      </c>
      <c r="D114" s="25">
        <v>4342244000000</v>
      </c>
      <c r="E114" s="25">
        <v>15476885000000</v>
      </c>
      <c r="F114">
        <f t="shared" si="2"/>
        <v>0.28056317534180814</v>
      </c>
    </row>
    <row r="115" spans="1:6" ht="15.45" x14ac:dyDescent="0.4">
      <c r="A115" s="1">
        <v>114</v>
      </c>
      <c r="B115" s="3"/>
      <c r="C115" s="1">
        <v>2020</v>
      </c>
      <c r="D115" s="25">
        <v>1378761000000</v>
      </c>
      <c r="E115" s="25">
        <v>7011186000000</v>
      </c>
      <c r="F115">
        <f t="shared" si="2"/>
        <v>0.19665160787347533</v>
      </c>
    </row>
    <row r="116" spans="1:6" ht="15.45" x14ac:dyDescent="0.4">
      <c r="A116" s="1">
        <v>115</v>
      </c>
      <c r="B116" s="3"/>
      <c r="C116" s="1">
        <v>2021</v>
      </c>
      <c r="D116" s="25">
        <v>3853983000000</v>
      </c>
      <c r="E116" s="25">
        <v>14462250000000</v>
      </c>
      <c r="F116">
        <f t="shared" si="2"/>
        <v>0.26648571280402428</v>
      </c>
    </row>
    <row r="117" spans="1:6" ht="15.45" x14ac:dyDescent="0.4">
      <c r="A117" s="1">
        <v>116</v>
      </c>
      <c r="B117" s="3"/>
      <c r="C117" s="1">
        <v>2022</v>
      </c>
      <c r="D117" s="25">
        <v>6452368000000</v>
      </c>
      <c r="E117" s="25">
        <v>29446041000000</v>
      </c>
      <c r="F117">
        <f t="shared" si="2"/>
        <v>0.2191251448709183</v>
      </c>
    </row>
    <row r="118" spans="1:6" ht="15.45" x14ac:dyDescent="0.4">
      <c r="A118" s="1">
        <v>117</v>
      </c>
      <c r="B118" s="3" t="s">
        <v>32</v>
      </c>
      <c r="C118" s="1">
        <v>2019</v>
      </c>
      <c r="D118" s="25">
        <v>2508935000000</v>
      </c>
      <c r="E118" s="25">
        <v>9901772000000</v>
      </c>
      <c r="F118">
        <f t="shared" si="2"/>
        <v>0.25338242488314211</v>
      </c>
    </row>
    <row r="119" spans="1:6" ht="15.45" x14ac:dyDescent="0.4">
      <c r="A119" s="1">
        <v>118</v>
      </c>
      <c r="B119" s="3"/>
      <c r="C119" s="1">
        <v>2020</v>
      </c>
      <c r="D119" s="25">
        <v>2043333000000</v>
      </c>
      <c r="E119" s="25">
        <v>9206869000000</v>
      </c>
      <c r="F119">
        <f t="shared" si="2"/>
        <v>0.22193570908850771</v>
      </c>
    </row>
    <row r="120" spans="1:6" ht="15.45" x14ac:dyDescent="0.4">
      <c r="A120" s="1">
        <v>119</v>
      </c>
      <c r="B120" s="3"/>
      <c r="C120" s="1">
        <v>2021</v>
      </c>
      <c r="D120" s="25">
        <v>1738444000000</v>
      </c>
      <c r="E120" s="25">
        <v>7496592000000</v>
      </c>
      <c r="F120">
        <f t="shared" si="2"/>
        <v>0.23189790774261157</v>
      </c>
    </row>
    <row r="121" spans="1:6" ht="15.45" x14ac:dyDescent="0.4">
      <c r="A121" s="1">
        <v>120</v>
      </c>
      <c r="B121" s="3"/>
      <c r="C121" s="1">
        <v>2022</v>
      </c>
      <c r="D121" s="25">
        <v>1629042000000</v>
      </c>
      <c r="E121" s="25">
        <v>6993803000000</v>
      </c>
      <c r="F121">
        <f t="shared" si="2"/>
        <v>0.23292649221031819</v>
      </c>
    </row>
    <row r="122" spans="1:6" ht="15.45" x14ac:dyDescent="0.4">
      <c r="A122" s="1">
        <v>121</v>
      </c>
      <c r="B122" s="3" t="s">
        <v>33</v>
      </c>
      <c r="C122" s="1">
        <v>2019</v>
      </c>
      <c r="D122" s="25">
        <v>168240548000</v>
      </c>
      <c r="E122" s="25">
        <v>2789255688000</v>
      </c>
      <c r="F122">
        <f t="shared" si="2"/>
        <v>6.0317363059904601E-2</v>
      </c>
    </row>
    <row r="123" spans="1:6" ht="15.45" x14ac:dyDescent="0.4">
      <c r="A123" s="1">
        <v>122</v>
      </c>
      <c r="B123" s="3"/>
      <c r="C123" s="1">
        <v>2020</v>
      </c>
      <c r="D123" s="25">
        <v>12066825000</v>
      </c>
      <c r="E123" s="25">
        <v>310275688000</v>
      </c>
      <c r="F123">
        <f t="shared" si="2"/>
        <v>3.8890655847969628E-2</v>
      </c>
    </row>
    <row r="124" spans="1:6" ht="15.45" x14ac:dyDescent="0.4">
      <c r="A124" s="1">
        <v>123</v>
      </c>
      <c r="B124" s="3"/>
      <c r="C124" s="1">
        <v>2021</v>
      </c>
      <c r="D124" s="25">
        <v>17760367000</v>
      </c>
      <c r="E124" s="25">
        <v>196664427000</v>
      </c>
      <c r="F124">
        <f t="shared" si="2"/>
        <v>9.0307979286970902E-2</v>
      </c>
    </row>
    <row r="125" spans="1:6" ht="15.45" x14ac:dyDescent="0.4">
      <c r="A125" s="1">
        <v>124</v>
      </c>
      <c r="B125" s="3"/>
      <c r="C125" s="1">
        <v>2022</v>
      </c>
      <c r="D125" s="25">
        <v>163494461000</v>
      </c>
      <c r="E125" s="25">
        <v>176080896000</v>
      </c>
      <c r="F125">
        <f t="shared" si="2"/>
        <v>0.92851902003042963</v>
      </c>
    </row>
    <row r="126" spans="1:6" ht="15.45" x14ac:dyDescent="0.4">
      <c r="A126" s="1">
        <v>125</v>
      </c>
      <c r="B126" s="3" t="s">
        <v>34</v>
      </c>
      <c r="C126" s="1">
        <v>2019</v>
      </c>
      <c r="D126" s="25">
        <v>23237392154</v>
      </c>
      <c r="E126" s="25">
        <v>949090135544</v>
      </c>
      <c r="F126">
        <f t="shared" si="2"/>
        <v>2.4483862263177752E-2</v>
      </c>
    </row>
    <row r="127" spans="1:6" ht="15.45" x14ac:dyDescent="0.4">
      <c r="A127" s="1">
        <v>126</v>
      </c>
      <c r="B127" s="1"/>
      <c r="C127" s="1">
        <v>2020</v>
      </c>
      <c r="D127" s="25">
        <v>331163946078</v>
      </c>
      <c r="E127" s="25">
        <v>5091122873621</v>
      </c>
      <c r="F127">
        <f t="shared" si="2"/>
        <v>6.5047329302123799E-2</v>
      </c>
    </row>
    <row r="128" spans="1:6" ht="15.45" x14ac:dyDescent="0.4">
      <c r="A128" s="1">
        <v>127</v>
      </c>
      <c r="B128" s="1"/>
      <c r="C128" s="1">
        <v>2021</v>
      </c>
      <c r="D128" s="25">
        <v>331163946079</v>
      </c>
      <c r="E128" s="25">
        <v>1943362438396</v>
      </c>
      <c r="F128">
        <f t="shared" si="2"/>
        <v>0.17040771167334795</v>
      </c>
    </row>
    <row r="129" spans="1:6" ht="15.45" x14ac:dyDescent="0.4">
      <c r="A129" s="1">
        <v>128</v>
      </c>
      <c r="C129" s="24">
        <v>2022</v>
      </c>
      <c r="D129" s="25">
        <v>331163946080</v>
      </c>
      <c r="E129" s="25">
        <v>675769677491</v>
      </c>
      <c r="F129">
        <f t="shared" si="2"/>
        <v>0.49005446250495677</v>
      </c>
    </row>
  </sheetData>
  <phoneticPr fontId="8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857CD-F526-4469-B950-38993208D242}">
  <dimension ref="A1:DK130"/>
  <sheetViews>
    <sheetView tabSelected="1" workbookViewId="0">
      <pane xSplit="8" ySplit="6" topLeftCell="DF126" activePane="bottomRight" state="frozen"/>
      <selection pane="topRight" activeCell="I1" sqref="I1"/>
      <selection pane="bottomLeft" activeCell="A7" sqref="A7"/>
      <selection pane="bottomRight" activeCell="DI1" sqref="DI1:DK130"/>
    </sheetView>
  </sheetViews>
  <sheetFormatPr defaultRowHeight="14.6" x14ac:dyDescent="0.4"/>
  <cols>
    <col min="2" max="2" width="16.4609375" customWidth="1"/>
  </cols>
  <sheetData>
    <row r="1" spans="1:115" ht="15.45" x14ac:dyDescent="0.4">
      <c r="A1" s="20" t="s">
        <v>0</v>
      </c>
      <c r="B1" s="20" t="s">
        <v>1</v>
      </c>
      <c r="C1" s="21" t="s">
        <v>2</v>
      </c>
      <c r="D1" t="s">
        <v>86</v>
      </c>
      <c r="Q1" t="s">
        <v>99</v>
      </c>
      <c r="W1" t="s">
        <v>105</v>
      </c>
      <c r="AV1" t="s">
        <v>130</v>
      </c>
      <c r="BU1" t="s">
        <v>155</v>
      </c>
      <c r="CU1" t="s">
        <v>180</v>
      </c>
      <c r="DB1" t="s">
        <v>187</v>
      </c>
      <c r="DI1" t="s">
        <v>193</v>
      </c>
      <c r="DJ1" t="s">
        <v>194</v>
      </c>
      <c r="DK1" t="s">
        <v>85</v>
      </c>
    </row>
    <row r="2" spans="1:115" ht="15.45" x14ac:dyDescent="0.4">
      <c r="A2" s="20"/>
      <c r="B2" s="20"/>
      <c r="C2" s="21"/>
      <c r="D2" t="s">
        <v>87</v>
      </c>
      <c r="E2" t="s">
        <v>88</v>
      </c>
      <c r="F2" t="s">
        <v>89</v>
      </c>
      <c r="G2" t="s">
        <v>196</v>
      </c>
      <c r="H2" t="s">
        <v>90</v>
      </c>
      <c r="I2" t="s">
        <v>91</v>
      </c>
      <c r="J2" t="s">
        <v>92</v>
      </c>
      <c r="K2" t="s">
        <v>93</v>
      </c>
      <c r="L2" t="s">
        <v>94</v>
      </c>
      <c r="M2" t="s">
        <v>95</v>
      </c>
      <c r="N2" t="s">
        <v>96</v>
      </c>
      <c r="O2" t="s">
        <v>97</v>
      </c>
      <c r="P2" t="s">
        <v>98</v>
      </c>
      <c r="Q2" t="s">
        <v>100</v>
      </c>
      <c r="R2" t="s">
        <v>101</v>
      </c>
      <c r="S2" t="s">
        <v>102</v>
      </c>
      <c r="T2" t="s">
        <v>103</v>
      </c>
      <c r="U2" t="s">
        <v>197</v>
      </c>
      <c r="V2" t="s">
        <v>104</v>
      </c>
      <c r="W2" t="s">
        <v>106</v>
      </c>
      <c r="X2" t="s">
        <v>107</v>
      </c>
      <c r="Y2" t="s">
        <v>201</v>
      </c>
      <c r="Z2" t="s">
        <v>108</v>
      </c>
      <c r="AA2" t="s">
        <v>109</v>
      </c>
      <c r="AB2" t="s">
        <v>110</v>
      </c>
      <c r="AC2" t="s">
        <v>111</v>
      </c>
      <c r="AD2" t="s">
        <v>112</v>
      </c>
      <c r="AE2" t="s">
        <v>113</v>
      </c>
      <c r="AF2" t="s">
        <v>114</v>
      </c>
      <c r="AG2" t="s">
        <v>115</v>
      </c>
      <c r="AH2" t="s">
        <v>116</v>
      </c>
      <c r="AI2" t="s">
        <v>117</v>
      </c>
      <c r="AJ2" t="s">
        <v>118</v>
      </c>
      <c r="AK2" t="s">
        <v>119</v>
      </c>
      <c r="AL2" t="s">
        <v>120</v>
      </c>
      <c r="AM2" t="s">
        <v>121</v>
      </c>
      <c r="AN2" t="s">
        <v>122</v>
      </c>
      <c r="AO2" t="s">
        <v>123</v>
      </c>
      <c r="AP2" t="s">
        <v>124</v>
      </c>
      <c r="AQ2" t="s">
        <v>125</v>
      </c>
      <c r="AR2" t="s">
        <v>126</v>
      </c>
      <c r="AS2" t="s">
        <v>127</v>
      </c>
      <c r="AT2" t="s">
        <v>128</v>
      </c>
      <c r="AU2" t="s">
        <v>129</v>
      </c>
      <c r="AV2" t="s">
        <v>131</v>
      </c>
      <c r="AW2" t="s">
        <v>132</v>
      </c>
      <c r="AX2" t="s">
        <v>133</v>
      </c>
      <c r="AY2" t="s">
        <v>134</v>
      </c>
      <c r="AZ2" t="s">
        <v>135</v>
      </c>
      <c r="BA2" t="s">
        <v>136</v>
      </c>
      <c r="BB2" t="s">
        <v>137</v>
      </c>
      <c r="BC2" t="s">
        <v>138</v>
      </c>
      <c r="BD2" t="s">
        <v>139</v>
      </c>
      <c r="BE2" t="s">
        <v>140</v>
      </c>
      <c r="BF2" t="s">
        <v>141</v>
      </c>
      <c r="BG2" t="s">
        <v>142</v>
      </c>
      <c r="BH2" t="s">
        <v>143</v>
      </c>
      <c r="BI2" t="s">
        <v>144</v>
      </c>
      <c r="BJ2" t="s">
        <v>145</v>
      </c>
      <c r="BK2" t="s">
        <v>146</v>
      </c>
      <c r="BL2" t="s">
        <v>147</v>
      </c>
      <c r="BM2" t="s">
        <v>148</v>
      </c>
      <c r="BN2" t="s">
        <v>149</v>
      </c>
      <c r="BO2" t="s">
        <v>150</v>
      </c>
      <c r="BP2" t="s">
        <v>151</v>
      </c>
      <c r="BQ2" t="s">
        <v>152</v>
      </c>
      <c r="BR2" t="s">
        <v>153</v>
      </c>
      <c r="BS2" t="s">
        <v>154</v>
      </c>
      <c r="BT2" t="s">
        <v>203</v>
      </c>
      <c r="BU2" t="s">
        <v>156</v>
      </c>
      <c r="BV2" t="s">
        <v>157</v>
      </c>
      <c r="BW2" t="s">
        <v>158</v>
      </c>
      <c r="BX2" t="s">
        <v>198</v>
      </c>
      <c r="BY2" t="s">
        <v>159</v>
      </c>
      <c r="BZ2" t="s">
        <v>160</v>
      </c>
      <c r="CA2" t="s">
        <v>161</v>
      </c>
      <c r="CB2" t="s">
        <v>162</v>
      </c>
      <c r="CC2" t="s">
        <v>163</v>
      </c>
      <c r="CD2" t="s">
        <v>164</v>
      </c>
      <c r="CE2" t="s">
        <v>165</v>
      </c>
      <c r="CF2" t="s">
        <v>166</v>
      </c>
      <c r="CG2" t="s">
        <v>202</v>
      </c>
      <c r="CH2" t="s">
        <v>167</v>
      </c>
      <c r="CI2" t="s">
        <v>168</v>
      </c>
      <c r="CJ2" t="s">
        <v>169</v>
      </c>
      <c r="CK2" t="s">
        <v>170</v>
      </c>
      <c r="CL2" t="s">
        <v>171</v>
      </c>
      <c r="CM2" t="s">
        <v>172</v>
      </c>
      <c r="CN2" t="s">
        <v>173</v>
      </c>
      <c r="CO2" t="s">
        <v>174</v>
      </c>
      <c r="CP2" t="s">
        <v>175</v>
      </c>
      <c r="CQ2" t="s">
        <v>176</v>
      </c>
      <c r="CR2" t="s">
        <v>177</v>
      </c>
      <c r="CS2" t="s">
        <v>178</v>
      </c>
      <c r="CT2" t="s">
        <v>179</v>
      </c>
      <c r="CU2" t="s">
        <v>181</v>
      </c>
      <c r="CV2" t="s">
        <v>182</v>
      </c>
      <c r="CW2" t="s">
        <v>183</v>
      </c>
      <c r="CX2" t="s">
        <v>184</v>
      </c>
      <c r="CY2" t="s">
        <v>199</v>
      </c>
      <c r="CZ2" t="s">
        <v>185</v>
      </c>
      <c r="DA2" t="s">
        <v>186</v>
      </c>
      <c r="DB2" t="s">
        <v>188</v>
      </c>
      <c r="DC2" t="s">
        <v>188</v>
      </c>
      <c r="DD2" t="s">
        <v>189</v>
      </c>
      <c r="DE2" t="s">
        <v>190</v>
      </c>
      <c r="DF2" t="s">
        <v>191</v>
      </c>
      <c r="DG2" t="s">
        <v>192</v>
      </c>
      <c r="DH2" t="s">
        <v>200</v>
      </c>
    </row>
    <row r="3" spans="1:115" ht="15.45" x14ac:dyDescent="0.4">
      <c r="A3" s="1">
        <v>1</v>
      </c>
      <c r="B3" s="3" t="s">
        <v>3</v>
      </c>
      <c r="C3" s="1">
        <v>2019</v>
      </c>
      <c r="D3">
        <v>1</v>
      </c>
      <c r="E3">
        <v>1</v>
      </c>
      <c r="F3">
        <v>1</v>
      </c>
      <c r="G3">
        <v>0</v>
      </c>
      <c r="H3">
        <v>0</v>
      </c>
      <c r="I3">
        <v>1</v>
      </c>
      <c r="J3">
        <v>1</v>
      </c>
      <c r="K3">
        <v>0</v>
      </c>
      <c r="L3">
        <v>1</v>
      </c>
      <c r="M3">
        <v>1</v>
      </c>
      <c r="N3">
        <v>0</v>
      </c>
      <c r="O3">
        <v>1</v>
      </c>
      <c r="P3">
        <v>1</v>
      </c>
      <c r="Q3">
        <v>1</v>
      </c>
      <c r="R3">
        <v>1</v>
      </c>
      <c r="S3">
        <v>1</v>
      </c>
      <c r="T3">
        <v>0</v>
      </c>
      <c r="U3">
        <v>0</v>
      </c>
      <c r="V3">
        <v>0</v>
      </c>
      <c r="W3">
        <v>1</v>
      </c>
      <c r="X3">
        <v>1</v>
      </c>
      <c r="Y3">
        <v>0</v>
      </c>
      <c r="Z3">
        <v>1</v>
      </c>
      <c r="AA3">
        <v>1</v>
      </c>
      <c r="AB3">
        <v>1</v>
      </c>
      <c r="AC3">
        <v>1</v>
      </c>
      <c r="AD3">
        <v>1</v>
      </c>
      <c r="AE3">
        <v>1</v>
      </c>
      <c r="AF3">
        <v>1</v>
      </c>
      <c r="AG3">
        <v>0</v>
      </c>
      <c r="AH3">
        <v>1</v>
      </c>
      <c r="AI3">
        <v>0</v>
      </c>
      <c r="AJ3">
        <v>0</v>
      </c>
      <c r="AK3">
        <v>0</v>
      </c>
      <c r="AL3">
        <v>1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1</v>
      </c>
      <c r="AW3">
        <v>1</v>
      </c>
      <c r="AX3">
        <v>1</v>
      </c>
      <c r="AY3">
        <v>1</v>
      </c>
      <c r="AZ3">
        <v>1</v>
      </c>
      <c r="BA3">
        <v>1</v>
      </c>
      <c r="BB3">
        <v>1</v>
      </c>
      <c r="BC3">
        <v>1</v>
      </c>
      <c r="BD3">
        <v>1</v>
      </c>
      <c r="BE3">
        <v>1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1</v>
      </c>
      <c r="CF3">
        <v>0</v>
      </c>
      <c r="CG3">
        <v>0</v>
      </c>
      <c r="CH3">
        <v>1</v>
      </c>
      <c r="CI3">
        <v>1</v>
      </c>
      <c r="CJ3">
        <v>0</v>
      </c>
      <c r="CK3">
        <v>1</v>
      </c>
      <c r="CL3">
        <v>1</v>
      </c>
      <c r="CM3">
        <v>0</v>
      </c>
      <c r="CN3">
        <v>0</v>
      </c>
      <c r="CO3">
        <v>0</v>
      </c>
      <c r="CP3">
        <v>1</v>
      </c>
      <c r="CQ3">
        <v>0</v>
      </c>
      <c r="CR3">
        <v>0</v>
      </c>
      <c r="CS3">
        <v>1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1</v>
      </c>
      <c r="DH3">
        <v>0</v>
      </c>
      <c r="DI3">
        <f>SUM(D3:DH3)</f>
        <v>41</v>
      </c>
      <c r="DJ3">
        <v>108</v>
      </c>
      <c r="DK3">
        <f>DI3/DJ3</f>
        <v>0.37962962962962965</v>
      </c>
    </row>
    <row r="4" spans="1:115" ht="15.45" x14ac:dyDescent="0.4">
      <c r="A4" s="1">
        <v>2</v>
      </c>
      <c r="B4" s="3"/>
      <c r="C4" s="1">
        <v>2020</v>
      </c>
      <c r="D4">
        <v>1</v>
      </c>
      <c r="E4">
        <v>1</v>
      </c>
      <c r="F4">
        <v>1</v>
      </c>
      <c r="G4">
        <v>0</v>
      </c>
      <c r="H4">
        <v>0</v>
      </c>
      <c r="I4">
        <v>1</v>
      </c>
      <c r="J4">
        <v>1</v>
      </c>
      <c r="K4">
        <v>0</v>
      </c>
      <c r="L4">
        <v>1</v>
      </c>
      <c r="M4">
        <v>1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0</v>
      </c>
      <c r="U4">
        <v>0</v>
      </c>
      <c r="V4">
        <v>0</v>
      </c>
      <c r="W4">
        <v>1</v>
      </c>
      <c r="X4">
        <v>1</v>
      </c>
      <c r="Y4">
        <v>0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0</v>
      </c>
      <c r="AH4">
        <v>1</v>
      </c>
      <c r="AI4">
        <v>0</v>
      </c>
      <c r="AJ4">
        <v>0</v>
      </c>
      <c r="AK4">
        <v>0</v>
      </c>
      <c r="AL4">
        <v>1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  <c r="BB4">
        <v>1</v>
      </c>
      <c r="BC4">
        <v>1</v>
      </c>
      <c r="BD4">
        <v>1</v>
      </c>
      <c r="BE4">
        <v>1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1</v>
      </c>
      <c r="CF4">
        <v>0</v>
      </c>
      <c r="CG4">
        <v>0</v>
      </c>
      <c r="CH4">
        <v>1</v>
      </c>
      <c r="CI4">
        <v>1</v>
      </c>
      <c r="CJ4">
        <v>0</v>
      </c>
      <c r="CK4">
        <v>1</v>
      </c>
      <c r="CL4">
        <v>1</v>
      </c>
      <c r="CM4">
        <v>0</v>
      </c>
      <c r="CN4">
        <v>0</v>
      </c>
      <c r="CO4">
        <v>0</v>
      </c>
      <c r="CP4">
        <v>1</v>
      </c>
      <c r="CQ4">
        <v>0</v>
      </c>
      <c r="CR4">
        <v>0</v>
      </c>
      <c r="CS4">
        <v>1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1</v>
      </c>
      <c r="DH4">
        <v>0</v>
      </c>
      <c r="DI4">
        <f t="shared" ref="DI4:DI59" si="0">SUM(D4:DH4)</f>
        <v>41</v>
      </c>
      <c r="DJ4">
        <v>108</v>
      </c>
      <c r="DK4">
        <f t="shared" ref="DK4:DK59" si="1">DI4/DJ4</f>
        <v>0.37962962962962965</v>
      </c>
    </row>
    <row r="5" spans="1:115" ht="15.45" x14ac:dyDescent="0.4">
      <c r="A5" s="1">
        <v>3</v>
      </c>
      <c r="B5" s="3"/>
      <c r="C5" s="1">
        <v>2021</v>
      </c>
      <c r="D5">
        <v>1</v>
      </c>
      <c r="E5">
        <v>1</v>
      </c>
      <c r="F5">
        <v>1</v>
      </c>
      <c r="G5">
        <v>0</v>
      </c>
      <c r="H5">
        <v>0</v>
      </c>
      <c r="I5">
        <v>1</v>
      </c>
      <c r="J5">
        <v>0</v>
      </c>
      <c r="K5">
        <v>0</v>
      </c>
      <c r="L5">
        <v>1</v>
      </c>
      <c r="M5">
        <v>1</v>
      </c>
      <c r="N5">
        <v>0</v>
      </c>
      <c r="O5">
        <v>1</v>
      </c>
      <c r="P5">
        <v>1</v>
      </c>
      <c r="Q5">
        <v>1</v>
      </c>
      <c r="R5">
        <v>1</v>
      </c>
      <c r="S5">
        <v>1</v>
      </c>
      <c r="T5">
        <v>0</v>
      </c>
      <c r="U5">
        <v>0</v>
      </c>
      <c r="V5">
        <v>0</v>
      </c>
      <c r="W5">
        <v>1</v>
      </c>
      <c r="X5">
        <v>1</v>
      </c>
      <c r="Y5">
        <v>0</v>
      </c>
      <c r="Z5">
        <v>1</v>
      </c>
      <c r="AA5">
        <v>1</v>
      </c>
      <c r="AB5">
        <v>1</v>
      </c>
      <c r="AC5">
        <v>1</v>
      </c>
      <c r="AD5">
        <v>1</v>
      </c>
      <c r="AE5">
        <v>1</v>
      </c>
      <c r="AF5">
        <v>1</v>
      </c>
      <c r="AG5">
        <v>1</v>
      </c>
      <c r="AH5">
        <v>1</v>
      </c>
      <c r="AI5">
        <v>0</v>
      </c>
      <c r="AJ5">
        <v>0</v>
      </c>
      <c r="AK5">
        <v>0</v>
      </c>
      <c r="AL5">
        <v>1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1</v>
      </c>
      <c r="AW5">
        <v>1</v>
      </c>
      <c r="AX5">
        <v>1</v>
      </c>
      <c r="AY5">
        <v>1</v>
      </c>
      <c r="AZ5">
        <v>1</v>
      </c>
      <c r="BA5">
        <v>1</v>
      </c>
      <c r="BB5">
        <v>1</v>
      </c>
      <c r="BC5">
        <v>1</v>
      </c>
      <c r="BD5">
        <v>1</v>
      </c>
      <c r="BE5">
        <v>1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1</v>
      </c>
      <c r="CF5">
        <v>0</v>
      </c>
      <c r="CG5">
        <v>0</v>
      </c>
      <c r="CH5">
        <v>1</v>
      </c>
      <c r="CI5">
        <v>1</v>
      </c>
      <c r="CJ5">
        <v>0</v>
      </c>
      <c r="CK5">
        <v>1</v>
      </c>
      <c r="CL5">
        <v>1</v>
      </c>
      <c r="CM5">
        <v>0</v>
      </c>
      <c r="CN5">
        <v>0</v>
      </c>
      <c r="CO5">
        <v>0</v>
      </c>
      <c r="CP5">
        <v>1</v>
      </c>
      <c r="CQ5">
        <v>0</v>
      </c>
      <c r="CR5">
        <v>0</v>
      </c>
      <c r="CS5">
        <v>1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1</v>
      </c>
      <c r="DH5">
        <v>0</v>
      </c>
      <c r="DI5">
        <f t="shared" si="0"/>
        <v>41</v>
      </c>
      <c r="DJ5">
        <v>108</v>
      </c>
      <c r="DK5">
        <f t="shared" si="1"/>
        <v>0.37962962962962965</v>
      </c>
    </row>
    <row r="6" spans="1:115" ht="15.45" x14ac:dyDescent="0.4">
      <c r="A6" s="1">
        <v>4</v>
      </c>
      <c r="B6" s="3"/>
      <c r="C6" s="1">
        <v>2022</v>
      </c>
      <c r="D6">
        <v>1</v>
      </c>
      <c r="E6">
        <v>1</v>
      </c>
      <c r="F6">
        <v>1</v>
      </c>
      <c r="G6">
        <v>0</v>
      </c>
      <c r="H6">
        <v>0</v>
      </c>
      <c r="I6">
        <v>1</v>
      </c>
      <c r="J6">
        <v>0</v>
      </c>
      <c r="K6">
        <v>0</v>
      </c>
      <c r="L6">
        <v>1</v>
      </c>
      <c r="M6">
        <v>1</v>
      </c>
      <c r="N6">
        <v>0</v>
      </c>
      <c r="O6">
        <v>1</v>
      </c>
      <c r="P6">
        <v>1</v>
      </c>
      <c r="Q6">
        <v>1</v>
      </c>
      <c r="R6">
        <v>1</v>
      </c>
      <c r="S6">
        <v>1</v>
      </c>
      <c r="T6">
        <v>0</v>
      </c>
      <c r="U6">
        <v>0</v>
      </c>
      <c r="V6">
        <v>0</v>
      </c>
      <c r="W6">
        <v>1</v>
      </c>
      <c r="X6">
        <v>1</v>
      </c>
      <c r="Y6">
        <v>0</v>
      </c>
      <c r="Z6">
        <v>1</v>
      </c>
      <c r="AA6">
        <v>1</v>
      </c>
      <c r="AB6">
        <v>1</v>
      </c>
      <c r="AC6">
        <v>1</v>
      </c>
      <c r="AD6">
        <v>1</v>
      </c>
      <c r="AE6">
        <v>1</v>
      </c>
      <c r="AF6">
        <v>1</v>
      </c>
      <c r="AG6">
        <v>1</v>
      </c>
      <c r="AH6">
        <v>1</v>
      </c>
      <c r="AI6">
        <v>0</v>
      </c>
      <c r="AJ6">
        <v>0</v>
      </c>
      <c r="AK6">
        <v>0</v>
      </c>
      <c r="AL6">
        <v>1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1</v>
      </c>
      <c r="AW6">
        <v>1</v>
      </c>
      <c r="AX6">
        <v>1</v>
      </c>
      <c r="AY6">
        <v>1</v>
      </c>
      <c r="AZ6">
        <v>1</v>
      </c>
      <c r="BA6">
        <v>1</v>
      </c>
      <c r="BB6">
        <v>1</v>
      </c>
      <c r="BC6">
        <v>1</v>
      </c>
      <c r="BD6">
        <v>1</v>
      </c>
      <c r="BE6">
        <v>1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1</v>
      </c>
      <c r="CF6">
        <v>0</v>
      </c>
      <c r="CG6">
        <v>0</v>
      </c>
      <c r="CH6">
        <v>1</v>
      </c>
      <c r="CI6">
        <v>1</v>
      </c>
      <c r="CJ6">
        <v>0</v>
      </c>
      <c r="CK6">
        <v>1</v>
      </c>
      <c r="CL6">
        <v>1</v>
      </c>
      <c r="CM6">
        <v>0</v>
      </c>
      <c r="CN6">
        <v>0</v>
      </c>
      <c r="CO6">
        <v>0</v>
      </c>
      <c r="CP6">
        <v>1</v>
      </c>
      <c r="CQ6">
        <v>0</v>
      </c>
      <c r="CR6">
        <v>0</v>
      </c>
      <c r="CS6">
        <v>1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1</v>
      </c>
      <c r="DH6">
        <v>0</v>
      </c>
      <c r="DI6">
        <f t="shared" si="0"/>
        <v>41</v>
      </c>
      <c r="DJ6">
        <v>108</v>
      </c>
      <c r="DK6">
        <f t="shared" si="1"/>
        <v>0.37962962962962965</v>
      </c>
    </row>
    <row r="7" spans="1:115" ht="15.45" x14ac:dyDescent="0.4">
      <c r="A7" s="1">
        <v>5</v>
      </c>
      <c r="B7" s="3" t="s">
        <v>4</v>
      </c>
      <c r="C7" s="1">
        <v>2019</v>
      </c>
      <c r="D7">
        <v>1</v>
      </c>
      <c r="E7">
        <v>1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1</v>
      </c>
      <c r="M7">
        <v>1</v>
      </c>
      <c r="N7">
        <v>0</v>
      </c>
      <c r="O7">
        <v>0</v>
      </c>
      <c r="P7">
        <v>1</v>
      </c>
      <c r="Q7">
        <v>1</v>
      </c>
      <c r="R7">
        <v>1</v>
      </c>
      <c r="S7">
        <v>1</v>
      </c>
      <c r="T7">
        <v>0</v>
      </c>
      <c r="U7">
        <v>0</v>
      </c>
      <c r="V7">
        <v>1</v>
      </c>
      <c r="W7">
        <v>1</v>
      </c>
      <c r="X7">
        <v>1</v>
      </c>
      <c r="Y7">
        <v>1</v>
      </c>
      <c r="Z7">
        <v>1</v>
      </c>
      <c r="AA7">
        <v>1</v>
      </c>
      <c r="AB7">
        <v>1</v>
      </c>
      <c r="AC7">
        <v>0</v>
      </c>
      <c r="AD7">
        <v>0</v>
      </c>
      <c r="AE7">
        <v>0</v>
      </c>
      <c r="AF7">
        <v>0</v>
      </c>
      <c r="AG7">
        <v>0</v>
      </c>
      <c r="AH7">
        <v>1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1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1</v>
      </c>
      <c r="DH7">
        <v>0</v>
      </c>
      <c r="DI7">
        <f t="shared" si="0"/>
        <v>18</v>
      </c>
      <c r="DJ7">
        <v>108</v>
      </c>
      <c r="DK7">
        <f t="shared" si="1"/>
        <v>0.16666666666666666</v>
      </c>
    </row>
    <row r="8" spans="1:115" ht="15.45" x14ac:dyDescent="0.4">
      <c r="A8" s="1">
        <v>6</v>
      </c>
      <c r="B8" s="3"/>
      <c r="C8" s="1">
        <v>2020</v>
      </c>
      <c r="D8">
        <v>1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1</v>
      </c>
      <c r="N8">
        <v>0</v>
      </c>
      <c r="O8">
        <v>0</v>
      </c>
      <c r="P8">
        <v>1</v>
      </c>
      <c r="Q8">
        <v>1</v>
      </c>
      <c r="R8">
        <v>1</v>
      </c>
      <c r="S8">
        <v>1</v>
      </c>
      <c r="T8">
        <v>0</v>
      </c>
      <c r="U8">
        <v>0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0</v>
      </c>
      <c r="AD8">
        <v>0</v>
      </c>
      <c r="AE8">
        <v>0</v>
      </c>
      <c r="AF8">
        <v>0</v>
      </c>
      <c r="AG8">
        <v>0</v>
      </c>
      <c r="AH8">
        <v>1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1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1</v>
      </c>
      <c r="DH8">
        <v>0</v>
      </c>
      <c r="DI8">
        <f t="shared" si="0"/>
        <v>18</v>
      </c>
      <c r="DJ8">
        <v>108</v>
      </c>
      <c r="DK8">
        <f t="shared" si="1"/>
        <v>0.16666666666666666</v>
      </c>
    </row>
    <row r="9" spans="1:115" ht="15.45" x14ac:dyDescent="0.4">
      <c r="A9" s="1">
        <v>7</v>
      </c>
      <c r="B9" s="3"/>
      <c r="C9" s="1">
        <v>2021</v>
      </c>
      <c r="D9">
        <v>1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1</v>
      </c>
      <c r="N9">
        <v>0</v>
      </c>
      <c r="O9">
        <v>0</v>
      </c>
      <c r="P9">
        <v>1</v>
      </c>
      <c r="Q9">
        <v>1</v>
      </c>
      <c r="R9">
        <v>1</v>
      </c>
      <c r="S9">
        <v>1</v>
      </c>
      <c r="T9">
        <v>0</v>
      </c>
      <c r="U9">
        <v>0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0</v>
      </c>
      <c r="AD9">
        <v>0</v>
      </c>
      <c r="AE9">
        <v>0</v>
      </c>
      <c r="AF9">
        <v>0</v>
      </c>
      <c r="AG9">
        <v>0</v>
      </c>
      <c r="AH9">
        <v>1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1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1</v>
      </c>
      <c r="DH9">
        <v>0</v>
      </c>
      <c r="DI9">
        <f t="shared" si="0"/>
        <v>18</v>
      </c>
      <c r="DJ9">
        <v>108</v>
      </c>
      <c r="DK9">
        <f t="shared" si="1"/>
        <v>0.16666666666666666</v>
      </c>
    </row>
    <row r="10" spans="1:115" ht="15.45" x14ac:dyDescent="0.4">
      <c r="A10" s="1">
        <v>8</v>
      </c>
      <c r="B10" s="3"/>
      <c r="C10" s="1">
        <v>2022</v>
      </c>
      <c r="D10">
        <v>1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1</v>
      </c>
      <c r="N10">
        <v>0</v>
      </c>
      <c r="O10">
        <v>0</v>
      </c>
      <c r="P10">
        <v>1</v>
      </c>
      <c r="Q10">
        <v>1</v>
      </c>
      <c r="R10">
        <v>1</v>
      </c>
      <c r="S10">
        <v>1</v>
      </c>
      <c r="T10">
        <v>0</v>
      </c>
      <c r="U10">
        <v>0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1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1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1</v>
      </c>
      <c r="DH10">
        <v>0</v>
      </c>
      <c r="DI10">
        <f t="shared" si="0"/>
        <v>18</v>
      </c>
      <c r="DJ10">
        <v>108</v>
      </c>
      <c r="DK10">
        <f t="shared" si="1"/>
        <v>0.16666666666666666</v>
      </c>
    </row>
    <row r="11" spans="1:115" ht="15.45" x14ac:dyDescent="0.4">
      <c r="A11" s="1">
        <v>9</v>
      </c>
      <c r="B11" s="3" t="s">
        <v>5</v>
      </c>
      <c r="C11" s="1">
        <v>2019</v>
      </c>
      <c r="D11">
        <v>1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1</v>
      </c>
      <c r="N11">
        <v>0</v>
      </c>
      <c r="O11">
        <v>1</v>
      </c>
      <c r="P11">
        <v>1</v>
      </c>
      <c r="Q11">
        <v>1</v>
      </c>
      <c r="R11">
        <v>1</v>
      </c>
      <c r="S11">
        <v>1</v>
      </c>
      <c r="T11">
        <v>0</v>
      </c>
      <c r="U11">
        <v>0</v>
      </c>
      <c r="V11">
        <v>0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1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1</v>
      </c>
      <c r="DH11">
        <v>0</v>
      </c>
      <c r="DI11">
        <f t="shared" si="0"/>
        <v>17</v>
      </c>
      <c r="DJ11">
        <v>108</v>
      </c>
      <c r="DK11">
        <f t="shared" si="1"/>
        <v>0.15740740740740741</v>
      </c>
    </row>
    <row r="12" spans="1:115" ht="15.45" x14ac:dyDescent="0.4">
      <c r="A12" s="1">
        <v>10</v>
      </c>
      <c r="B12" s="3"/>
      <c r="C12" s="1">
        <v>2020</v>
      </c>
      <c r="D12">
        <v>1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1</v>
      </c>
      <c r="N12">
        <v>0</v>
      </c>
      <c r="O12">
        <v>1</v>
      </c>
      <c r="P12">
        <v>1</v>
      </c>
      <c r="Q12">
        <v>1</v>
      </c>
      <c r="R12">
        <v>1</v>
      </c>
      <c r="S12">
        <v>1</v>
      </c>
      <c r="T12">
        <v>0</v>
      </c>
      <c r="U12">
        <v>0</v>
      </c>
      <c r="V12">
        <v>0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1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1</v>
      </c>
      <c r="DH12">
        <v>0</v>
      </c>
      <c r="DI12">
        <f t="shared" si="0"/>
        <v>17</v>
      </c>
      <c r="DJ12">
        <v>108</v>
      </c>
      <c r="DK12">
        <f t="shared" si="1"/>
        <v>0.15740740740740741</v>
      </c>
    </row>
    <row r="13" spans="1:115" ht="15.45" x14ac:dyDescent="0.4">
      <c r="A13" s="1">
        <v>11</v>
      </c>
      <c r="B13" s="3"/>
      <c r="C13" s="1">
        <v>2021</v>
      </c>
      <c r="D13">
        <v>1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1</v>
      </c>
      <c r="N13">
        <v>0</v>
      </c>
      <c r="O13">
        <v>1</v>
      </c>
      <c r="P13">
        <v>1</v>
      </c>
      <c r="Q13">
        <v>1</v>
      </c>
      <c r="R13">
        <v>1</v>
      </c>
      <c r="S13">
        <v>1</v>
      </c>
      <c r="T13">
        <v>0</v>
      </c>
      <c r="U13">
        <v>0</v>
      </c>
      <c r="V13">
        <v>0</v>
      </c>
      <c r="W13">
        <v>1</v>
      </c>
      <c r="X13">
        <v>1</v>
      </c>
      <c r="Y13">
        <v>1</v>
      </c>
      <c r="Z13">
        <v>1</v>
      </c>
      <c r="AA13">
        <v>1</v>
      </c>
      <c r="AB13">
        <v>1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1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1</v>
      </c>
      <c r="DH13">
        <v>0</v>
      </c>
      <c r="DI13">
        <f t="shared" si="0"/>
        <v>17</v>
      </c>
      <c r="DJ13">
        <v>108</v>
      </c>
      <c r="DK13">
        <f t="shared" si="1"/>
        <v>0.15740740740740741</v>
      </c>
    </row>
    <row r="14" spans="1:115" ht="15.45" x14ac:dyDescent="0.4">
      <c r="A14" s="1">
        <v>12</v>
      </c>
      <c r="B14" s="3"/>
      <c r="C14" s="1">
        <v>2022</v>
      </c>
      <c r="D14">
        <v>1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</v>
      </c>
      <c r="M14">
        <v>1</v>
      </c>
      <c r="N14">
        <v>0</v>
      </c>
      <c r="O14">
        <v>1</v>
      </c>
      <c r="P14">
        <v>1</v>
      </c>
      <c r="Q14">
        <v>1</v>
      </c>
      <c r="R14">
        <v>1</v>
      </c>
      <c r="S14">
        <v>1</v>
      </c>
      <c r="T14">
        <v>0</v>
      </c>
      <c r="U14">
        <v>0</v>
      </c>
      <c r="V14">
        <v>0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1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1</v>
      </c>
      <c r="DH14">
        <v>0</v>
      </c>
      <c r="DI14">
        <f t="shared" si="0"/>
        <v>17</v>
      </c>
      <c r="DJ14">
        <v>108</v>
      </c>
      <c r="DK14">
        <f t="shared" si="1"/>
        <v>0.15740740740740741</v>
      </c>
    </row>
    <row r="15" spans="1:115" ht="15.45" x14ac:dyDescent="0.4">
      <c r="A15" s="1">
        <v>13</v>
      </c>
      <c r="B15" s="3" t="s">
        <v>6</v>
      </c>
      <c r="C15" s="1">
        <v>2019</v>
      </c>
      <c r="D15">
        <v>1</v>
      </c>
      <c r="E15">
        <v>1</v>
      </c>
      <c r="F15">
        <v>0</v>
      </c>
      <c r="G15">
        <v>0</v>
      </c>
      <c r="H15">
        <v>0</v>
      </c>
      <c r="I15">
        <v>1</v>
      </c>
      <c r="J15">
        <v>1</v>
      </c>
      <c r="K15">
        <v>1</v>
      </c>
      <c r="L15">
        <v>1</v>
      </c>
      <c r="M15">
        <v>1</v>
      </c>
      <c r="N15">
        <v>0</v>
      </c>
      <c r="O15">
        <v>0</v>
      </c>
      <c r="P15">
        <v>1</v>
      </c>
      <c r="Q15">
        <v>1</v>
      </c>
      <c r="R15">
        <v>1</v>
      </c>
      <c r="S15">
        <v>1</v>
      </c>
      <c r="T15">
        <v>0</v>
      </c>
      <c r="U15">
        <v>0</v>
      </c>
      <c r="V15">
        <v>0</v>
      </c>
      <c r="W15">
        <v>1</v>
      </c>
      <c r="X15">
        <v>1</v>
      </c>
      <c r="Y15">
        <v>1</v>
      </c>
      <c r="Z15">
        <v>1</v>
      </c>
      <c r="AA15">
        <v>1</v>
      </c>
      <c r="AB15">
        <v>1</v>
      </c>
      <c r="AC15">
        <v>0</v>
      </c>
      <c r="AD15">
        <v>1</v>
      </c>
      <c r="AE15">
        <v>0</v>
      </c>
      <c r="AF15">
        <v>0</v>
      </c>
      <c r="AG15">
        <v>0</v>
      </c>
      <c r="AH15">
        <v>1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1</v>
      </c>
      <c r="DH15">
        <v>0</v>
      </c>
      <c r="DI15">
        <f t="shared" si="0"/>
        <v>20</v>
      </c>
      <c r="DJ15">
        <v>108</v>
      </c>
      <c r="DK15">
        <f t="shared" si="1"/>
        <v>0.18518518518518517</v>
      </c>
    </row>
    <row r="16" spans="1:115" ht="15.45" x14ac:dyDescent="0.4">
      <c r="A16" s="1">
        <v>14</v>
      </c>
      <c r="B16" s="3"/>
      <c r="C16" s="1">
        <v>2020</v>
      </c>
      <c r="D16">
        <v>1</v>
      </c>
      <c r="E16">
        <v>1</v>
      </c>
      <c r="F16">
        <v>0</v>
      </c>
      <c r="G16">
        <v>0</v>
      </c>
      <c r="H16">
        <v>0</v>
      </c>
      <c r="I16">
        <v>1</v>
      </c>
      <c r="J16">
        <v>1</v>
      </c>
      <c r="K16">
        <v>1</v>
      </c>
      <c r="L16">
        <v>1</v>
      </c>
      <c r="M16">
        <v>1</v>
      </c>
      <c r="N16">
        <v>0</v>
      </c>
      <c r="O16">
        <v>0</v>
      </c>
      <c r="P16">
        <v>1</v>
      </c>
      <c r="Q16">
        <v>1</v>
      </c>
      <c r="R16">
        <v>1</v>
      </c>
      <c r="S16">
        <v>1</v>
      </c>
      <c r="T16">
        <v>0</v>
      </c>
      <c r="U16">
        <v>0</v>
      </c>
      <c r="V16">
        <v>0</v>
      </c>
      <c r="W16">
        <v>1</v>
      </c>
      <c r="X16">
        <v>1</v>
      </c>
      <c r="Y16">
        <v>1</v>
      </c>
      <c r="Z16">
        <v>1</v>
      </c>
      <c r="AA16">
        <v>1</v>
      </c>
      <c r="AB16">
        <v>1</v>
      </c>
      <c r="AC16">
        <v>0</v>
      </c>
      <c r="AD16">
        <v>1</v>
      </c>
      <c r="AE16">
        <v>0</v>
      </c>
      <c r="AF16">
        <v>0</v>
      </c>
      <c r="AG16">
        <v>0</v>
      </c>
      <c r="AH16">
        <v>1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1</v>
      </c>
      <c r="DH16">
        <v>0</v>
      </c>
      <c r="DI16">
        <f t="shared" si="0"/>
        <v>20</v>
      </c>
      <c r="DJ16">
        <v>108</v>
      </c>
      <c r="DK16">
        <f t="shared" si="1"/>
        <v>0.18518518518518517</v>
      </c>
    </row>
    <row r="17" spans="1:115" ht="15.45" x14ac:dyDescent="0.4">
      <c r="A17" s="1">
        <v>15</v>
      </c>
      <c r="B17" s="3"/>
      <c r="C17" s="1">
        <v>2021</v>
      </c>
      <c r="D17">
        <v>1</v>
      </c>
      <c r="E17">
        <v>1</v>
      </c>
      <c r="F17">
        <v>0</v>
      </c>
      <c r="G17">
        <v>0</v>
      </c>
      <c r="H17">
        <v>0</v>
      </c>
      <c r="I17">
        <v>1</v>
      </c>
      <c r="J17">
        <v>1</v>
      </c>
      <c r="K17">
        <v>1</v>
      </c>
      <c r="L17">
        <v>1</v>
      </c>
      <c r="M17">
        <v>1</v>
      </c>
      <c r="N17">
        <v>0</v>
      </c>
      <c r="O17">
        <v>0</v>
      </c>
      <c r="P17">
        <v>1</v>
      </c>
      <c r="Q17">
        <v>1</v>
      </c>
      <c r="R17">
        <v>1</v>
      </c>
      <c r="S17">
        <v>1</v>
      </c>
      <c r="T17">
        <v>0</v>
      </c>
      <c r="U17">
        <v>0</v>
      </c>
      <c r="V17">
        <v>0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0</v>
      </c>
      <c r="AD17">
        <v>1</v>
      </c>
      <c r="AE17">
        <v>0</v>
      </c>
      <c r="AF17">
        <v>0</v>
      </c>
      <c r="AG17">
        <v>0</v>
      </c>
      <c r="AH17">
        <v>1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1</v>
      </c>
      <c r="DH17">
        <v>0</v>
      </c>
      <c r="DI17">
        <f t="shared" si="0"/>
        <v>20</v>
      </c>
      <c r="DJ17">
        <v>108</v>
      </c>
      <c r="DK17">
        <f t="shared" si="1"/>
        <v>0.18518518518518517</v>
      </c>
    </row>
    <row r="18" spans="1:115" ht="15.45" x14ac:dyDescent="0.4">
      <c r="A18" s="1">
        <v>16</v>
      </c>
      <c r="B18" s="3"/>
      <c r="C18" s="1">
        <v>2022</v>
      </c>
      <c r="D18">
        <v>1</v>
      </c>
      <c r="E18">
        <v>1</v>
      </c>
      <c r="F18">
        <v>0</v>
      </c>
      <c r="G18">
        <v>0</v>
      </c>
      <c r="H18">
        <v>0</v>
      </c>
      <c r="I18">
        <v>1</v>
      </c>
      <c r="J18">
        <v>1</v>
      </c>
      <c r="K18">
        <v>1</v>
      </c>
      <c r="L18">
        <v>1</v>
      </c>
      <c r="M18">
        <v>1</v>
      </c>
      <c r="N18">
        <v>0</v>
      </c>
      <c r="O18">
        <v>0</v>
      </c>
      <c r="P18">
        <v>1</v>
      </c>
      <c r="Q18">
        <v>1</v>
      </c>
      <c r="R18">
        <v>1</v>
      </c>
      <c r="S18">
        <v>1</v>
      </c>
      <c r="T18">
        <v>0</v>
      </c>
      <c r="U18">
        <v>0</v>
      </c>
      <c r="V18">
        <v>0</v>
      </c>
      <c r="W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0</v>
      </c>
      <c r="AD18">
        <v>1</v>
      </c>
      <c r="AE18">
        <v>0</v>
      </c>
      <c r="AF18">
        <v>0</v>
      </c>
      <c r="AG18">
        <v>0</v>
      </c>
      <c r="AH18">
        <v>1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1</v>
      </c>
      <c r="DH18">
        <v>0</v>
      </c>
      <c r="DI18">
        <f t="shared" si="0"/>
        <v>20</v>
      </c>
      <c r="DJ18">
        <v>108</v>
      </c>
      <c r="DK18">
        <f t="shared" si="1"/>
        <v>0.18518518518518517</v>
      </c>
    </row>
    <row r="19" spans="1:115" ht="15.45" x14ac:dyDescent="0.4">
      <c r="A19" s="1">
        <v>17</v>
      </c>
      <c r="B19" s="3" t="s">
        <v>7</v>
      </c>
      <c r="C19" s="1">
        <v>2019</v>
      </c>
      <c r="D19">
        <v>1</v>
      </c>
      <c r="E19">
        <v>1</v>
      </c>
      <c r="F19">
        <v>1</v>
      </c>
      <c r="G19">
        <v>0</v>
      </c>
      <c r="H19">
        <v>0</v>
      </c>
      <c r="I19">
        <v>1</v>
      </c>
      <c r="J19">
        <v>1</v>
      </c>
      <c r="K19">
        <v>0</v>
      </c>
      <c r="L19">
        <v>1</v>
      </c>
      <c r="M19">
        <v>1</v>
      </c>
      <c r="N19">
        <v>0</v>
      </c>
      <c r="O19">
        <v>0</v>
      </c>
      <c r="P19">
        <v>1</v>
      </c>
      <c r="Q19">
        <v>1</v>
      </c>
      <c r="R19">
        <v>1</v>
      </c>
      <c r="S19">
        <v>1</v>
      </c>
      <c r="T19">
        <v>0</v>
      </c>
      <c r="U19">
        <v>0</v>
      </c>
      <c r="V19">
        <v>0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0</v>
      </c>
      <c r="AD19">
        <v>1</v>
      </c>
      <c r="AE19">
        <v>0</v>
      </c>
      <c r="AF19">
        <v>0</v>
      </c>
      <c r="AG19">
        <v>0</v>
      </c>
      <c r="AH19">
        <v>1</v>
      </c>
      <c r="AI19">
        <v>0</v>
      </c>
      <c r="AJ19">
        <v>0</v>
      </c>
      <c r="AK19">
        <v>0</v>
      </c>
      <c r="AL19">
        <v>1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1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1</v>
      </c>
      <c r="DH19">
        <v>0</v>
      </c>
      <c r="DI19">
        <f t="shared" si="0"/>
        <v>22</v>
      </c>
      <c r="DJ19">
        <v>108</v>
      </c>
      <c r="DK19">
        <f t="shared" si="1"/>
        <v>0.20370370370370369</v>
      </c>
    </row>
    <row r="20" spans="1:115" ht="15.45" x14ac:dyDescent="0.4">
      <c r="A20" s="1">
        <v>18</v>
      </c>
      <c r="B20" s="3"/>
      <c r="C20" s="1">
        <v>2020</v>
      </c>
      <c r="D20">
        <v>1</v>
      </c>
      <c r="E20">
        <v>1</v>
      </c>
      <c r="F20">
        <v>1</v>
      </c>
      <c r="G20">
        <v>0</v>
      </c>
      <c r="H20">
        <v>0</v>
      </c>
      <c r="I20">
        <v>1</v>
      </c>
      <c r="J20">
        <v>1</v>
      </c>
      <c r="K20">
        <v>0</v>
      </c>
      <c r="L20">
        <v>1</v>
      </c>
      <c r="M20">
        <v>1</v>
      </c>
      <c r="N20">
        <v>0</v>
      </c>
      <c r="O20">
        <v>0</v>
      </c>
      <c r="P20">
        <v>1</v>
      </c>
      <c r="Q20">
        <v>1</v>
      </c>
      <c r="R20">
        <v>1</v>
      </c>
      <c r="S20">
        <v>1</v>
      </c>
      <c r="T20">
        <v>0</v>
      </c>
      <c r="U20">
        <v>0</v>
      </c>
      <c r="V20">
        <v>0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0</v>
      </c>
      <c r="AD20">
        <v>1</v>
      </c>
      <c r="AE20">
        <v>0</v>
      </c>
      <c r="AF20">
        <v>0</v>
      </c>
      <c r="AG20">
        <v>0</v>
      </c>
      <c r="AH20">
        <v>1</v>
      </c>
      <c r="AI20">
        <v>0</v>
      </c>
      <c r="AJ20">
        <v>0</v>
      </c>
      <c r="AK20">
        <v>0</v>
      </c>
      <c r="AL20">
        <v>1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1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1</v>
      </c>
      <c r="DH20">
        <v>0</v>
      </c>
      <c r="DI20">
        <f t="shared" si="0"/>
        <v>22</v>
      </c>
      <c r="DJ20">
        <v>108</v>
      </c>
      <c r="DK20">
        <f t="shared" si="1"/>
        <v>0.20370370370370369</v>
      </c>
    </row>
    <row r="21" spans="1:115" ht="15.45" x14ac:dyDescent="0.4">
      <c r="A21" s="1">
        <v>19</v>
      </c>
      <c r="B21" s="3"/>
      <c r="C21" s="1">
        <v>2021</v>
      </c>
      <c r="D21">
        <v>1</v>
      </c>
      <c r="E21">
        <v>1</v>
      </c>
      <c r="F21">
        <v>1</v>
      </c>
      <c r="G21">
        <v>0</v>
      </c>
      <c r="H21">
        <v>0</v>
      </c>
      <c r="I21">
        <v>1</v>
      </c>
      <c r="J21">
        <v>1</v>
      </c>
      <c r="K21">
        <v>0</v>
      </c>
      <c r="L21">
        <v>1</v>
      </c>
      <c r="M21">
        <v>1</v>
      </c>
      <c r="N21">
        <v>0</v>
      </c>
      <c r="O21">
        <v>0</v>
      </c>
      <c r="P21">
        <v>1</v>
      </c>
      <c r="Q21">
        <v>1</v>
      </c>
      <c r="R21">
        <v>1</v>
      </c>
      <c r="S21">
        <v>1</v>
      </c>
      <c r="T21">
        <v>0</v>
      </c>
      <c r="U21">
        <v>0</v>
      </c>
      <c r="V21">
        <v>0</v>
      </c>
      <c r="W21">
        <v>1</v>
      </c>
      <c r="X21">
        <v>1</v>
      </c>
      <c r="Y21">
        <v>1</v>
      </c>
      <c r="Z21">
        <v>1</v>
      </c>
      <c r="AA21">
        <v>1</v>
      </c>
      <c r="AB21">
        <v>1</v>
      </c>
      <c r="AC21">
        <v>0</v>
      </c>
      <c r="AD21">
        <v>1</v>
      </c>
      <c r="AE21">
        <v>0</v>
      </c>
      <c r="AF21">
        <v>0</v>
      </c>
      <c r="AG21">
        <v>0</v>
      </c>
      <c r="AH21">
        <v>1</v>
      </c>
      <c r="AI21">
        <v>0</v>
      </c>
      <c r="AJ21">
        <v>0</v>
      </c>
      <c r="AK21">
        <v>0</v>
      </c>
      <c r="AL21">
        <v>1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1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1</v>
      </c>
      <c r="DH21">
        <v>0</v>
      </c>
      <c r="DI21">
        <f t="shared" si="0"/>
        <v>22</v>
      </c>
      <c r="DJ21">
        <v>108</v>
      </c>
      <c r="DK21">
        <f t="shared" si="1"/>
        <v>0.20370370370370369</v>
      </c>
    </row>
    <row r="22" spans="1:115" ht="15.45" x14ac:dyDescent="0.4">
      <c r="A22" s="1">
        <v>20</v>
      </c>
      <c r="B22" s="3"/>
      <c r="C22" s="1">
        <v>2022</v>
      </c>
      <c r="D22">
        <v>1</v>
      </c>
      <c r="E22">
        <v>1</v>
      </c>
      <c r="F22">
        <v>1</v>
      </c>
      <c r="G22">
        <v>0</v>
      </c>
      <c r="H22">
        <v>0</v>
      </c>
      <c r="I22">
        <v>1</v>
      </c>
      <c r="J22">
        <v>1</v>
      </c>
      <c r="K22">
        <v>0</v>
      </c>
      <c r="L22">
        <v>1</v>
      </c>
      <c r="M22">
        <v>1</v>
      </c>
      <c r="N22">
        <v>0</v>
      </c>
      <c r="O22">
        <v>0</v>
      </c>
      <c r="P22">
        <v>1</v>
      </c>
      <c r="Q22">
        <v>1</v>
      </c>
      <c r="R22">
        <v>1</v>
      </c>
      <c r="S22">
        <v>1</v>
      </c>
      <c r="T22">
        <v>0</v>
      </c>
      <c r="U22">
        <v>0</v>
      </c>
      <c r="V22">
        <v>0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0</v>
      </c>
      <c r="AD22">
        <v>1</v>
      </c>
      <c r="AE22">
        <v>0</v>
      </c>
      <c r="AF22">
        <v>0</v>
      </c>
      <c r="AG22">
        <v>0</v>
      </c>
      <c r="AH22">
        <v>1</v>
      </c>
      <c r="AI22">
        <v>0</v>
      </c>
      <c r="AJ22">
        <v>0</v>
      </c>
      <c r="AK22">
        <v>0</v>
      </c>
      <c r="AL22">
        <v>1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1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1</v>
      </c>
      <c r="DH22">
        <v>0</v>
      </c>
      <c r="DI22">
        <f t="shared" si="0"/>
        <v>22</v>
      </c>
      <c r="DJ22">
        <v>108</v>
      </c>
      <c r="DK22">
        <f t="shared" si="1"/>
        <v>0.20370370370370369</v>
      </c>
    </row>
    <row r="23" spans="1:115" ht="15.45" x14ac:dyDescent="0.4">
      <c r="A23" s="1">
        <v>21</v>
      </c>
      <c r="B23" s="3" t="s">
        <v>8</v>
      </c>
      <c r="C23" s="1">
        <v>2019</v>
      </c>
      <c r="D23">
        <v>1</v>
      </c>
      <c r="E23">
        <v>1</v>
      </c>
      <c r="F23">
        <v>0</v>
      </c>
      <c r="G23">
        <v>0</v>
      </c>
      <c r="H23">
        <v>0</v>
      </c>
      <c r="I23">
        <v>1</v>
      </c>
      <c r="J23">
        <v>1</v>
      </c>
      <c r="K23">
        <v>0</v>
      </c>
      <c r="L23">
        <v>1</v>
      </c>
      <c r="M23">
        <v>1</v>
      </c>
      <c r="N23">
        <v>0</v>
      </c>
      <c r="O23">
        <v>0</v>
      </c>
      <c r="P23">
        <v>1</v>
      </c>
      <c r="Q23">
        <v>1</v>
      </c>
      <c r="R23">
        <v>1</v>
      </c>
      <c r="S23">
        <v>1</v>
      </c>
      <c r="T23">
        <v>0</v>
      </c>
      <c r="U23">
        <v>0</v>
      </c>
      <c r="V23">
        <v>0</v>
      </c>
      <c r="W23">
        <v>1</v>
      </c>
      <c r="X23">
        <v>1</v>
      </c>
      <c r="Y23">
        <v>1</v>
      </c>
      <c r="Z23">
        <v>1</v>
      </c>
      <c r="AA23">
        <v>1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1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1</v>
      </c>
      <c r="DH23">
        <v>0</v>
      </c>
      <c r="DI23">
        <f t="shared" si="0"/>
        <v>17</v>
      </c>
      <c r="DJ23">
        <v>108</v>
      </c>
      <c r="DK23">
        <f t="shared" si="1"/>
        <v>0.15740740740740741</v>
      </c>
    </row>
    <row r="24" spans="1:115" ht="15.45" x14ac:dyDescent="0.4">
      <c r="A24" s="1">
        <v>22</v>
      </c>
      <c r="B24" s="3"/>
      <c r="C24" s="1">
        <v>2020</v>
      </c>
      <c r="D24">
        <v>1</v>
      </c>
      <c r="E24">
        <v>1</v>
      </c>
      <c r="F24">
        <v>0</v>
      </c>
      <c r="G24">
        <v>0</v>
      </c>
      <c r="H24">
        <v>0</v>
      </c>
      <c r="I24">
        <v>1</v>
      </c>
      <c r="J24">
        <v>1</v>
      </c>
      <c r="K24">
        <v>0</v>
      </c>
      <c r="L24">
        <v>1</v>
      </c>
      <c r="M24">
        <v>1</v>
      </c>
      <c r="N24">
        <v>0</v>
      </c>
      <c r="O24">
        <v>0</v>
      </c>
      <c r="P24">
        <v>1</v>
      </c>
      <c r="Q24">
        <v>1</v>
      </c>
      <c r="R24">
        <v>1</v>
      </c>
      <c r="S24">
        <v>1</v>
      </c>
      <c r="T24">
        <v>0</v>
      </c>
      <c r="U24">
        <v>0</v>
      </c>
      <c r="V24">
        <v>0</v>
      </c>
      <c r="W24">
        <v>1</v>
      </c>
      <c r="X24">
        <v>1</v>
      </c>
      <c r="Y24">
        <v>1</v>
      </c>
      <c r="Z24">
        <v>1</v>
      </c>
      <c r="AA24">
        <v>1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1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1</v>
      </c>
      <c r="DH24">
        <v>0</v>
      </c>
      <c r="DI24">
        <f t="shared" si="0"/>
        <v>17</v>
      </c>
      <c r="DJ24">
        <v>108</v>
      </c>
      <c r="DK24">
        <f t="shared" si="1"/>
        <v>0.15740740740740741</v>
      </c>
    </row>
    <row r="25" spans="1:115" ht="15.45" x14ac:dyDescent="0.4">
      <c r="A25" s="1">
        <v>23</v>
      </c>
      <c r="B25" s="3"/>
      <c r="C25" s="1">
        <v>2021</v>
      </c>
      <c r="D25">
        <v>1</v>
      </c>
      <c r="E25">
        <v>1</v>
      </c>
      <c r="F25">
        <v>0</v>
      </c>
      <c r="G25">
        <v>0</v>
      </c>
      <c r="H25">
        <v>0</v>
      </c>
      <c r="I25">
        <v>1</v>
      </c>
      <c r="J25">
        <v>1</v>
      </c>
      <c r="K25">
        <v>0</v>
      </c>
      <c r="L25">
        <v>1</v>
      </c>
      <c r="M25">
        <v>1</v>
      </c>
      <c r="N25">
        <v>0</v>
      </c>
      <c r="O25">
        <v>0</v>
      </c>
      <c r="P25">
        <v>1</v>
      </c>
      <c r="Q25">
        <v>1</v>
      </c>
      <c r="R25">
        <v>1</v>
      </c>
      <c r="S25">
        <v>1</v>
      </c>
      <c r="T25">
        <v>0</v>
      </c>
      <c r="U25">
        <v>0</v>
      </c>
      <c r="V25">
        <v>0</v>
      </c>
      <c r="W25">
        <v>1</v>
      </c>
      <c r="X25">
        <v>1</v>
      </c>
      <c r="Y25">
        <v>1</v>
      </c>
      <c r="Z25">
        <v>1</v>
      </c>
      <c r="AA25">
        <v>1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1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1</v>
      </c>
      <c r="DH25">
        <v>0</v>
      </c>
      <c r="DI25">
        <f t="shared" si="0"/>
        <v>17</v>
      </c>
      <c r="DJ25">
        <v>108</v>
      </c>
      <c r="DK25">
        <f t="shared" si="1"/>
        <v>0.15740740740740741</v>
      </c>
    </row>
    <row r="26" spans="1:115" ht="15.45" x14ac:dyDescent="0.4">
      <c r="A26" s="1">
        <v>24</v>
      </c>
      <c r="B26" s="3"/>
      <c r="C26" s="1">
        <v>2022</v>
      </c>
      <c r="D26">
        <v>1</v>
      </c>
      <c r="E26">
        <v>1</v>
      </c>
      <c r="F26">
        <v>0</v>
      </c>
      <c r="G26">
        <v>0</v>
      </c>
      <c r="H26">
        <v>0</v>
      </c>
      <c r="I26">
        <v>1</v>
      </c>
      <c r="J26">
        <v>1</v>
      </c>
      <c r="K26">
        <v>0</v>
      </c>
      <c r="L26">
        <v>1</v>
      </c>
      <c r="M26">
        <v>1</v>
      </c>
      <c r="N26">
        <v>0</v>
      </c>
      <c r="O26">
        <v>0</v>
      </c>
      <c r="P26">
        <v>1</v>
      </c>
      <c r="Q26">
        <v>1</v>
      </c>
      <c r="R26">
        <v>1</v>
      </c>
      <c r="S26">
        <v>1</v>
      </c>
      <c r="T26">
        <v>0</v>
      </c>
      <c r="U26">
        <v>0</v>
      </c>
      <c r="V26">
        <v>0</v>
      </c>
      <c r="W26">
        <v>1</v>
      </c>
      <c r="X26">
        <v>1</v>
      </c>
      <c r="Y26">
        <v>1</v>
      </c>
      <c r="Z26">
        <v>1</v>
      </c>
      <c r="AA26">
        <v>1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1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1</v>
      </c>
      <c r="DH26">
        <v>0</v>
      </c>
      <c r="DI26">
        <f t="shared" si="0"/>
        <v>17</v>
      </c>
      <c r="DJ26">
        <v>108</v>
      </c>
      <c r="DK26">
        <f t="shared" si="1"/>
        <v>0.15740740740740741</v>
      </c>
    </row>
    <row r="27" spans="1:115" ht="15.45" x14ac:dyDescent="0.4">
      <c r="A27" s="1">
        <v>25</v>
      </c>
      <c r="B27" s="3" t="s">
        <v>9</v>
      </c>
      <c r="C27" s="1">
        <v>2019</v>
      </c>
      <c r="D27">
        <v>1</v>
      </c>
      <c r="E27">
        <v>1</v>
      </c>
      <c r="F27">
        <v>0</v>
      </c>
      <c r="G27">
        <v>0</v>
      </c>
      <c r="H27">
        <v>0</v>
      </c>
      <c r="I27">
        <v>1</v>
      </c>
      <c r="J27">
        <v>1</v>
      </c>
      <c r="K27">
        <v>0</v>
      </c>
      <c r="L27">
        <v>1</v>
      </c>
      <c r="M27">
        <v>1</v>
      </c>
      <c r="N27">
        <v>0</v>
      </c>
      <c r="O27">
        <v>0</v>
      </c>
      <c r="P27">
        <v>1</v>
      </c>
      <c r="Q27">
        <v>1</v>
      </c>
      <c r="R27">
        <v>1</v>
      </c>
      <c r="S27">
        <v>1</v>
      </c>
      <c r="T27">
        <v>0</v>
      </c>
      <c r="U27">
        <v>0</v>
      </c>
      <c r="V27">
        <v>0</v>
      </c>
      <c r="W27">
        <v>1</v>
      </c>
      <c r="X27">
        <v>1</v>
      </c>
      <c r="Y27">
        <v>1</v>
      </c>
      <c r="Z27">
        <v>1</v>
      </c>
      <c r="AA27">
        <v>1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1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1</v>
      </c>
      <c r="DH27">
        <v>0</v>
      </c>
      <c r="DI27">
        <f t="shared" si="0"/>
        <v>17</v>
      </c>
      <c r="DJ27">
        <v>108</v>
      </c>
      <c r="DK27">
        <f t="shared" si="1"/>
        <v>0.15740740740740741</v>
      </c>
    </row>
    <row r="28" spans="1:115" ht="15.45" x14ac:dyDescent="0.4">
      <c r="A28" s="1">
        <v>26</v>
      </c>
      <c r="B28" s="3"/>
      <c r="C28" s="1">
        <v>2020</v>
      </c>
      <c r="D28">
        <v>1</v>
      </c>
      <c r="E28">
        <v>1</v>
      </c>
      <c r="F28">
        <v>0</v>
      </c>
      <c r="G28">
        <v>0</v>
      </c>
      <c r="H28">
        <v>0</v>
      </c>
      <c r="I28">
        <v>1</v>
      </c>
      <c r="J28">
        <v>1</v>
      </c>
      <c r="K28">
        <v>0</v>
      </c>
      <c r="L28">
        <v>1</v>
      </c>
      <c r="M28">
        <v>1</v>
      </c>
      <c r="N28">
        <v>0</v>
      </c>
      <c r="O28">
        <v>0</v>
      </c>
      <c r="P28">
        <v>1</v>
      </c>
      <c r="Q28">
        <v>1</v>
      </c>
      <c r="R28">
        <v>1</v>
      </c>
      <c r="S28">
        <v>1</v>
      </c>
      <c r="T28">
        <v>0</v>
      </c>
      <c r="U28">
        <v>0</v>
      </c>
      <c r="V28">
        <v>0</v>
      </c>
      <c r="W28">
        <v>1</v>
      </c>
      <c r="X28">
        <v>1</v>
      </c>
      <c r="Y28">
        <v>1</v>
      </c>
      <c r="Z28">
        <v>1</v>
      </c>
      <c r="AA28">
        <v>1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1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1</v>
      </c>
      <c r="DH28">
        <v>0</v>
      </c>
      <c r="DI28">
        <f t="shared" si="0"/>
        <v>17</v>
      </c>
      <c r="DJ28">
        <v>108</v>
      </c>
      <c r="DK28">
        <f t="shared" si="1"/>
        <v>0.15740740740740741</v>
      </c>
    </row>
    <row r="29" spans="1:115" ht="15.45" x14ac:dyDescent="0.4">
      <c r="A29" s="1">
        <v>27</v>
      </c>
      <c r="B29" s="3"/>
      <c r="C29" s="1">
        <v>2021</v>
      </c>
      <c r="D29">
        <v>1</v>
      </c>
      <c r="E29">
        <v>1</v>
      </c>
      <c r="F29">
        <v>0</v>
      </c>
      <c r="G29">
        <v>0</v>
      </c>
      <c r="H29">
        <v>0</v>
      </c>
      <c r="I29">
        <v>1</v>
      </c>
      <c r="J29">
        <v>1</v>
      </c>
      <c r="K29">
        <v>0</v>
      </c>
      <c r="L29">
        <v>1</v>
      </c>
      <c r="M29">
        <v>1</v>
      </c>
      <c r="N29">
        <v>0</v>
      </c>
      <c r="O29">
        <v>0</v>
      </c>
      <c r="P29">
        <v>1</v>
      </c>
      <c r="Q29">
        <v>1</v>
      </c>
      <c r="R29">
        <v>1</v>
      </c>
      <c r="S29">
        <v>1</v>
      </c>
      <c r="T29">
        <v>0</v>
      </c>
      <c r="U29">
        <v>0</v>
      </c>
      <c r="V29">
        <v>0</v>
      </c>
      <c r="W29">
        <v>1</v>
      </c>
      <c r="X29">
        <v>1</v>
      </c>
      <c r="Y29">
        <v>1</v>
      </c>
      <c r="Z29">
        <v>1</v>
      </c>
      <c r="AA29">
        <v>1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1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1</v>
      </c>
      <c r="DH29">
        <v>0</v>
      </c>
      <c r="DI29">
        <f t="shared" si="0"/>
        <v>17</v>
      </c>
      <c r="DJ29">
        <v>108</v>
      </c>
      <c r="DK29">
        <f t="shared" si="1"/>
        <v>0.15740740740740741</v>
      </c>
    </row>
    <row r="30" spans="1:115" ht="15.45" x14ac:dyDescent="0.4">
      <c r="A30" s="1">
        <v>28</v>
      </c>
      <c r="B30" s="3"/>
      <c r="C30" s="1">
        <v>2022</v>
      </c>
      <c r="D30">
        <v>1</v>
      </c>
      <c r="E30">
        <v>1</v>
      </c>
      <c r="F30">
        <v>0</v>
      </c>
      <c r="G30">
        <v>0</v>
      </c>
      <c r="H30">
        <v>0</v>
      </c>
      <c r="I30">
        <v>1</v>
      </c>
      <c r="J30">
        <v>1</v>
      </c>
      <c r="K30">
        <v>0</v>
      </c>
      <c r="L30">
        <v>1</v>
      </c>
      <c r="M30">
        <v>1</v>
      </c>
      <c r="N30">
        <v>0</v>
      </c>
      <c r="O30">
        <v>0</v>
      </c>
      <c r="P30">
        <v>1</v>
      </c>
      <c r="Q30">
        <v>1</v>
      </c>
      <c r="R30">
        <v>1</v>
      </c>
      <c r="S30">
        <v>1</v>
      </c>
      <c r="T30">
        <v>0</v>
      </c>
      <c r="U30">
        <v>0</v>
      </c>
      <c r="V30">
        <v>0</v>
      </c>
      <c r="W30">
        <v>1</v>
      </c>
      <c r="X30">
        <v>1</v>
      </c>
      <c r="Y30">
        <v>1</v>
      </c>
      <c r="Z30">
        <v>1</v>
      </c>
      <c r="AA30">
        <v>1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1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1</v>
      </c>
      <c r="DH30">
        <v>0</v>
      </c>
      <c r="DI30">
        <f t="shared" si="0"/>
        <v>17</v>
      </c>
      <c r="DJ30">
        <v>108</v>
      </c>
      <c r="DK30">
        <f t="shared" si="1"/>
        <v>0.15740740740740741</v>
      </c>
    </row>
    <row r="31" spans="1:115" ht="15.45" x14ac:dyDescent="0.4">
      <c r="A31" s="1">
        <v>29</v>
      </c>
      <c r="B31" s="3" t="s">
        <v>10</v>
      </c>
      <c r="C31" s="1">
        <v>2019</v>
      </c>
      <c r="D31">
        <v>1</v>
      </c>
      <c r="E31">
        <v>1</v>
      </c>
      <c r="F31">
        <v>0</v>
      </c>
      <c r="G31">
        <v>0</v>
      </c>
      <c r="H31">
        <v>0</v>
      </c>
      <c r="I31">
        <v>1</v>
      </c>
      <c r="J31">
        <v>1</v>
      </c>
      <c r="K31">
        <v>0</v>
      </c>
      <c r="L31">
        <v>1</v>
      </c>
      <c r="M31">
        <v>1</v>
      </c>
      <c r="N31">
        <v>0</v>
      </c>
      <c r="O31">
        <v>0</v>
      </c>
      <c r="P31">
        <v>1</v>
      </c>
      <c r="Q31">
        <v>1</v>
      </c>
      <c r="R31">
        <v>1</v>
      </c>
      <c r="S31">
        <v>1</v>
      </c>
      <c r="T31">
        <v>0</v>
      </c>
      <c r="U31">
        <v>0</v>
      </c>
      <c r="V31">
        <v>0</v>
      </c>
      <c r="W31">
        <v>1</v>
      </c>
      <c r="X31">
        <v>1</v>
      </c>
      <c r="Y31">
        <v>1</v>
      </c>
      <c r="Z31">
        <v>1</v>
      </c>
      <c r="AA31">
        <v>1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1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1</v>
      </c>
      <c r="DH31">
        <v>0</v>
      </c>
      <c r="DI31">
        <f t="shared" si="0"/>
        <v>17</v>
      </c>
      <c r="DJ31">
        <v>108</v>
      </c>
      <c r="DK31">
        <f t="shared" si="1"/>
        <v>0.15740740740740741</v>
      </c>
    </row>
    <row r="32" spans="1:115" ht="15.45" x14ac:dyDescent="0.4">
      <c r="A32" s="1">
        <v>30</v>
      </c>
      <c r="B32" s="3"/>
      <c r="C32" s="1">
        <v>2020</v>
      </c>
      <c r="D32">
        <v>1</v>
      </c>
      <c r="E32">
        <v>1</v>
      </c>
      <c r="F32">
        <v>0</v>
      </c>
      <c r="G32">
        <v>0</v>
      </c>
      <c r="H32">
        <v>0</v>
      </c>
      <c r="I32">
        <v>1</v>
      </c>
      <c r="J32">
        <v>1</v>
      </c>
      <c r="K32">
        <v>0</v>
      </c>
      <c r="L32">
        <v>1</v>
      </c>
      <c r="M32">
        <v>1</v>
      </c>
      <c r="N32">
        <v>0</v>
      </c>
      <c r="O32">
        <v>0</v>
      </c>
      <c r="P32">
        <v>1</v>
      </c>
      <c r="Q32">
        <v>1</v>
      </c>
      <c r="R32">
        <v>1</v>
      </c>
      <c r="S32">
        <v>1</v>
      </c>
      <c r="T32">
        <v>0</v>
      </c>
      <c r="U32">
        <v>0</v>
      </c>
      <c r="V32">
        <v>0</v>
      </c>
      <c r="W32">
        <v>1</v>
      </c>
      <c r="X32">
        <v>1</v>
      </c>
      <c r="Y32">
        <v>1</v>
      </c>
      <c r="Z32">
        <v>1</v>
      </c>
      <c r="AA32">
        <v>1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1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1</v>
      </c>
      <c r="DH32">
        <v>0</v>
      </c>
      <c r="DI32">
        <f t="shared" si="0"/>
        <v>17</v>
      </c>
      <c r="DJ32">
        <v>108</v>
      </c>
      <c r="DK32">
        <f t="shared" si="1"/>
        <v>0.15740740740740741</v>
      </c>
    </row>
    <row r="33" spans="1:115" ht="15.45" x14ac:dyDescent="0.4">
      <c r="A33" s="1">
        <v>31</v>
      </c>
      <c r="B33" s="3"/>
      <c r="C33" s="1">
        <v>2021</v>
      </c>
      <c r="D33">
        <v>1</v>
      </c>
      <c r="E33">
        <v>1</v>
      </c>
      <c r="F33">
        <v>0</v>
      </c>
      <c r="G33">
        <v>0</v>
      </c>
      <c r="H33">
        <v>0</v>
      </c>
      <c r="I33">
        <v>1</v>
      </c>
      <c r="J33">
        <v>1</v>
      </c>
      <c r="K33">
        <v>0</v>
      </c>
      <c r="L33">
        <v>1</v>
      </c>
      <c r="M33">
        <v>1</v>
      </c>
      <c r="N33">
        <v>0</v>
      </c>
      <c r="O33">
        <v>0</v>
      </c>
      <c r="P33">
        <v>1</v>
      </c>
      <c r="Q33">
        <v>1</v>
      </c>
      <c r="R33">
        <v>1</v>
      </c>
      <c r="S33">
        <v>1</v>
      </c>
      <c r="T33">
        <v>0</v>
      </c>
      <c r="U33">
        <v>0</v>
      </c>
      <c r="V33">
        <v>0</v>
      </c>
      <c r="W33">
        <v>1</v>
      </c>
      <c r="X33">
        <v>1</v>
      </c>
      <c r="Y33">
        <v>1</v>
      </c>
      <c r="Z33">
        <v>1</v>
      </c>
      <c r="AA33">
        <v>1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1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1</v>
      </c>
      <c r="DH33">
        <v>0</v>
      </c>
      <c r="DI33">
        <f t="shared" si="0"/>
        <v>17</v>
      </c>
      <c r="DJ33">
        <v>108</v>
      </c>
      <c r="DK33">
        <f t="shared" si="1"/>
        <v>0.15740740740740741</v>
      </c>
    </row>
    <row r="34" spans="1:115" ht="15.45" x14ac:dyDescent="0.4">
      <c r="A34" s="1">
        <v>32</v>
      </c>
      <c r="B34" s="3"/>
      <c r="C34" s="1">
        <v>2022</v>
      </c>
      <c r="D34">
        <v>1</v>
      </c>
      <c r="E34">
        <v>1</v>
      </c>
      <c r="F34">
        <v>0</v>
      </c>
      <c r="G34">
        <v>0</v>
      </c>
      <c r="H34">
        <v>0</v>
      </c>
      <c r="I34">
        <v>1</v>
      </c>
      <c r="J34">
        <v>1</v>
      </c>
      <c r="K34">
        <v>0</v>
      </c>
      <c r="L34">
        <v>1</v>
      </c>
      <c r="M34">
        <v>1</v>
      </c>
      <c r="N34">
        <v>0</v>
      </c>
      <c r="O34">
        <v>0</v>
      </c>
      <c r="P34">
        <v>1</v>
      </c>
      <c r="Q34">
        <v>1</v>
      </c>
      <c r="R34">
        <v>1</v>
      </c>
      <c r="S34">
        <v>1</v>
      </c>
      <c r="T34">
        <v>0</v>
      </c>
      <c r="U34">
        <v>0</v>
      </c>
      <c r="V34">
        <v>0</v>
      </c>
      <c r="W34">
        <v>1</v>
      </c>
      <c r="X34">
        <v>1</v>
      </c>
      <c r="Y34">
        <v>1</v>
      </c>
      <c r="Z34">
        <v>1</v>
      </c>
      <c r="AA34">
        <v>1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1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1</v>
      </c>
      <c r="DH34">
        <v>0</v>
      </c>
      <c r="DI34">
        <f t="shared" si="0"/>
        <v>17</v>
      </c>
      <c r="DJ34">
        <v>108</v>
      </c>
      <c r="DK34">
        <f t="shared" si="1"/>
        <v>0.15740740740740741</v>
      </c>
    </row>
    <row r="35" spans="1:115" ht="15.45" x14ac:dyDescent="0.4">
      <c r="A35" s="1">
        <v>33</v>
      </c>
      <c r="B35" s="3" t="s">
        <v>11</v>
      </c>
      <c r="C35" s="1">
        <v>2019</v>
      </c>
      <c r="D35">
        <v>1</v>
      </c>
      <c r="E35">
        <v>1</v>
      </c>
      <c r="F35">
        <v>0</v>
      </c>
      <c r="G35">
        <v>0</v>
      </c>
      <c r="H35">
        <v>0</v>
      </c>
      <c r="I35">
        <v>1</v>
      </c>
      <c r="J35">
        <v>1</v>
      </c>
      <c r="K35">
        <v>0</v>
      </c>
      <c r="L35">
        <v>1</v>
      </c>
      <c r="M35">
        <v>1</v>
      </c>
      <c r="N35">
        <v>0</v>
      </c>
      <c r="O35">
        <v>0</v>
      </c>
      <c r="P35">
        <v>1</v>
      </c>
      <c r="Q35">
        <v>1</v>
      </c>
      <c r="R35">
        <v>1</v>
      </c>
      <c r="S35">
        <v>1</v>
      </c>
      <c r="T35">
        <v>0</v>
      </c>
      <c r="U35">
        <v>0</v>
      </c>
      <c r="V35">
        <v>0</v>
      </c>
      <c r="W35">
        <v>1</v>
      </c>
      <c r="X35">
        <v>1</v>
      </c>
      <c r="Y35">
        <v>1</v>
      </c>
      <c r="Z35">
        <v>1</v>
      </c>
      <c r="AA35">
        <v>1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1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1</v>
      </c>
      <c r="DH35">
        <v>0</v>
      </c>
      <c r="DI35">
        <f t="shared" si="0"/>
        <v>17</v>
      </c>
      <c r="DJ35">
        <v>108</v>
      </c>
      <c r="DK35">
        <f t="shared" si="1"/>
        <v>0.15740740740740741</v>
      </c>
    </row>
    <row r="36" spans="1:115" ht="15.45" x14ac:dyDescent="0.4">
      <c r="A36" s="1">
        <v>34</v>
      </c>
      <c r="B36" s="3"/>
      <c r="C36" s="1">
        <v>2020</v>
      </c>
      <c r="D36">
        <v>1</v>
      </c>
      <c r="E36">
        <v>1</v>
      </c>
      <c r="F36">
        <v>0</v>
      </c>
      <c r="G36">
        <v>0</v>
      </c>
      <c r="H36">
        <v>0</v>
      </c>
      <c r="I36">
        <v>1</v>
      </c>
      <c r="J36">
        <v>1</v>
      </c>
      <c r="K36">
        <v>0</v>
      </c>
      <c r="L36">
        <v>1</v>
      </c>
      <c r="M36">
        <v>1</v>
      </c>
      <c r="N36">
        <v>0</v>
      </c>
      <c r="O36">
        <v>0</v>
      </c>
      <c r="P36">
        <v>1</v>
      </c>
      <c r="Q36">
        <v>1</v>
      </c>
      <c r="R36">
        <v>1</v>
      </c>
      <c r="S36">
        <v>1</v>
      </c>
      <c r="T36">
        <v>0</v>
      </c>
      <c r="U36">
        <v>0</v>
      </c>
      <c r="V36">
        <v>0</v>
      </c>
      <c r="W36">
        <v>1</v>
      </c>
      <c r="X36">
        <v>1</v>
      </c>
      <c r="Y36">
        <v>1</v>
      </c>
      <c r="Z36">
        <v>1</v>
      </c>
      <c r="AA36">
        <v>1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1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1</v>
      </c>
      <c r="DH36">
        <v>0</v>
      </c>
      <c r="DI36">
        <f t="shared" si="0"/>
        <v>17</v>
      </c>
      <c r="DJ36">
        <v>108</v>
      </c>
      <c r="DK36">
        <f t="shared" si="1"/>
        <v>0.15740740740740741</v>
      </c>
    </row>
    <row r="37" spans="1:115" ht="15.45" x14ac:dyDescent="0.4">
      <c r="A37" s="1">
        <v>35</v>
      </c>
      <c r="B37" s="3"/>
      <c r="C37" s="1">
        <v>2021</v>
      </c>
      <c r="D37">
        <v>1</v>
      </c>
      <c r="E37">
        <v>1</v>
      </c>
      <c r="F37">
        <v>0</v>
      </c>
      <c r="G37">
        <v>0</v>
      </c>
      <c r="H37">
        <v>0</v>
      </c>
      <c r="I37">
        <v>1</v>
      </c>
      <c r="J37">
        <v>1</v>
      </c>
      <c r="K37">
        <v>0</v>
      </c>
      <c r="L37">
        <v>1</v>
      </c>
      <c r="M37">
        <v>1</v>
      </c>
      <c r="N37">
        <v>0</v>
      </c>
      <c r="O37">
        <v>0</v>
      </c>
      <c r="P37">
        <v>1</v>
      </c>
      <c r="Q37">
        <v>1</v>
      </c>
      <c r="R37">
        <v>1</v>
      </c>
      <c r="S37">
        <v>1</v>
      </c>
      <c r="T37">
        <v>0</v>
      </c>
      <c r="U37">
        <v>0</v>
      </c>
      <c r="V37">
        <v>0</v>
      </c>
      <c r="W37">
        <v>1</v>
      </c>
      <c r="X37">
        <v>1</v>
      </c>
      <c r="Y37">
        <v>1</v>
      </c>
      <c r="Z37">
        <v>1</v>
      </c>
      <c r="AA37">
        <v>1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1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1</v>
      </c>
      <c r="DH37">
        <v>0</v>
      </c>
      <c r="DI37">
        <f t="shared" si="0"/>
        <v>17</v>
      </c>
      <c r="DJ37">
        <v>108</v>
      </c>
      <c r="DK37">
        <f t="shared" si="1"/>
        <v>0.15740740740740741</v>
      </c>
    </row>
    <row r="38" spans="1:115" ht="15.45" x14ac:dyDescent="0.4">
      <c r="A38" s="1">
        <v>36</v>
      </c>
      <c r="B38" s="3"/>
      <c r="C38" s="1">
        <v>2022</v>
      </c>
      <c r="D38">
        <v>1</v>
      </c>
      <c r="E38">
        <v>1</v>
      </c>
      <c r="F38">
        <v>0</v>
      </c>
      <c r="G38">
        <v>0</v>
      </c>
      <c r="H38">
        <v>0</v>
      </c>
      <c r="I38">
        <v>1</v>
      </c>
      <c r="J38">
        <v>1</v>
      </c>
      <c r="K38">
        <v>0</v>
      </c>
      <c r="L38">
        <v>1</v>
      </c>
      <c r="M38">
        <v>1</v>
      </c>
      <c r="N38">
        <v>0</v>
      </c>
      <c r="O38">
        <v>0</v>
      </c>
      <c r="P38">
        <v>1</v>
      </c>
      <c r="Q38">
        <v>1</v>
      </c>
      <c r="R38">
        <v>1</v>
      </c>
      <c r="S38">
        <v>1</v>
      </c>
      <c r="T38">
        <v>0</v>
      </c>
      <c r="U38">
        <v>0</v>
      </c>
      <c r="V38">
        <v>0</v>
      </c>
      <c r="W38">
        <v>1</v>
      </c>
      <c r="X38">
        <v>1</v>
      </c>
      <c r="Y38">
        <v>1</v>
      </c>
      <c r="Z38">
        <v>1</v>
      </c>
      <c r="AA38">
        <v>1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1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1</v>
      </c>
      <c r="DH38">
        <v>0</v>
      </c>
      <c r="DI38">
        <f t="shared" si="0"/>
        <v>17</v>
      </c>
      <c r="DJ38">
        <v>108</v>
      </c>
      <c r="DK38">
        <f t="shared" si="1"/>
        <v>0.15740740740740741</v>
      </c>
    </row>
    <row r="39" spans="1:115" ht="15.45" x14ac:dyDescent="0.4">
      <c r="A39" s="1">
        <v>37</v>
      </c>
      <c r="B39" s="3" t="s">
        <v>12</v>
      </c>
      <c r="C39" s="1">
        <v>2019</v>
      </c>
      <c r="D39">
        <v>1</v>
      </c>
      <c r="E39">
        <v>1</v>
      </c>
      <c r="F39">
        <v>0</v>
      </c>
      <c r="G39">
        <v>0</v>
      </c>
      <c r="H39">
        <v>0</v>
      </c>
      <c r="I39">
        <v>1</v>
      </c>
      <c r="J39">
        <v>0</v>
      </c>
      <c r="K39">
        <v>0</v>
      </c>
      <c r="L39">
        <v>1</v>
      </c>
      <c r="M39">
        <v>1</v>
      </c>
      <c r="N39">
        <v>0</v>
      </c>
      <c r="O39">
        <v>0</v>
      </c>
      <c r="P39">
        <v>1</v>
      </c>
      <c r="Q39">
        <v>1</v>
      </c>
      <c r="R39">
        <v>1</v>
      </c>
      <c r="S39">
        <v>1</v>
      </c>
      <c r="T39">
        <v>0</v>
      </c>
      <c r="U39">
        <v>0</v>
      </c>
      <c r="V39">
        <v>0</v>
      </c>
      <c r="W39">
        <v>1</v>
      </c>
      <c r="X39">
        <v>1</v>
      </c>
      <c r="Y39">
        <v>1</v>
      </c>
      <c r="Z39">
        <v>1</v>
      </c>
      <c r="AA39">
        <v>1</v>
      </c>
      <c r="AB39">
        <v>1</v>
      </c>
      <c r="AC39">
        <v>1</v>
      </c>
      <c r="AD39">
        <v>1</v>
      </c>
      <c r="AE39">
        <v>1</v>
      </c>
      <c r="AF39">
        <v>1</v>
      </c>
      <c r="AG39">
        <v>0</v>
      </c>
      <c r="AH39">
        <v>1</v>
      </c>
      <c r="AI39">
        <v>0</v>
      </c>
      <c r="AJ39">
        <v>0</v>
      </c>
      <c r="AK39">
        <v>0</v>
      </c>
      <c r="AL39">
        <v>1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1</v>
      </c>
      <c r="CF39">
        <v>0</v>
      </c>
      <c r="CG39">
        <v>0</v>
      </c>
      <c r="CH39">
        <v>1</v>
      </c>
      <c r="CI39">
        <v>1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1</v>
      </c>
      <c r="DH39">
        <v>0</v>
      </c>
      <c r="DI39">
        <f t="shared" si="0"/>
        <v>25</v>
      </c>
      <c r="DJ39">
        <v>108</v>
      </c>
      <c r="DK39">
        <f t="shared" si="1"/>
        <v>0.23148148148148148</v>
      </c>
    </row>
    <row r="40" spans="1:115" ht="15.45" x14ac:dyDescent="0.4">
      <c r="A40" s="1">
        <v>38</v>
      </c>
      <c r="B40" s="3"/>
      <c r="C40" s="1">
        <v>2020</v>
      </c>
      <c r="D40">
        <v>1</v>
      </c>
      <c r="E40">
        <v>1</v>
      </c>
      <c r="F40">
        <v>0</v>
      </c>
      <c r="G40">
        <v>0</v>
      </c>
      <c r="H40">
        <v>0</v>
      </c>
      <c r="I40">
        <v>1</v>
      </c>
      <c r="J40">
        <v>0</v>
      </c>
      <c r="K40">
        <v>0</v>
      </c>
      <c r="L40">
        <v>1</v>
      </c>
      <c r="M40">
        <v>1</v>
      </c>
      <c r="N40">
        <v>0</v>
      </c>
      <c r="O40">
        <v>0</v>
      </c>
      <c r="P40">
        <v>1</v>
      </c>
      <c r="Q40">
        <v>1</v>
      </c>
      <c r="R40">
        <v>1</v>
      </c>
      <c r="S40">
        <v>1</v>
      </c>
      <c r="T40">
        <v>0</v>
      </c>
      <c r="U40">
        <v>0</v>
      </c>
      <c r="V40">
        <v>0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>
        <v>1</v>
      </c>
      <c r="AE40">
        <v>1</v>
      </c>
      <c r="AF40">
        <v>1</v>
      </c>
      <c r="AG40">
        <v>0</v>
      </c>
      <c r="AH40">
        <v>1</v>
      </c>
      <c r="AI40">
        <v>0</v>
      </c>
      <c r="AJ40">
        <v>0</v>
      </c>
      <c r="AK40">
        <v>0</v>
      </c>
      <c r="AL40">
        <v>1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1</v>
      </c>
      <c r="CF40">
        <v>0</v>
      </c>
      <c r="CG40">
        <v>0</v>
      </c>
      <c r="CH40">
        <v>1</v>
      </c>
      <c r="CI40">
        <v>1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1</v>
      </c>
      <c r="DH40">
        <v>0</v>
      </c>
      <c r="DI40">
        <f t="shared" si="0"/>
        <v>25</v>
      </c>
      <c r="DJ40">
        <v>108</v>
      </c>
      <c r="DK40">
        <f t="shared" si="1"/>
        <v>0.23148148148148148</v>
      </c>
    </row>
    <row r="41" spans="1:115" ht="15.45" x14ac:dyDescent="0.4">
      <c r="A41" s="1">
        <v>39</v>
      </c>
      <c r="B41" s="3"/>
      <c r="C41" s="1">
        <v>2021</v>
      </c>
      <c r="D41">
        <v>1</v>
      </c>
      <c r="E41">
        <v>1</v>
      </c>
      <c r="F41">
        <v>0</v>
      </c>
      <c r="G41">
        <v>0</v>
      </c>
      <c r="H41">
        <v>0</v>
      </c>
      <c r="I41">
        <v>1</v>
      </c>
      <c r="J41">
        <v>0</v>
      </c>
      <c r="K41">
        <v>0</v>
      </c>
      <c r="L41">
        <v>1</v>
      </c>
      <c r="M41">
        <v>1</v>
      </c>
      <c r="N41">
        <v>0</v>
      </c>
      <c r="O41">
        <v>0</v>
      </c>
      <c r="P41">
        <v>1</v>
      </c>
      <c r="Q41">
        <v>1</v>
      </c>
      <c r="R41">
        <v>1</v>
      </c>
      <c r="S41">
        <v>1</v>
      </c>
      <c r="T41">
        <v>0</v>
      </c>
      <c r="U41">
        <v>0</v>
      </c>
      <c r="V41">
        <v>0</v>
      </c>
      <c r="W41">
        <v>1</v>
      </c>
      <c r="X41">
        <v>1</v>
      </c>
      <c r="Y41">
        <v>1</v>
      </c>
      <c r="Z41">
        <v>1</v>
      </c>
      <c r="AA41">
        <v>1</v>
      </c>
      <c r="AB41">
        <v>1</v>
      </c>
      <c r="AC41">
        <v>1</v>
      </c>
      <c r="AD41">
        <v>1</v>
      </c>
      <c r="AE41">
        <v>1</v>
      </c>
      <c r="AF41">
        <v>1</v>
      </c>
      <c r="AG41">
        <v>0</v>
      </c>
      <c r="AH41">
        <v>1</v>
      </c>
      <c r="AI41">
        <v>0</v>
      </c>
      <c r="AJ41">
        <v>0</v>
      </c>
      <c r="AK41">
        <v>0</v>
      </c>
      <c r="AL41">
        <v>1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1</v>
      </c>
      <c r="CF41">
        <v>0</v>
      </c>
      <c r="CG41">
        <v>0</v>
      </c>
      <c r="CH41">
        <v>1</v>
      </c>
      <c r="CI41">
        <v>1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1</v>
      </c>
      <c r="DH41">
        <v>0</v>
      </c>
      <c r="DI41">
        <f t="shared" si="0"/>
        <v>25</v>
      </c>
      <c r="DJ41">
        <v>108</v>
      </c>
      <c r="DK41">
        <f t="shared" si="1"/>
        <v>0.23148148148148148</v>
      </c>
    </row>
    <row r="42" spans="1:115" ht="15.45" x14ac:dyDescent="0.4">
      <c r="A42" s="1">
        <v>40</v>
      </c>
      <c r="B42" s="3"/>
      <c r="C42" s="1">
        <v>2022</v>
      </c>
      <c r="D42">
        <v>1</v>
      </c>
      <c r="E42">
        <v>1</v>
      </c>
      <c r="F42">
        <v>0</v>
      </c>
      <c r="G42">
        <v>0</v>
      </c>
      <c r="H42">
        <v>0</v>
      </c>
      <c r="I42">
        <v>1</v>
      </c>
      <c r="J42">
        <v>0</v>
      </c>
      <c r="K42">
        <v>0</v>
      </c>
      <c r="L42">
        <v>1</v>
      </c>
      <c r="M42">
        <v>1</v>
      </c>
      <c r="N42">
        <v>0</v>
      </c>
      <c r="O42">
        <v>0</v>
      </c>
      <c r="P42">
        <v>1</v>
      </c>
      <c r="Q42">
        <v>1</v>
      </c>
      <c r="R42">
        <v>1</v>
      </c>
      <c r="S42">
        <v>1</v>
      </c>
      <c r="T42">
        <v>0</v>
      </c>
      <c r="U42">
        <v>0</v>
      </c>
      <c r="V42">
        <v>0</v>
      </c>
      <c r="W42">
        <v>1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>
        <v>1</v>
      </c>
      <c r="AE42">
        <v>1</v>
      </c>
      <c r="AF42">
        <v>1</v>
      </c>
      <c r="AG42">
        <v>0</v>
      </c>
      <c r="AH42">
        <v>1</v>
      </c>
      <c r="AI42">
        <v>0</v>
      </c>
      <c r="AJ42">
        <v>0</v>
      </c>
      <c r="AK42">
        <v>0</v>
      </c>
      <c r="AL42">
        <v>1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1</v>
      </c>
      <c r="CF42">
        <v>0</v>
      </c>
      <c r="CG42">
        <v>0</v>
      </c>
      <c r="CH42">
        <v>1</v>
      </c>
      <c r="CI42">
        <v>1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1</v>
      </c>
      <c r="DH42">
        <v>0</v>
      </c>
      <c r="DI42">
        <f t="shared" si="0"/>
        <v>25</v>
      </c>
      <c r="DJ42">
        <v>108</v>
      </c>
      <c r="DK42">
        <f t="shared" si="1"/>
        <v>0.23148148148148148</v>
      </c>
    </row>
    <row r="43" spans="1:115" ht="15.45" x14ac:dyDescent="0.4">
      <c r="A43" s="1">
        <v>41</v>
      </c>
      <c r="B43" s="3" t="s">
        <v>13</v>
      </c>
      <c r="C43" s="1">
        <v>2019</v>
      </c>
      <c r="D43">
        <v>1</v>
      </c>
      <c r="E43">
        <v>1</v>
      </c>
      <c r="F43">
        <v>0</v>
      </c>
      <c r="G43">
        <v>0</v>
      </c>
      <c r="H43">
        <v>0</v>
      </c>
      <c r="I43">
        <v>1</v>
      </c>
      <c r="J43">
        <v>1</v>
      </c>
      <c r="K43">
        <v>0</v>
      </c>
      <c r="L43">
        <v>1</v>
      </c>
      <c r="M43">
        <v>1</v>
      </c>
      <c r="N43">
        <v>0</v>
      </c>
      <c r="O43">
        <v>0</v>
      </c>
      <c r="P43">
        <v>1</v>
      </c>
      <c r="Q43">
        <v>1</v>
      </c>
      <c r="R43">
        <v>1</v>
      </c>
      <c r="S43">
        <v>1</v>
      </c>
      <c r="T43">
        <v>0</v>
      </c>
      <c r="U43">
        <v>0</v>
      </c>
      <c r="V43">
        <v>0</v>
      </c>
      <c r="W43">
        <v>1</v>
      </c>
      <c r="X43">
        <v>1</v>
      </c>
      <c r="Y43">
        <v>1</v>
      </c>
      <c r="Z43">
        <v>1</v>
      </c>
      <c r="AA43">
        <v>1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1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1</v>
      </c>
      <c r="DH43">
        <v>0</v>
      </c>
      <c r="DI43">
        <f t="shared" si="0"/>
        <v>17</v>
      </c>
      <c r="DJ43">
        <v>108</v>
      </c>
      <c r="DK43">
        <f t="shared" si="1"/>
        <v>0.15740740740740741</v>
      </c>
    </row>
    <row r="44" spans="1:115" ht="15.45" x14ac:dyDescent="0.4">
      <c r="A44" s="1">
        <v>42</v>
      </c>
      <c r="B44" s="3"/>
      <c r="C44" s="1">
        <v>2020</v>
      </c>
      <c r="D44">
        <v>1</v>
      </c>
      <c r="E44">
        <v>1</v>
      </c>
      <c r="F44">
        <v>0</v>
      </c>
      <c r="G44">
        <v>0</v>
      </c>
      <c r="H44">
        <v>0</v>
      </c>
      <c r="I44">
        <v>1</v>
      </c>
      <c r="J44">
        <v>1</v>
      </c>
      <c r="K44">
        <v>0</v>
      </c>
      <c r="L44">
        <v>1</v>
      </c>
      <c r="M44">
        <v>1</v>
      </c>
      <c r="N44">
        <v>0</v>
      </c>
      <c r="O44">
        <v>0</v>
      </c>
      <c r="P44">
        <v>1</v>
      </c>
      <c r="Q44">
        <v>1</v>
      </c>
      <c r="R44">
        <v>1</v>
      </c>
      <c r="S44">
        <v>1</v>
      </c>
      <c r="T44">
        <v>0</v>
      </c>
      <c r="U44">
        <v>0</v>
      </c>
      <c r="V44">
        <v>0</v>
      </c>
      <c r="W44">
        <v>1</v>
      </c>
      <c r="X44">
        <v>1</v>
      </c>
      <c r="Y44">
        <v>1</v>
      </c>
      <c r="Z44">
        <v>1</v>
      </c>
      <c r="AA44">
        <v>1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1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1</v>
      </c>
      <c r="DH44">
        <v>0</v>
      </c>
      <c r="DI44">
        <f t="shared" si="0"/>
        <v>17</v>
      </c>
      <c r="DJ44">
        <v>108</v>
      </c>
      <c r="DK44">
        <f t="shared" si="1"/>
        <v>0.15740740740740741</v>
      </c>
    </row>
    <row r="45" spans="1:115" ht="15.45" x14ac:dyDescent="0.4">
      <c r="A45" s="1">
        <v>43</v>
      </c>
      <c r="B45" s="3"/>
      <c r="C45" s="1">
        <v>2021</v>
      </c>
      <c r="D45">
        <v>1</v>
      </c>
      <c r="E45">
        <v>1</v>
      </c>
      <c r="F45">
        <v>0</v>
      </c>
      <c r="G45">
        <v>0</v>
      </c>
      <c r="H45">
        <v>0</v>
      </c>
      <c r="I45">
        <v>1</v>
      </c>
      <c r="J45">
        <v>1</v>
      </c>
      <c r="K45">
        <v>0</v>
      </c>
      <c r="L45">
        <v>1</v>
      </c>
      <c r="M45">
        <v>1</v>
      </c>
      <c r="N45">
        <v>0</v>
      </c>
      <c r="O45">
        <v>0</v>
      </c>
      <c r="P45">
        <v>1</v>
      </c>
      <c r="Q45">
        <v>1</v>
      </c>
      <c r="R45">
        <v>1</v>
      </c>
      <c r="S45">
        <v>1</v>
      </c>
      <c r="T45">
        <v>0</v>
      </c>
      <c r="U45">
        <v>0</v>
      </c>
      <c r="V45">
        <v>0</v>
      </c>
      <c r="W45">
        <v>1</v>
      </c>
      <c r="X45">
        <v>1</v>
      </c>
      <c r="Y45">
        <v>1</v>
      </c>
      <c r="Z45">
        <v>1</v>
      </c>
      <c r="AA45">
        <v>1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1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1</v>
      </c>
      <c r="DH45">
        <v>0</v>
      </c>
      <c r="DI45">
        <f t="shared" si="0"/>
        <v>17</v>
      </c>
      <c r="DJ45">
        <v>108</v>
      </c>
      <c r="DK45">
        <f t="shared" si="1"/>
        <v>0.15740740740740741</v>
      </c>
    </row>
    <row r="46" spans="1:115" ht="15.45" x14ac:dyDescent="0.4">
      <c r="A46" s="1">
        <v>44</v>
      </c>
      <c r="B46" s="3"/>
      <c r="C46" s="1">
        <v>2022</v>
      </c>
      <c r="D46">
        <v>1</v>
      </c>
      <c r="E46">
        <v>1</v>
      </c>
      <c r="F46">
        <v>0</v>
      </c>
      <c r="G46">
        <v>0</v>
      </c>
      <c r="H46">
        <v>0</v>
      </c>
      <c r="I46">
        <v>1</v>
      </c>
      <c r="J46">
        <v>1</v>
      </c>
      <c r="K46">
        <v>0</v>
      </c>
      <c r="L46">
        <v>1</v>
      </c>
      <c r="M46">
        <v>1</v>
      </c>
      <c r="N46">
        <v>0</v>
      </c>
      <c r="O46">
        <v>0</v>
      </c>
      <c r="P46">
        <v>1</v>
      </c>
      <c r="Q46">
        <v>1</v>
      </c>
      <c r="R46">
        <v>1</v>
      </c>
      <c r="S46">
        <v>1</v>
      </c>
      <c r="T46">
        <v>0</v>
      </c>
      <c r="U46">
        <v>0</v>
      </c>
      <c r="V46">
        <v>0</v>
      </c>
      <c r="W46">
        <v>1</v>
      </c>
      <c r="X46">
        <v>1</v>
      </c>
      <c r="Y46">
        <v>1</v>
      </c>
      <c r="Z46">
        <v>1</v>
      </c>
      <c r="AA46">
        <v>1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1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1</v>
      </c>
      <c r="DH46">
        <v>0</v>
      </c>
      <c r="DI46">
        <f t="shared" si="0"/>
        <v>17</v>
      </c>
      <c r="DJ46">
        <v>108</v>
      </c>
      <c r="DK46">
        <f t="shared" si="1"/>
        <v>0.15740740740740741</v>
      </c>
    </row>
    <row r="47" spans="1:115" ht="15.45" x14ac:dyDescent="0.4">
      <c r="A47" s="1">
        <v>45</v>
      </c>
      <c r="B47" s="3" t="s">
        <v>14</v>
      </c>
      <c r="C47" s="1">
        <v>2019</v>
      </c>
      <c r="D47">
        <v>1</v>
      </c>
      <c r="E47">
        <v>1</v>
      </c>
      <c r="F47">
        <v>0</v>
      </c>
      <c r="G47">
        <v>0</v>
      </c>
      <c r="H47">
        <v>0</v>
      </c>
      <c r="I47">
        <v>1</v>
      </c>
      <c r="J47">
        <v>0</v>
      </c>
      <c r="K47">
        <v>0</v>
      </c>
      <c r="L47">
        <v>1</v>
      </c>
      <c r="M47">
        <v>1</v>
      </c>
      <c r="N47">
        <v>0</v>
      </c>
      <c r="O47">
        <v>0</v>
      </c>
      <c r="P47">
        <v>1</v>
      </c>
      <c r="Q47">
        <v>1</v>
      </c>
      <c r="R47">
        <v>1</v>
      </c>
      <c r="S47">
        <v>1</v>
      </c>
      <c r="T47">
        <v>0</v>
      </c>
      <c r="U47">
        <v>0</v>
      </c>
      <c r="V47">
        <v>0</v>
      </c>
      <c r="W47">
        <v>1</v>
      </c>
      <c r="X47">
        <v>1</v>
      </c>
      <c r="Y47">
        <v>1</v>
      </c>
      <c r="Z47">
        <v>1</v>
      </c>
      <c r="AA47">
        <v>1</v>
      </c>
      <c r="AB47">
        <v>1</v>
      </c>
      <c r="AC47">
        <v>1</v>
      </c>
      <c r="AD47">
        <v>1</v>
      </c>
      <c r="AE47">
        <v>1</v>
      </c>
      <c r="AF47">
        <v>1</v>
      </c>
      <c r="AG47">
        <v>0</v>
      </c>
      <c r="AH47">
        <v>1</v>
      </c>
      <c r="AI47">
        <v>0</v>
      </c>
      <c r="AJ47">
        <v>0</v>
      </c>
      <c r="AK47">
        <v>0</v>
      </c>
      <c r="AL47">
        <v>1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1</v>
      </c>
      <c r="CF47">
        <v>0</v>
      </c>
      <c r="CG47">
        <v>0</v>
      </c>
      <c r="CH47">
        <v>1</v>
      </c>
      <c r="CI47">
        <v>1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1</v>
      </c>
      <c r="DH47">
        <v>0</v>
      </c>
      <c r="DI47">
        <f t="shared" si="0"/>
        <v>25</v>
      </c>
      <c r="DJ47">
        <v>108</v>
      </c>
      <c r="DK47">
        <f t="shared" si="1"/>
        <v>0.23148148148148148</v>
      </c>
    </row>
    <row r="48" spans="1:115" ht="15.45" x14ac:dyDescent="0.4">
      <c r="A48" s="1">
        <v>46</v>
      </c>
      <c r="B48" s="3"/>
      <c r="C48" s="1">
        <v>2020</v>
      </c>
      <c r="D48">
        <v>1</v>
      </c>
      <c r="E48">
        <v>1</v>
      </c>
      <c r="F48">
        <v>0</v>
      </c>
      <c r="G48">
        <v>0</v>
      </c>
      <c r="H48">
        <v>0</v>
      </c>
      <c r="I48">
        <v>1</v>
      </c>
      <c r="J48">
        <v>0</v>
      </c>
      <c r="K48">
        <v>0</v>
      </c>
      <c r="L48">
        <v>1</v>
      </c>
      <c r="M48">
        <v>1</v>
      </c>
      <c r="N48">
        <v>0</v>
      </c>
      <c r="O48">
        <v>0</v>
      </c>
      <c r="P48">
        <v>1</v>
      </c>
      <c r="Q48">
        <v>1</v>
      </c>
      <c r="R48">
        <v>1</v>
      </c>
      <c r="S48">
        <v>1</v>
      </c>
      <c r="T48">
        <v>0</v>
      </c>
      <c r="U48">
        <v>0</v>
      </c>
      <c r="V48">
        <v>0</v>
      </c>
      <c r="W48">
        <v>1</v>
      </c>
      <c r="X48">
        <v>1</v>
      </c>
      <c r="Y48">
        <v>1</v>
      </c>
      <c r="Z48">
        <v>1</v>
      </c>
      <c r="AA48">
        <v>1</v>
      </c>
      <c r="AB48">
        <v>1</v>
      </c>
      <c r="AC48">
        <v>1</v>
      </c>
      <c r="AD48">
        <v>1</v>
      </c>
      <c r="AE48">
        <v>1</v>
      </c>
      <c r="AF48">
        <v>1</v>
      </c>
      <c r="AG48">
        <v>0</v>
      </c>
      <c r="AH48">
        <v>1</v>
      </c>
      <c r="AI48">
        <v>0</v>
      </c>
      <c r="AJ48">
        <v>0</v>
      </c>
      <c r="AK48">
        <v>0</v>
      </c>
      <c r="AL48">
        <v>1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1</v>
      </c>
      <c r="CF48">
        <v>0</v>
      </c>
      <c r="CG48">
        <v>0</v>
      </c>
      <c r="CH48">
        <v>1</v>
      </c>
      <c r="CI48">
        <v>1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1</v>
      </c>
      <c r="DH48">
        <v>0</v>
      </c>
      <c r="DI48">
        <f t="shared" si="0"/>
        <v>25</v>
      </c>
      <c r="DJ48">
        <v>108</v>
      </c>
      <c r="DK48">
        <f t="shared" si="1"/>
        <v>0.23148148148148148</v>
      </c>
    </row>
    <row r="49" spans="1:115" ht="15.45" x14ac:dyDescent="0.4">
      <c r="A49" s="1">
        <v>47</v>
      </c>
      <c r="B49" s="3"/>
      <c r="C49" s="1">
        <v>2021</v>
      </c>
      <c r="D49">
        <v>1</v>
      </c>
      <c r="E49">
        <v>1</v>
      </c>
      <c r="F49">
        <v>0</v>
      </c>
      <c r="G49">
        <v>0</v>
      </c>
      <c r="H49">
        <v>0</v>
      </c>
      <c r="I49">
        <v>1</v>
      </c>
      <c r="J49">
        <v>0</v>
      </c>
      <c r="K49">
        <v>0</v>
      </c>
      <c r="L49">
        <v>1</v>
      </c>
      <c r="M49">
        <v>1</v>
      </c>
      <c r="N49">
        <v>0</v>
      </c>
      <c r="O49">
        <v>0</v>
      </c>
      <c r="P49">
        <v>1</v>
      </c>
      <c r="Q49">
        <v>1</v>
      </c>
      <c r="R49">
        <v>1</v>
      </c>
      <c r="S49">
        <v>1</v>
      </c>
      <c r="T49">
        <v>0</v>
      </c>
      <c r="U49">
        <v>0</v>
      </c>
      <c r="V49">
        <v>0</v>
      </c>
      <c r="W49">
        <v>1</v>
      </c>
      <c r="X49">
        <v>1</v>
      </c>
      <c r="Y49">
        <v>1</v>
      </c>
      <c r="Z49">
        <v>1</v>
      </c>
      <c r="AA49">
        <v>1</v>
      </c>
      <c r="AB49">
        <v>1</v>
      </c>
      <c r="AC49">
        <v>1</v>
      </c>
      <c r="AD49">
        <v>1</v>
      </c>
      <c r="AE49">
        <v>1</v>
      </c>
      <c r="AF49">
        <v>1</v>
      </c>
      <c r="AG49">
        <v>0</v>
      </c>
      <c r="AH49">
        <v>1</v>
      </c>
      <c r="AI49">
        <v>0</v>
      </c>
      <c r="AJ49">
        <v>0</v>
      </c>
      <c r="AK49">
        <v>0</v>
      </c>
      <c r="AL49">
        <v>1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1</v>
      </c>
      <c r="CF49">
        <v>0</v>
      </c>
      <c r="CG49">
        <v>0</v>
      </c>
      <c r="CH49">
        <v>1</v>
      </c>
      <c r="CI49">
        <v>1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1</v>
      </c>
      <c r="DH49">
        <v>0</v>
      </c>
      <c r="DI49">
        <f t="shared" si="0"/>
        <v>25</v>
      </c>
      <c r="DJ49">
        <v>108</v>
      </c>
      <c r="DK49">
        <f t="shared" si="1"/>
        <v>0.23148148148148148</v>
      </c>
    </row>
    <row r="50" spans="1:115" ht="15.45" x14ac:dyDescent="0.4">
      <c r="A50" s="1">
        <v>48</v>
      </c>
      <c r="B50" s="3"/>
      <c r="C50" s="1">
        <v>2022</v>
      </c>
      <c r="D50">
        <v>1</v>
      </c>
      <c r="E50">
        <v>1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1</v>
      </c>
      <c r="M50">
        <v>1</v>
      </c>
      <c r="N50">
        <v>0</v>
      </c>
      <c r="O50">
        <v>0</v>
      </c>
      <c r="P50">
        <v>1</v>
      </c>
      <c r="Q50">
        <v>1</v>
      </c>
      <c r="R50">
        <v>1</v>
      </c>
      <c r="S50">
        <v>1</v>
      </c>
      <c r="T50">
        <v>0</v>
      </c>
      <c r="U50">
        <v>0</v>
      </c>
      <c r="V50">
        <v>0</v>
      </c>
      <c r="W50">
        <v>1</v>
      </c>
      <c r="X50">
        <v>1</v>
      </c>
      <c r="Y50">
        <v>1</v>
      </c>
      <c r="Z50">
        <v>1</v>
      </c>
      <c r="AA50">
        <v>1</v>
      </c>
      <c r="AB50">
        <v>1</v>
      </c>
      <c r="AC50">
        <v>1</v>
      </c>
      <c r="AD50">
        <v>1</v>
      </c>
      <c r="AE50">
        <v>1</v>
      </c>
      <c r="AF50">
        <v>1</v>
      </c>
      <c r="AG50">
        <v>0</v>
      </c>
      <c r="AH50">
        <v>1</v>
      </c>
      <c r="AI50">
        <v>0</v>
      </c>
      <c r="AJ50">
        <v>0</v>
      </c>
      <c r="AK50">
        <v>0</v>
      </c>
      <c r="AL50">
        <v>1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1</v>
      </c>
      <c r="CF50">
        <v>0</v>
      </c>
      <c r="CG50">
        <v>0</v>
      </c>
      <c r="CH50">
        <v>1</v>
      </c>
      <c r="CI50">
        <v>1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1</v>
      </c>
      <c r="DH50">
        <v>0</v>
      </c>
      <c r="DI50">
        <f t="shared" si="0"/>
        <v>25</v>
      </c>
      <c r="DJ50">
        <v>108</v>
      </c>
      <c r="DK50">
        <f t="shared" si="1"/>
        <v>0.23148148148148148</v>
      </c>
    </row>
    <row r="51" spans="1:115" ht="15.45" x14ac:dyDescent="0.4">
      <c r="A51" s="1">
        <v>49</v>
      </c>
      <c r="B51" s="3" t="s">
        <v>15</v>
      </c>
      <c r="C51" s="1">
        <v>2019</v>
      </c>
      <c r="D51">
        <v>1</v>
      </c>
      <c r="E51">
        <v>1</v>
      </c>
      <c r="F51">
        <v>1</v>
      </c>
      <c r="G51">
        <v>0</v>
      </c>
      <c r="H51">
        <v>0</v>
      </c>
      <c r="I51">
        <v>1</v>
      </c>
      <c r="J51">
        <v>1</v>
      </c>
      <c r="K51">
        <v>0</v>
      </c>
      <c r="L51">
        <v>1</v>
      </c>
      <c r="M51">
        <v>1</v>
      </c>
      <c r="N51">
        <v>0</v>
      </c>
      <c r="O51">
        <v>0</v>
      </c>
      <c r="P51">
        <v>1</v>
      </c>
      <c r="Q51">
        <v>1</v>
      </c>
      <c r="R51">
        <v>1</v>
      </c>
      <c r="S51">
        <v>1</v>
      </c>
      <c r="T51">
        <v>0</v>
      </c>
      <c r="U51">
        <v>0</v>
      </c>
      <c r="V51">
        <v>0</v>
      </c>
      <c r="W51">
        <v>1</v>
      </c>
      <c r="X51">
        <v>1</v>
      </c>
      <c r="Y51">
        <v>1</v>
      </c>
      <c r="Z51">
        <v>1</v>
      </c>
      <c r="AA51">
        <v>1</v>
      </c>
      <c r="AB51">
        <v>1</v>
      </c>
      <c r="AC51">
        <v>0</v>
      </c>
      <c r="AD51">
        <v>1</v>
      </c>
      <c r="AE51">
        <v>0</v>
      </c>
      <c r="AF51">
        <v>0</v>
      </c>
      <c r="AG51">
        <v>0</v>
      </c>
      <c r="AH51">
        <v>1</v>
      </c>
      <c r="AI51">
        <v>0</v>
      </c>
      <c r="AJ51">
        <v>0</v>
      </c>
      <c r="AK51">
        <v>0</v>
      </c>
      <c r="AL51">
        <v>1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1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1</v>
      </c>
      <c r="DH51">
        <v>0</v>
      </c>
      <c r="DI51">
        <f t="shared" si="0"/>
        <v>22</v>
      </c>
      <c r="DJ51">
        <v>108</v>
      </c>
      <c r="DK51">
        <f t="shared" si="1"/>
        <v>0.20370370370370369</v>
      </c>
    </row>
    <row r="52" spans="1:115" ht="15.45" x14ac:dyDescent="0.4">
      <c r="A52" s="1">
        <v>50</v>
      </c>
      <c r="B52" s="3"/>
      <c r="C52" s="1">
        <v>2020</v>
      </c>
      <c r="D52">
        <v>1</v>
      </c>
      <c r="E52">
        <v>1</v>
      </c>
      <c r="F52">
        <v>1</v>
      </c>
      <c r="G52">
        <v>0</v>
      </c>
      <c r="H52">
        <v>0</v>
      </c>
      <c r="I52">
        <v>1</v>
      </c>
      <c r="J52">
        <v>1</v>
      </c>
      <c r="K52">
        <v>0</v>
      </c>
      <c r="L52">
        <v>1</v>
      </c>
      <c r="M52">
        <v>1</v>
      </c>
      <c r="N52">
        <v>0</v>
      </c>
      <c r="O52">
        <v>0</v>
      </c>
      <c r="P52">
        <v>1</v>
      </c>
      <c r="Q52">
        <v>1</v>
      </c>
      <c r="R52">
        <v>1</v>
      </c>
      <c r="S52">
        <v>1</v>
      </c>
      <c r="T52">
        <v>0</v>
      </c>
      <c r="U52">
        <v>0</v>
      </c>
      <c r="V52">
        <v>0</v>
      </c>
      <c r="W52">
        <v>1</v>
      </c>
      <c r="X52">
        <v>1</v>
      </c>
      <c r="Y52">
        <v>1</v>
      </c>
      <c r="Z52">
        <v>1</v>
      </c>
      <c r="AA52">
        <v>1</v>
      </c>
      <c r="AB52">
        <v>1</v>
      </c>
      <c r="AC52">
        <v>0</v>
      </c>
      <c r="AD52">
        <v>1</v>
      </c>
      <c r="AE52">
        <v>0</v>
      </c>
      <c r="AF52">
        <v>0</v>
      </c>
      <c r="AG52">
        <v>0</v>
      </c>
      <c r="AH52">
        <v>1</v>
      </c>
      <c r="AI52">
        <v>0</v>
      </c>
      <c r="AJ52">
        <v>0</v>
      </c>
      <c r="AK52">
        <v>0</v>
      </c>
      <c r="AL52">
        <v>1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1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1</v>
      </c>
      <c r="DH52">
        <v>0</v>
      </c>
      <c r="DI52">
        <f t="shared" si="0"/>
        <v>22</v>
      </c>
      <c r="DJ52">
        <v>108</v>
      </c>
      <c r="DK52">
        <f t="shared" si="1"/>
        <v>0.20370370370370369</v>
      </c>
    </row>
    <row r="53" spans="1:115" ht="15.45" x14ac:dyDescent="0.4">
      <c r="A53" s="1">
        <v>51</v>
      </c>
      <c r="B53" s="3"/>
      <c r="C53" s="1">
        <v>2021</v>
      </c>
      <c r="D53">
        <v>1</v>
      </c>
      <c r="E53">
        <v>1</v>
      </c>
      <c r="F53">
        <v>1</v>
      </c>
      <c r="G53">
        <v>0</v>
      </c>
      <c r="H53">
        <v>0</v>
      </c>
      <c r="I53">
        <v>1</v>
      </c>
      <c r="J53">
        <v>1</v>
      </c>
      <c r="K53">
        <v>0</v>
      </c>
      <c r="L53">
        <v>1</v>
      </c>
      <c r="M53">
        <v>1</v>
      </c>
      <c r="N53">
        <v>0</v>
      </c>
      <c r="O53">
        <v>0</v>
      </c>
      <c r="P53">
        <v>1</v>
      </c>
      <c r="Q53">
        <v>1</v>
      </c>
      <c r="R53">
        <v>1</v>
      </c>
      <c r="S53">
        <v>1</v>
      </c>
      <c r="T53">
        <v>0</v>
      </c>
      <c r="U53">
        <v>0</v>
      </c>
      <c r="V53">
        <v>0</v>
      </c>
      <c r="W53">
        <v>1</v>
      </c>
      <c r="X53">
        <v>1</v>
      </c>
      <c r="Y53">
        <v>1</v>
      </c>
      <c r="Z53">
        <v>1</v>
      </c>
      <c r="AA53">
        <v>1</v>
      </c>
      <c r="AB53">
        <v>1</v>
      </c>
      <c r="AC53">
        <v>0</v>
      </c>
      <c r="AD53">
        <v>1</v>
      </c>
      <c r="AE53">
        <v>0</v>
      </c>
      <c r="AF53">
        <v>0</v>
      </c>
      <c r="AG53">
        <v>0</v>
      </c>
      <c r="AH53">
        <v>1</v>
      </c>
      <c r="AI53">
        <v>0</v>
      </c>
      <c r="AJ53">
        <v>0</v>
      </c>
      <c r="AK53">
        <v>0</v>
      </c>
      <c r="AL53">
        <v>1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1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1</v>
      </c>
      <c r="DH53">
        <v>0</v>
      </c>
      <c r="DI53">
        <f t="shared" si="0"/>
        <v>22</v>
      </c>
      <c r="DJ53">
        <v>108</v>
      </c>
      <c r="DK53">
        <f t="shared" si="1"/>
        <v>0.20370370370370369</v>
      </c>
    </row>
    <row r="54" spans="1:115" ht="15.45" x14ac:dyDescent="0.4">
      <c r="A54" s="1">
        <v>52</v>
      </c>
      <c r="B54" s="3"/>
      <c r="C54" s="1">
        <v>2022</v>
      </c>
      <c r="D54">
        <v>1</v>
      </c>
      <c r="E54">
        <v>1</v>
      </c>
      <c r="F54">
        <v>1</v>
      </c>
      <c r="G54">
        <v>0</v>
      </c>
      <c r="H54">
        <v>0</v>
      </c>
      <c r="I54">
        <v>1</v>
      </c>
      <c r="J54">
        <v>1</v>
      </c>
      <c r="K54">
        <v>0</v>
      </c>
      <c r="L54">
        <v>1</v>
      </c>
      <c r="M54">
        <v>1</v>
      </c>
      <c r="N54">
        <v>0</v>
      </c>
      <c r="O54">
        <v>0</v>
      </c>
      <c r="P54">
        <v>1</v>
      </c>
      <c r="Q54">
        <v>1</v>
      </c>
      <c r="R54">
        <v>1</v>
      </c>
      <c r="S54">
        <v>1</v>
      </c>
      <c r="T54">
        <v>0</v>
      </c>
      <c r="U54">
        <v>0</v>
      </c>
      <c r="V54">
        <v>0</v>
      </c>
      <c r="W54">
        <v>1</v>
      </c>
      <c r="X54">
        <v>1</v>
      </c>
      <c r="Y54">
        <v>1</v>
      </c>
      <c r="Z54">
        <v>1</v>
      </c>
      <c r="AA54">
        <v>1</v>
      </c>
      <c r="AB54">
        <v>1</v>
      </c>
      <c r="AC54">
        <v>0</v>
      </c>
      <c r="AD54">
        <v>1</v>
      </c>
      <c r="AE54">
        <v>0</v>
      </c>
      <c r="AF54">
        <v>0</v>
      </c>
      <c r="AG54">
        <v>0</v>
      </c>
      <c r="AH54">
        <v>1</v>
      </c>
      <c r="AI54">
        <v>0</v>
      </c>
      <c r="AJ54">
        <v>0</v>
      </c>
      <c r="AK54">
        <v>0</v>
      </c>
      <c r="AL54">
        <v>1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1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1</v>
      </c>
      <c r="DH54">
        <v>0</v>
      </c>
      <c r="DI54">
        <f t="shared" si="0"/>
        <v>22</v>
      </c>
      <c r="DJ54">
        <v>108</v>
      </c>
      <c r="DK54">
        <f t="shared" si="1"/>
        <v>0.20370370370370369</v>
      </c>
    </row>
    <row r="55" spans="1:115" ht="15.45" x14ac:dyDescent="0.4">
      <c r="A55" s="1">
        <v>53</v>
      </c>
      <c r="B55" s="3" t="s">
        <v>16</v>
      </c>
      <c r="C55" s="1">
        <v>2019</v>
      </c>
      <c r="D55">
        <v>1</v>
      </c>
      <c r="E55">
        <v>1</v>
      </c>
      <c r="F55">
        <v>1</v>
      </c>
      <c r="G55">
        <v>0</v>
      </c>
      <c r="H55">
        <v>0</v>
      </c>
      <c r="I55">
        <v>1</v>
      </c>
      <c r="J55">
        <v>1</v>
      </c>
      <c r="K55">
        <v>0</v>
      </c>
      <c r="L55">
        <v>1</v>
      </c>
      <c r="M55">
        <v>1</v>
      </c>
      <c r="N55">
        <v>0</v>
      </c>
      <c r="O55">
        <v>0</v>
      </c>
      <c r="P55">
        <v>1</v>
      </c>
      <c r="Q55">
        <v>1</v>
      </c>
      <c r="R55">
        <v>1</v>
      </c>
      <c r="S55">
        <v>1</v>
      </c>
      <c r="T55">
        <v>0</v>
      </c>
      <c r="U55">
        <v>0</v>
      </c>
      <c r="V55">
        <v>0</v>
      </c>
      <c r="W55">
        <v>1</v>
      </c>
      <c r="X55">
        <v>1</v>
      </c>
      <c r="Y55">
        <v>1</v>
      </c>
      <c r="Z55">
        <v>1</v>
      </c>
      <c r="AA55">
        <v>1</v>
      </c>
      <c r="AB55">
        <v>1</v>
      </c>
      <c r="AC55">
        <v>0</v>
      </c>
      <c r="AD55">
        <v>1</v>
      </c>
      <c r="AE55">
        <v>0</v>
      </c>
      <c r="AF55">
        <v>0</v>
      </c>
      <c r="AG55">
        <v>0</v>
      </c>
      <c r="AH55">
        <v>1</v>
      </c>
      <c r="AI55">
        <v>0</v>
      </c>
      <c r="AJ55">
        <v>0</v>
      </c>
      <c r="AK55">
        <v>0</v>
      </c>
      <c r="AL55">
        <v>1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1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1</v>
      </c>
      <c r="DH55">
        <v>0</v>
      </c>
      <c r="DI55">
        <f t="shared" si="0"/>
        <v>22</v>
      </c>
      <c r="DJ55">
        <v>108</v>
      </c>
      <c r="DK55">
        <f t="shared" si="1"/>
        <v>0.20370370370370369</v>
      </c>
    </row>
    <row r="56" spans="1:115" ht="15.45" x14ac:dyDescent="0.4">
      <c r="A56" s="1">
        <v>54</v>
      </c>
      <c r="B56" s="3"/>
      <c r="C56" s="1">
        <v>2020</v>
      </c>
      <c r="D56">
        <v>1</v>
      </c>
      <c r="E56">
        <v>1</v>
      </c>
      <c r="F56">
        <v>1</v>
      </c>
      <c r="G56">
        <v>0</v>
      </c>
      <c r="H56">
        <v>0</v>
      </c>
      <c r="I56">
        <v>1</v>
      </c>
      <c r="J56">
        <v>1</v>
      </c>
      <c r="K56">
        <v>0</v>
      </c>
      <c r="L56">
        <v>1</v>
      </c>
      <c r="M56">
        <v>1</v>
      </c>
      <c r="N56">
        <v>0</v>
      </c>
      <c r="O56">
        <v>0</v>
      </c>
      <c r="P56">
        <v>1</v>
      </c>
      <c r="Q56">
        <v>1</v>
      </c>
      <c r="R56">
        <v>1</v>
      </c>
      <c r="S56">
        <v>1</v>
      </c>
      <c r="T56">
        <v>0</v>
      </c>
      <c r="U56">
        <v>0</v>
      </c>
      <c r="V56">
        <v>0</v>
      </c>
      <c r="W56">
        <v>1</v>
      </c>
      <c r="X56">
        <v>1</v>
      </c>
      <c r="Y56">
        <v>1</v>
      </c>
      <c r="Z56">
        <v>1</v>
      </c>
      <c r="AA56">
        <v>1</v>
      </c>
      <c r="AB56">
        <v>1</v>
      </c>
      <c r="AC56">
        <v>0</v>
      </c>
      <c r="AD56">
        <v>1</v>
      </c>
      <c r="AE56">
        <v>0</v>
      </c>
      <c r="AF56">
        <v>0</v>
      </c>
      <c r="AG56">
        <v>0</v>
      </c>
      <c r="AH56">
        <v>1</v>
      </c>
      <c r="AI56">
        <v>0</v>
      </c>
      <c r="AJ56">
        <v>0</v>
      </c>
      <c r="AK56">
        <v>0</v>
      </c>
      <c r="AL56">
        <v>1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1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1</v>
      </c>
      <c r="DH56">
        <v>0</v>
      </c>
      <c r="DI56">
        <f t="shared" si="0"/>
        <v>22</v>
      </c>
      <c r="DJ56">
        <v>108</v>
      </c>
      <c r="DK56">
        <f t="shared" si="1"/>
        <v>0.20370370370370369</v>
      </c>
    </row>
    <row r="57" spans="1:115" ht="15.45" x14ac:dyDescent="0.4">
      <c r="A57" s="1">
        <v>55</v>
      </c>
      <c r="B57" s="3"/>
      <c r="C57" s="1">
        <v>2021</v>
      </c>
      <c r="D57">
        <v>1</v>
      </c>
      <c r="E57">
        <v>1</v>
      </c>
      <c r="F57">
        <v>1</v>
      </c>
      <c r="G57">
        <v>0</v>
      </c>
      <c r="H57">
        <v>0</v>
      </c>
      <c r="I57">
        <v>1</v>
      </c>
      <c r="J57">
        <v>1</v>
      </c>
      <c r="K57">
        <v>0</v>
      </c>
      <c r="L57">
        <v>1</v>
      </c>
      <c r="M57">
        <v>1</v>
      </c>
      <c r="N57">
        <v>0</v>
      </c>
      <c r="O57">
        <v>0</v>
      </c>
      <c r="P57">
        <v>1</v>
      </c>
      <c r="Q57">
        <v>1</v>
      </c>
      <c r="R57">
        <v>1</v>
      </c>
      <c r="S57">
        <v>1</v>
      </c>
      <c r="T57">
        <v>0</v>
      </c>
      <c r="U57">
        <v>0</v>
      </c>
      <c r="V57">
        <v>0</v>
      </c>
      <c r="W57">
        <v>1</v>
      </c>
      <c r="X57">
        <v>1</v>
      </c>
      <c r="Y57">
        <v>1</v>
      </c>
      <c r="Z57">
        <v>1</v>
      </c>
      <c r="AA57">
        <v>1</v>
      </c>
      <c r="AB57">
        <v>1</v>
      </c>
      <c r="AC57">
        <v>0</v>
      </c>
      <c r="AD57">
        <v>1</v>
      </c>
      <c r="AE57">
        <v>0</v>
      </c>
      <c r="AF57">
        <v>0</v>
      </c>
      <c r="AG57">
        <v>0</v>
      </c>
      <c r="AH57">
        <v>1</v>
      </c>
      <c r="AI57">
        <v>0</v>
      </c>
      <c r="AJ57">
        <v>0</v>
      </c>
      <c r="AK57">
        <v>0</v>
      </c>
      <c r="AL57">
        <v>1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1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1</v>
      </c>
      <c r="DH57">
        <v>0</v>
      </c>
      <c r="DI57">
        <f t="shared" si="0"/>
        <v>22</v>
      </c>
      <c r="DJ57">
        <v>108</v>
      </c>
      <c r="DK57">
        <f t="shared" si="1"/>
        <v>0.20370370370370369</v>
      </c>
    </row>
    <row r="58" spans="1:115" ht="15.45" x14ac:dyDescent="0.4">
      <c r="A58" s="1">
        <v>56</v>
      </c>
      <c r="B58" s="3"/>
      <c r="C58" s="1">
        <v>2022</v>
      </c>
      <c r="D58">
        <v>1</v>
      </c>
      <c r="E58">
        <v>1</v>
      </c>
      <c r="F58">
        <v>1</v>
      </c>
      <c r="G58">
        <v>0</v>
      </c>
      <c r="H58">
        <v>0</v>
      </c>
      <c r="I58">
        <v>1</v>
      </c>
      <c r="J58">
        <v>1</v>
      </c>
      <c r="K58">
        <v>0</v>
      </c>
      <c r="L58">
        <v>1</v>
      </c>
      <c r="M58">
        <v>1</v>
      </c>
      <c r="N58">
        <v>0</v>
      </c>
      <c r="O58">
        <v>0</v>
      </c>
      <c r="P58">
        <v>1</v>
      </c>
      <c r="Q58">
        <v>1</v>
      </c>
      <c r="R58">
        <v>1</v>
      </c>
      <c r="S58">
        <v>1</v>
      </c>
      <c r="T58">
        <v>0</v>
      </c>
      <c r="U58">
        <v>0</v>
      </c>
      <c r="V58">
        <v>0</v>
      </c>
      <c r="W58">
        <v>1</v>
      </c>
      <c r="X58">
        <v>1</v>
      </c>
      <c r="Y58">
        <v>1</v>
      </c>
      <c r="Z58">
        <v>1</v>
      </c>
      <c r="AA58">
        <v>1</v>
      </c>
      <c r="AB58">
        <v>1</v>
      </c>
      <c r="AC58">
        <v>0</v>
      </c>
      <c r="AD58">
        <v>1</v>
      </c>
      <c r="AE58">
        <v>0</v>
      </c>
      <c r="AF58">
        <v>0</v>
      </c>
      <c r="AG58">
        <v>0</v>
      </c>
      <c r="AH58">
        <v>1</v>
      </c>
      <c r="AI58">
        <v>0</v>
      </c>
      <c r="AJ58">
        <v>0</v>
      </c>
      <c r="AK58">
        <v>0</v>
      </c>
      <c r="AL58">
        <v>1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1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1</v>
      </c>
      <c r="DH58">
        <v>0</v>
      </c>
      <c r="DI58">
        <f t="shared" si="0"/>
        <v>22</v>
      </c>
      <c r="DJ58">
        <v>108</v>
      </c>
      <c r="DK58">
        <f t="shared" si="1"/>
        <v>0.20370370370370369</v>
      </c>
    </row>
    <row r="59" spans="1:115" ht="15.45" x14ac:dyDescent="0.4">
      <c r="A59" s="1">
        <v>57</v>
      </c>
      <c r="B59" s="3" t="s">
        <v>17</v>
      </c>
      <c r="C59" s="1">
        <v>2019</v>
      </c>
      <c r="D59">
        <v>1</v>
      </c>
      <c r="E59">
        <v>1</v>
      </c>
      <c r="F59">
        <v>1</v>
      </c>
      <c r="G59">
        <v>0</v>
      </c>
      <c r="H59">
        <v>0</v>
      </c>
      <c r="I59">
        <v>1</v>
      </c>
      <c r="J59">
        <v>1</v>
      </c>
      <c r="K59">
        <v>0</v>
      </c>
      <c r="L59">
        <v>1</v>
      </c>
      <c r="M59">
        <v>1</v>
      </c>
      <c r="N59">
        <v>0</v>
      </c>
      <c r="O59">
        <v>1</v>
      </c>
      <c r="P59">
        <v>1</v>
      </c>
      <c r="Q59">
        <v>1</v>
      </c>
      <c r="R59">
        <v>1</v>
      </c>
      <c r="S59">
        <v>1</v>
      </c>
      <c r="T59">
        <v>0</v>
      </c>
      <c r="U59">
        <v>0</v>
      </c>
      <c r="V59">
        <v>0</v>
      </c>
      <c r="W59">
        <v>1</v>
      </c>
      <c r="X59">
        <v>1</v>
      </c>
      <c r="Y59">
        <v>0</v>
      </c>
      <c r="Z59">
        <v>1</v>
      </c>
      <c r="AA59">
        <v>1</v>
      </c>
      <c r="AB59">
        <v>1</v>
      </c>
      <c r="AC59">
        <v>1</v>
      </c>
      <c r="AD59">
        <v>1</v>
      </c>
      <c r="AE59">
        <v>1</v>
      </c>
      <c r="AF59">
        <v>1</v>
      </c>
      <c r="AG59">
        <v>0</v>
      </c>
      <c r="AH59">
        <v>1</v>
      </c>
      <c r="AI59">
        <v>0</v>
      </c>
      <c r="AJ59">
        <v>0</v>
      </c>
      <c r="AK59">
        <v>0</v>
      </c>
      <c r="AL59">
        <v>1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1</v>
      </c>
      <c r="AW59">
        <v>1</v>
      </c>
      <c r="AX59">
        <v>1</v>
      </c>
      <c r="AY59">
        <v>1</v>
      </c>
      <c r="AZ59">
        <v>1</v>
      </c>
      <c r="BA59">
        <v>1</v>
      </c>
      <c r="BB59">
        <v>1</v>
      </c>
      <c r="BC59">
        <v>1</v>
      </c>
      <c r="BD59">
        <v>1</v>
      </c>
      <c r="BE59">
        <v>1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1</v>
      </c>
      <c r="CF59">
        <v>0</v>
      </c>
      <c r="CG59">
        <v>0</v>
      </c>
      <c r="CH59">
        <v>1</v>
      </c>
      <c r="CI59">
        <v>1</v>
      </c>
      <c r="CJ59">
        <v>0</v>
      </c>
      <c r="CK59">
        <v>1</v>
      </c>
      <c r="CL59">
        <v>1</v>
      </c>
      <c r="CM59">
        <v>0</v>
      </c>
      <c r="CN59">
        <v>0</v>
      </c>
      <c r="CO59">
        <v>0</v>
      </c>
      <c r="CP59">
        <v>1</v>
      </c>
      <c r="CQ59">
        <v>0</v>
      </c>
      <c r="CR59">
        <v>0</v>
      </c>
      <c r="CS59">
        <v>1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1</v>
      </c>
      <c r="DH59">
        <v>0</v>
      </c>
      <c r="DI59">
        <f t="shared" si="0"/>
        <v>41</v>
      </c>
      <c r="DJ59">
        <v>108</v>
      </c>
      <c r="DK59">
        <f t="shared" si="1"/>
        <v>0.37962962962962965</v>
      </c>
    </row>
    <row r="60" spans="1:115" ht="15.45" x14ac:dyDescent="0.4">
      <c r="A60" s="1">
        <v>58</v>
      </c>
      <c r="B60" s="3"/>
      <c r="C60" s="1">
        <v>2020</v>
      </c>
      <c r="D60">
        <v>1</v>
      </c>
      <c r="E60">
        <v>1</v>
      </c>
      <c r="F60">
        <v>1</v>
      </c>
      <c r="G60">
        <v>0</v>
      </c>
      <c r="H60">
        <v>0</v>
      </c>
      <c r="I60">
        <v>1</v>
      </c>
      <c r="J60">
        <v>1</v>
      </c>
      <c r="K60">
        <v>0</v>
      </c>
      <c r="L60">
        <v>1</v>
      </c>
      <c r="M60">
        <v>1</v>
      </c>
      <c r="N60">
        <v>0</v>
      </c>
      <c r="O60">
        <v>1</v>
      </c>
      <c r="P60">
        <v>1</v>
      </c>
      <c r="Q60">
        <v>1</v>
      </c>
      <c r="R60">
        <v>1</v>
      </c>
      <c r="S60">
        <v>1</v>
      </c>
      <c r="T60">
        <v>0</v>
      </c>
      <c r="U60">
        <v>0</v>
      </c>
      <c r="V60">
        <v>0</v>
      </c>
      <c r="W60">
        <v>1</v>
      </c>
      <c r="X60">
        <v>1</v>
      </c>
      <c r="Y60">
        <v>0</v>
      </c>
      <c r="Z60">
        <v>1</v>
      </c>
      <c r="AA60">
        <v>1</v>
      </c>
      <c r="AB60">
        <v>1</v>
      </c>
      <c r="AC60">
        <v>1</v>
      </c>
      <c r="AD60">
        <v>1</v>
      </c>
      <c r="AE60">
        <v>1</v>
      </c>
      <c r="AF60">
        <v>1</v>
      </c>
      <c r="AG60">
        <v>0</v>
      </c>
      <c r="AH60">
        <v>1</v>
      </c>
      <c r="AI60">
        <v>0</v>
      </c>
      <c r="AJ60">
        <v>0</v>
      </c>
      <c r="AK60">
        <v>0</v>
      </c>
      <c r="AL60">
        <v>1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</v>
      </c>
      <c r="AX60">
        <v>1</v>
      </c>
      <c r="AY60">
        <v>1</v>
      </c>
      <c r="AZ60">
        <v>1</v>
      </c>
      <c r="BA60">
        <v>1</v>
      </c>
      <c r="BB60">
        <v>1</v>
      </c>
      <c r="BC60">
        <v>1</v>
      </c>
      <c r="BD60">
        <v>1</v>
      </c>
      <c r="BE60">
        <v>1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1</v>
      </c>
      <c r="CF60">
        <v>0</v>
      </c>
      <c r="CG60">
        <v>0</v>
      </c>
      <c r="CH60">
        <v>1</v>
      </c>
      <c r="CI60">
        <v>1</v>
      </c>
      <c r="CJ60">
        <v>0</v>
      </c>
      <c r="CK60">
        <v>1</v>
      </c>
      <c r="CL60">
        <v>1</v>
      </c>
      <c r="CM60">
        <v>0</v>
      </c>
      <c r="CN60">
        <v>0</v>
      </c>
      <c r="CO60">
        <v>0</v>
      </c>
      <c r="CP60">
        <v>1</v>
      </c>
      <c r="CQ60">
        <v>0</v>
      </c>
      <c r="CR60">
        <v>0</v>
      </c>
      <c r="CS60">
        <v>1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1</v>
      </c>
      <c r="DH60">
        <v>0</v>
      </c>
      <c r="DI60">
        <f t="shared" ref="DI60:DI95" si="2">SUM(D60:DH60)</f>
        <v>41</v>
      </c>
      <c r="DJ60">
        <v>108</v>
      </c>
      <c r="DK60">
        <f t="shared" ref="DK60:DK95" si="3">DI60/DJ60</f>
        <v>0.37962962962962965</v>
      </c>
    </row>
    <row r="61" spans="1:115" ht="15.45" x14ac:dyDescent="0.4">
      <c r="A61" s="1">
        <v>59</v>
      </c>
      <c r="B61" s="3"/>
      <c r="C61" s="1">
        <v>2021</v>
      </c>
      <c r="D61">
        <v>1</v>
      </c>
      <c r="E61">
        <v>1</v>
      </c>
      <c r="F61">
        <v>1</v>
      </c>
      <c r="G61">
        <v>0</v>
      </c>
      <c r="H61">
        <v>0</v>
      </c>
      <c r="I61">
        <v>1</v>
      </c>
      <c r="J61">
        <v>0</v>
      </c>
      <c r="K61">
        <v>0</v>
      </c>
      <c r="L61">
        <v>1</v>
      </c>
      <c r="M61">
        <v>1</v>
      </c>
      <c r="N61">
        <v>0</v>
      </c>
      <c r="O61">
        <v>1</v>
      </c>
      <c r="P61">
        <v>1</v>
      </c>
      <c r="Q61">
        <v>1</v>
      </c>
      <c r="R61">
        <v>1</v>
      </c>
      <c r="S61">
        <v>1</v>
      </c>
      <c r="T61">
        <v>0</v>
      </c>
      <c r="U61">
        <v>0</v>
      </c>
      <c r="V61">
        <v>0</v>
      </c>
      <c r="W61">
        <v>1</v>
      </c>
      <c r="X61">
        <v>1</v>
      </c>
      <c r="Y61">
        <v>0</v>
      </c>
      <c r="Z61">
        <v>1</v>
      </c>
      <c r="AA61">
        <v>1</v>
      </c>
      <c r="AB61">
        <v>1</v>
      </c>
      <c r="AC61">
        <v>1</v>
      </c>
      <c r="AD61">
        <v>1</v>
      </c>
      <c r="AE61">
        <v>1</v>
      </c>
      <c r="AF61">
        <v>1</v>
      </c>
      <c r="AG61">
        <v>1</v>
      </c>
      <c r="AH61">
        <v>1</v>
      </c>
      <c r="AI61">
        <v>0</v>
      </c>
      <c r="AJ61">
        <v>0</v>
      </c>
      <c r="AK61">
        <v>0</v>
      </c>
      <c r="AL61">
        <v>1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1</v>
      </c>
      <c r="AW61">
        <v>1</v>
      </c>
      <c r="AX61">
        <v>1</v>
      </c>
      <c r="AY61">
        <v>1</v>
      </c>
      <c r="AZ61">
        <v>1</v>
      </c>
      <c r="BA61">
        <v>1</v>
      </c>
      <c r="BB61">
        <v>1</v>
      </c>
      <c r="BC61">
        <v>1</v>
      </c>
      <c r="BD61">
        <v>1</v>
      </c>
      <c r="BE61">
        <v>1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1</v>
      </c>
      <c r="CF61">
        <v>0</v>
      </c>
      <c r="CG61">
        <v>0</v>
      </c>
      <c r="CH61">
        <v>1</v>
      </c>
      <c r="CI61">
        <v>1</v>
      </c>
      <c r="CJ61">
        <v>0</v>
      </c>
      <c r="CK61">
        <v>1</v>
      </c>
      <c r="CL61">
        <v>1</v>
      </c>
      <c r="CM61">
        <v>0</v>
      </c>
      <c r="CN61">
        <v>0</v>
      </c>
      <c r="CO61">
        <v>0</v>
      </c>
      <c r="CP61">
        <v>1</v>
      </c>
      <c r="CQ61">
        <v>0</v>
      </c>
      <c r="CR61">
        <v>0</v>
      </c>
      <c r="CS61">
        <v>1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1</v>
      </c>
      <c r="DH61">
        <v>0</v>
      </c>
      <c r="DI61">
        <f t="shared" si="2"/>
        <v>41</v>
      </c>
      <c r="DJ61">
        <v>108</v>
      </c>
      <c r="DK61">
        <f t="shared" si="3"/>
        <v>0.37962962962962965</v>
      </c>
    </row>
    <row r="62" spans="1:115" ht="15.45" x14ac:dyDescent="0.4">
      <c r="A62" s="1">
        <v>60</v>
      </c>
      <c r="B62" s="3"/>
      <c r="C62" s="1">
        <v>2022</v>
      </c>
      <c r="D62">
        <v>1</v>
      </c>
      <c r="E62">
        <v>1</v>
      </c>
      <c r="F62">
        <v>1</v>
      </c>
      <c r="G62">
        <v>0</v>
      </c>
      <c r="H62">
        <v>0</v>
      </c>
      <c r="I62">
        <v>1</v>
      </c>
      <c r="J62">
        <v>0</v>
      </c>
      <c r="K62">
        <v>0</v>
      </c>
      <c r="L62">
        <v>1</v>
      </c>
      <c r="M62">
        <v>1</v>
      </c>
      <c r="N62">
        <v>0</v>
      </c>
      <c r="O62">
        <v>1</v>
      </c>
      <c r="P62">
        <v>1</v>
      </c>
      <c r="Q62">
        <v>1</v>
      </c>
      <c r="R62">
        <v>1</v>
      </c>
      <c r="S62">
        <v>1</v>
      </c>
      <c r="T62">
        <v>0</v>
      </c>
      <c r="U62">
        <v>0</v>
      </c>
      <c r="V62">
        <v>0</v>
      </c>
      <c r="W62">
        <v>1</v>
      </c>
      <c r="X62">
        <v>1</v>
      </c>
      <c r="Y62">
        <v>0</v>
      </c>
      <c r="Z62">
        <v>1</v>
      </c>
      <c r="AA62">
        <v>1</v>
      </c>
      <c r="AB62">
        <v>1</v>
      </c>
      <c r="AC62">
        <v>1</v>
      </c>
      <c r="AD62">
        <v>1</v>
      </c>
      <c r="AE62">
        <v>1</v>
      </c>
      <c r="AF62">
        <v>1</v>
      </c>
      <c r="AG62">
        <v>1</v>
      </c>
      <c r="AH62">
        <v>1</v>
      </c>
      <c r="AI62">
        <v>0</v>
      </c>
      <c r="AJ62">
        <v>0</v>
      </c>
      <c r="AK62">
        <v>0</v>
      </c>
      <c r="AL62">
        <v>1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1</v>
      </c>
      <c r="CF62">
        <v>0</v>
      </c>
      <c r="CG62">
        <v>0</v>
      </c>
      <c r="CH62">
        <v>1</v>
      </c>
      <c r="CI62">
        <v>1</v>
      </c>
      <c r="CJ62">
        <v>0</v>
      </c>
      <c r="CK62">
        <v>1</v>
      </c>
      <c r="CL62">
        <v>1</v>
      </c>
      <c r="CM62">
        <v>0</v>
      </c>
      <c r="CN62">
        <v>0</v>
      </c>
      <c r="CO62">
        <v>0</v>
      </c>
      <c r="CP62">
        <v>1</v>
      </c>
      <c r="CQ62">
        <v>0</v>
      </c>
      <c r="CR62">
        <v>0</v>
      </c>
      <c r="CS62">
        <v>1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1</v>
      </c>
      <c r="DH62">
        <v>0</v>
      </c>
      <c r="DI62">
        <f t="shared" si="2"/>
        <v>41</v>
      </c>
      <c r="DJ62">
        <v>108</v>
      </c>
      <c r="DK62">
        <f t="shared" si="3"/>
        <v>0.37962962962962965</v>
      </c>
    </row>
    <row r="63" spans="1:115" ht="15.45" x14ac:dyDescent="0.4">
      <c r="A63" s="1">
        <v>61</v>
      </c>
      <c r="B63" s="3" t="s">
        <v>18</v>
      </c>
      <c r="C63" s="1">
        <v>2019</v>
      </c>
      <c r="D63">
        <v>1</v>
      </c>
      <c r="E63">
        <v>1</v>
      </c>
      <c r="F63">
        <v>1</v>
      </c>
      <c r="G63">
        <v>0</v>
      </c>
      <c r="H63">
        <v>0</v>
      </c>
      <c r="I63">
        <v>1</v>
      </c>
      <c r="J63">
        <v>1</v>
      </c>
      <c r="K63">
        <v>0</v>
      </c>
      <c r="L63">
        <v>1</v>
      </c>
      <c r="M63">
        <v>1</v>
      </c>
      <c r="N63">
        <v>0</v>
      </c>
      <c r="O63">
        <v>1</v>
      </c>
      <c r="P63">
        <v>1</v>
      </c>
      <c r="Q63">
        <v>1</v>
      </c>
      <c r="R63">
        <v>1</v>
      </c>
      <c r="S63">
        <v>1</v>
      </c>
      <c r="T63">
        <v>0</v>
      </c>
      <c r="U63">
        <v>0</v>
      </c>
      <c r="V63">
        <v>0</v>
      </c>
      <c r="W63">
        <v>1</v>
      </c>
      <c r="X63">
        <v>1</v>
      </c>
      <c r="Y63">
        <v>0</v>
      </c>
      <c r="Z63">
        <v>1</v>
      </c>
      <c r="AA63">
        <v>1</v>
      </c>
      <c r="AB63">
        <v>1</v>
      </c>
      <c r="AC63">
        <v>1</v>
      </c>
      <c r="AD63">
        <v>1</v>
      </c>
      <c r="AE63">
        <v>1</v>
      </c>
      <c r="AF63">
        <v>1</v>
      </c>
      <c r="AG63">
        <v>0</v>
      </c>
      <c r="AH63">
        <v>1</v>
      </c>
      <c r="AI63">
        <v>0</v>
      </c>
      <c r="AJ63">
        <v>0</v>
      </c>
      <c r="AK63">
        <v>0</v>
      </c>
      <c r="AL63">
        <v>1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1</v>
      </c>
      <c r="AW63">
        <v>1</v>
      </c>
      <c r="AX63">
        <v>1</v>
      </c>
      <c r="AY63">
        <v>1</v>
      </c>
      <c r="AZ63">
        <v>1</v>
      </c>
      <c r="BA63">
        <v>1</v>
      </c>
      <c r="BB63">
        <v>1</v>
      </c>
      <c r="BC63">
        <v>1</v>
      </c>
      <c r="BD63">
        <v>1</v>
      </c>
      <c r="BE63">
        <v>1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1</v>
      </c>
      <c r="CF63">
        <v>0</v>
      </c>
      <c r="CG63">
        <v>0</v>
      </c>
      <c r="CH63">
        <v>1</v>
      </c>
      <c r="CI63">
        <v>1</v>
      </c>
      <c r="CJ63">
        <v>0</v>
      </c>
      <c r="CK63">
        <v>1</v>
      </c>
      <c r="CL63">
        <v>1</v>
      </c>
      <c r="CM63">
        <v>0</v>
      </c>
      <c r="CN63">
        <v>0</v>
      </c>
      <c r="CO63">
        <v>0</v>
      </c>
      <c r="CP63">
        <v>1</v>
      </c>
      <c r="CQ63">
        <v>0</v>
      </c>
      <c r="CR63">
        <v>0</v>
      </c>
      <c r="CS63">
        <v>1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1</v>
      </c>
      <c r="DH63">
        <v>0</v>
      </c>
      <c r="DI63">
        <f t="shared" si="2"/>
        <v>41</v>
      </c>
      <c r="DJ63">
        <v>108</v>
      </c>
      <c r="DK63">
        <f t="shared" si="3"/>
        <v>0.37962962962962965</v>
      </c>
    </row>
    <row r="64" spans="1:115" ht="15.45" x14ac:dyDescent="0.4">
      <c r="A64" s="1">
        <v>62</v>
      </c>
      <c r="B64" s="3"/>
      <c r="C64" s="1">
        <v>2020</v>
      </c>
      <c r="D64">
        <v>1</v>
      </c>
      <c r="E64">
        <v>1</v>
      </c>
      <c r="F64">
        <v>1</v>
      </c>
      <c r="G64">
        <v>0</v>
      </c>
      <c r="H64">
        <v>0</v>
      </c>
      <c r="I64">
        <v>1</v>
      </c>
      <c r="J64">
        <v>1</v>
      </c>
      <c r="K64">
        <v>0</v>
      </c>
      <c r="L64">
        <v>1</v>
      </c>
      <c r="M64">
        <v>1</v>
      </c>
      <c r="N64">
        <v>0</v>
      </c>
      <c r="O64">
        <v>1</v>
      </c>
      <c r="P64">
        <v>1</v>
      </c>
      <c r="Q64">
        <v>1</v>
      </c>
      <c r="R64">
        <v>1</v>
      </c>
      <c r="S64">
        <v>1</v>
      </c>
      <c r="T64">
        <v>0</v>
      </c>
      <c r="U64">
        <v>0</v>
      </c>
      <c r="V64">
        <v>0</v>
      </c>
      <c r="W64">
        <v>1</v>
      </c>
      <c r="X64">
        <v>1</v>
      </c>
      <c r="Y64">
        <v>0</v>
      </c>
      <c r="Z64">
        <v>1</v>
      </c>
      <c r="AA64">
        <v>1</v>
      </c>
      <c r="AB64">
        <v>1</v>
      </c>
      <c r="AC64">
        <v>1</v>
      </c>
      <c r="AD64">
        <v>1</v>
      </c>
      <c r="AE64">
        <v>1</v>
      </c>
      <c r="AF64">
        <v>1</v>
      </c>
      <c r="AG64">
        <v>0</v>
      </c>
      <c r="AH64">
        <v>1</v>
      </c>
      <c r="AI64">
        <v>0</v>
      </c>
      <c r="AJ64">
        <v>0</v>
      </c>
      <c r="AK64">
        <v>0</v>
      </c>
      <c r="AL64">
        <v>1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1</v>
      </c>
      <c r="AW64">
        <v>1</v>
      </c>
      <c r="AX64">
        <v>1</v>
      </c>
      <c r="AY64">
        <v>1</v>
      </c>
      <c r="AZ64">
        <v>1</v>
      </c>
      <c r="BA64">
        <v>1</v>
      </c>
      <c r="BB64">
        <v>1</v>
      </c>
      <c r="BC64">
        <v>1</v>
      </c>
      <c r="BD64">
        <v>1</v>
      </c>
      <c r="BE64">
        <v>1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1</v>
      </c>
      <c r="CF64">
        <v>0</v>
      </c>
      <c r="CG64">
        <v>0</v>
      </c>
      <c r="CH64">
        <v>1</v>
      </c>
      <c r="CI64">
        <v>1</v>
      </c>
      <c r="CJ64">
        <v>0</v>
      </c>
      <c r="CK64">
        <v>1</v>
      </c>
      <c r="CL64">
        <v>1</v>
      </c>
      <c r="CM64">
        <v>0</v>
      </c>
      <c r="CN64">
        <v>0</v>
      </c>
      <c r="CO64">
        <v>0</v>
      </c>
      <c r="CP64">
        <v>1</v>
      </c>
      <c r="CQ64">
        <v>0</v>
      </c>
      <c r="CR64">
        <v>0</v>
      </c>
      <c r="CS64">
        <v>1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1</v>
      </c>
      <c r="DH64">
        <v>0</v>
      </c>
      <c r="DI64">
        <f t="shared" si="2"/>
        <v>41</v>
      </c>
      <c r="DJ64">
        <v>108</v>
      </c>
      <c r="DK64">
        <f t="shared" si="3"/>
        <v>0.37962962962962965</v>
      </c>
    </row>
    <row r="65" spans="1:115" ht="15.45" x14ac:dyDescent="0.4">
      <c r="A65" s="1">
        <v>63</v>
      </c>
      <c r="B65" s="3"/>
      <c r="C65" s="1">
        <v>2021</v>
      </c>
      <c r="D65">
        <v>1</v>
      </c>
      <c r="E65">
        <v>1</v>
      </c>
      <c r="F65">
        <v>1</v>
      </c>
      <c r="G65">
        <v>0</v>
      </c>
      <c r="H65">
        <v>0</v>
      </c>
      <c r="I65">
        <v>1</v>
      </c>
      <c r="J65">
        <v>0</v>
      </c>
      <c r="K65">
        <v>0</v>
      </c>
      <c r="L65">
        <v>1</v>
      </c>
      <c r="M65">
        <v>1</v>
      </c>
      <c r="N65">
        <v>0</v>
      </c>
      <c r="O65">
        <v>1</v>
      </c>
      <c r="P65">
        <v>1</v>
      </c>
      <c r="Q65">
        <v>1</v>
      </c>
      <c r="R65">
        <v>1</v>
      </c>
      <c r="S65">
        <v>1</v>
      </c>
      <c r="T65">
        <v>0</v>
      </c>
      <c r="U65">
        <v>0</v>
      </c>
      <c r="V65">
        <v>0</v>
      </c>
      <c r="W65">
        <v>1</v>
      </c>
      <c r="X65">
        <v>1</v>
      </c>
      <c r="Y65">
        <v>0</v>
      </c>
      <c r="Z65">
        <v>1</v>
      </c>
      <c r="AA65">
        <v>1</v>
      </c>
      <c r="AB65">
        <v>1</v>
      </c>
      <c r="AC65">
        <v>1</v>
      </c>
      <c r="AD65">
        <v>1</v>
      </c>
      <c r="AE65">
        <v>1</v>
      </c>
      <c r="AF65">
        <v>1</v>
      </c>
      <c r="AG65">
        <v>1</v>
      </c>
      <c r="AH65">
        <v>1</v>
      </c>
      <c r="AI65">
        <v>0</v>
      </c>
      <c r="AJ65">
        <v>0</v>
      </c>
      <c r="AK65">
        <v>0</v>
      </c>
      <c r="AL65">
        <v>1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1</v>
      </c>
      <c r="AW65">
        <v>1</v>
      </c>
      <c r="AX65">
        <v>1</v>
      </c>
      <c r="AY65">
        <v>1</v>
      </c>
      <c r="AZ65">
        <v>1</v>
      </c>
      <c r="BA65">
        <v>1</v>
      </c>
      <c r="BB65">
        <v>1</v>
      </c>
      <c r="BC65">
        <v>1</v>
      </c>
      <c r="BD65">
        <v>1</v>
      </c>
      <c r="BE65">
        <v>1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1</v>
      </c>
      <c r="CF65">
        <v>0</v>
      </c>
      <c r="CG65">
        <v>0</v>
      </c>
      <c r="CH65">
        <v>1</v>
      </c>
      <c r="CI65">
        <v>1</v>
      </c>
      <c r="CJ65">
        <v>0</v>
      </c>
      <c r="CK65">
        <v>1</v>
      </c>
      <c r="CL65">
        <v>1</v>
      </c>
      <c r="CM65">
        <v>0</v>
      </c>
      <c r="CN65">
        <v>0</v>
      </c>
      <c r="CO65">
        <v>0</v>
      </c>
      <c r="CP65">
        <v>1</v>
      </c>
      <c r="CQ65">
        <v>0</v>
      </c>
      <c r="CR65">
        <v>0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0</v>
      </c>
      <c r="DI65">
        <f t="shared" si="2"/>
        <v>41</v>
      </c>
      <c r="DJ65">
        <v>108</v>
      </c>
      <c r="DK65">
        <f t="shared" si="3"/>
        <v>0.37962962962962965</v>
      </c>
    </row>
    <row r="66" spans="1:115" ht="15.45" x14ac:dyDescent="0.4">
      <c r="A66" s="1">
        <v>64</v>
      </c>
      <c r="B66" s="3"/>
      <c r="C66" s="1">
        <v>2022</v>
      </c>
      <c r="D66">
        <v>1</v>
      </c>
      <c r="E66">
        <v>1</v>
      </c>
      <c r="F66">
        <v>1</v>
      </c>
      <c r="G66">
        <v>0</v>
      </c>
      <c r="H66">
        <v>0</v>
      </c>
      <c r="I66">
        <v>1</v>
      </c>
      <c r="J66">
        <v>0</v>
      </c>
      <c r="K66">
        <v>0</v>
      </c>
      <c r="L66">
        <v>1</v>
      </c>
      <c r="M66">
        <v>1</v>
      </c>
      <c r="N66">
        <v>0</v>
      </c>
      <c r="O66">
        <v>1</v>
      </c>
      <c r="P66">
        <v>1</v>
      </c>
      <c r="Q66">
        <v>1</v>
      </c>
      <c r="R66">
        <v>1</v>
      </c>
      <c r="S66">
        <v>1</v>
      </c>
      <c r="T66">
        <v>0</v>
      </c>
      <c r="U66">
        <v>0</v>
      </c>
      <c r="V66">
        <v>0</v>
      </c>
      <c r="W66">
        <v>1</v>
      </c>
      <c r="X66">
        <v>1</v>
      </c>
      <c r="Y66">
        <v>0</v>
      </c>
      <c r="Z66">
        <v>1</v>
      </c>
      <c r="AA66">
        <v>1</v>
      </c>
      <c r="AB66">
        <v>1</v>
      </c>
      <c r="AC66">
        <v>1</v>
      </c>
      <c r="AD66">
        <v>1</v>
      </c>
      <c r="AE66">
        <v>1</v>
      </c>
      <c r="AF66">
        <v>1</v>
      </c>
      <c r="AG66">
        <v>1</v>
      </c>
      <c r="AH66">
        <v>1</v>
      </c>
      <c r="AI66">
        <v>0</v>
      </c>
      <c r="AJ66">
        <v>0</v>
      </c>
      <c r="AK66">
        <v>0</v>
      </c>
      <c r="AL66">
        <v>1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1</v>
      </c>
      <c r="CF66">
        <v>0</v>
      </c>
      <c r="CG66">
        <v>0</v>
      </c>
      <c r="CH66">
        <v>1</v>
      </c>
      <c r="CI66">
        <v>1</v>
      </c>
      <c r="CJ66">
        <v>0</v>
      </c>
      <c r="CK66">
        <v>1</v>
      </c>
      <c r="CL66">
        <v>1</v>
      </c>
      <c r="CM66">
        <v>0</v>
      </c>
      <c r="CN66">
        <v>0</v>
      </c>
      <c r="CO66">
        <v>0</v>
      </c>
      <c r="CP66">
        <v>1</v>
      </c>
      <c r="CQ66">
        <v>0</v>
      </c>
      <c r="CR66">
        <v>0</v>
      </c>
      <c r="CS66">
        <v>1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1</v>
      </c>
      <c r="DH66">
        <v>0</v>
      </c>
      <c r="DI66">
        <f t="shared" si="2"/>
        <v>41</v>
      </c>
      <c r="DJ66">
        <v>108</v>
      </c>
      <c r="DK66">
        <f t="shared" si="3"/>
        <v>0.37962962962962965</v>
      </c>
    </row>
    <row r="67" spans="1:115" ht="15.45" x14ac:dyDescent="0.4">
      <c r="A67" s="1">
        <v>65</v>
      </c>
      <c r="B67" s="3" t="s">
        <v>19</v>
      </c>
      <c r="C67" s="1">
        <v>2019</v>
      </c>
      <c r="D67">
        <v>1</v>
      </c>
      <c r="E67">
        <v>1</v>
      </c>
      <c r="F67">
        <v>1</v>
      </c>
      <c r="G67">
        <v>0</v>
      </c>
      <c r="H67">
        <v>0</v>
      </c>
      <c r="I67">
        <v>1</v>
      </c>
      <c r="J67">
        <v>1</v>
      </c>
      <c r="K67">
        <v>0</v>
      </c>
      <c r="L67">
        <v>1</v>
      </c>
      <c r="M67">
        <v>1</v>
      </c>
      <c r="N67">
        <v>0</v>
      </c>
      <c r="O67">
        <v>1</v>
      </c>
      <c r="P67">
        <v>1</v>
      </c>
      <c r="Q67">
        <v>1</v>
      </c>
      <c r="R67">
        <v>1</v>
      </c>
      <c r="S67">
        <v>1</v>
      </c>
      <c r="T67">
        <v>0</v>
      </c>
      <c r="U67">
        <v>0</v>
      </c>
      <c r="V67">
        <v>0</v>
      </c>
      <c r="W67">
        <v>1</v>
      </c>
      <c r="X67">
        <v>1</v>
      </c>
      <c r="Y67">
        <v>0</v>
      </c>
      <c r="Z67">
        <v>1</v>
      </c>
      <c r="AA67">
        <v>1</v>
      </c>
      <c r="AB67">
        <v>1</v>
      </c>
      <c r="AC67">
        <v>1</v>
      </c>
      <c r="AD67">
        <v>1</v>
      </c>
      <c r="AE67">
        <v>1</v>
      </c>
      <c r="AF67">
        <v>1</v>
      </c>
      <c r="AG67">
        <v>0</v>
      </c>
      <c r="AH67">
        <v>1</v>
      </c>
      <c r="AI67">
        <v>0</v>
      </c>
      <c r="AJ67">
        <v>0</v>
      </c>
      <c r="AK67">
        <v>0</v>
      </c>
      <c r="AL67">
        <v>1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1</v>
      </c>
      <c r="AW67">
        <v>1</v>
      </c>
      <c r="AX67">
        <v>1</v>
      </c>
      <c r="AY67">
        <v>1</v>
      </c>
      <c r="AZ67">
        <v>1</v>
      </c>
      <c r="BA67">
        <v>1</v>
      </c>
      <c r="BB67">
        <v>1</v>
      </c>
      <c r="BC67">
        <v>1</v>
      </c>
      <c r="BD67">
        <v>1</v>
      </c>
      <c r="BE67">
        <v>1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1</v>
      </c>
      <c r="CF67">
        <v>0</v>
      </c>
      <c r="CG67">
        <v>0</v>
      </c>
      <c r="CH67">
        <v>1</v>
      </c>
      <c r="CI67">
        <v>1</v>
      </c>
      <c r="CJ67">
        <v>0</v>
      </c>
      <c r="CK67">
        <v>1</v>
      </c>
      <c r="CL67">
        <v>1</v>
      </c>
      <c r="CM67">
        <v>0</v>
      </c>
      <c r="CN67">
        <v>0</v>
      </c>
      <c r="CO67">
        <v>0</v>
      </c>
      <c r="CP67">
        <v>1</v>
      </c>
      <c r="CQ67">
        <v>0</v>
      </c>
      <c r="CR67">
        <v>0</v>
      </c>
      <c r="CS67">
        <v>1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1</v>
      </c>
      <c r="DH67">
        <v>0</v>
      </c>
      <c r="DI67">
        <f t="shared" si="2"/>
        <v>41</v>
      </c>
      <c r="DJ67">
        <v>108</v>
      </c>
      <c r="DK67">
        <f t="shared" si="3"/>
        <v>0.37962962962962965</v>
      </c>
    </row>
    <row r="68" spans="1:115" ht="15.45" x14ac:dyDescent="0.4">
      <c r="A68" s="1">
        <v>66</v>
      </c>
      <c r="B68" s="3"/>
      <c r="C68" s="1">
        <v>2020</v>
      </c>
      <c r="D68">
        <v>1</v>
      </c>
      <c r="E68">
        <v>1</v>
      </c>
      <c r="F68">
        <v>1</v>
      </c>
      <c r="G68">
        <v>0</v>
      </c>
      <c r="H68">
        <v>0</v>
      </c>
      <c r="I68">
        <v>1</v>
      </c>
      <c r="J68">
        <v>1</v>
      </c>
      <c r="K68">
        <v>0</v>
      </c>
      <c r="L68">
        <v>1</v>
      </c>
      <c r="M68">
        <v>1</v>
      </c>
      <c r="N68">
        <v>0</v>
      </c>
      <c r="O68">
        <v>1</v>
      </c>
      <c r="P68">
        <v>1</v>
      </c>
      <c r="Q68">
        <v>1</v>
      </c>
      <c r="R68">
        <v>1</v>
      </c>
      <c r="S68">
        <v>1</v>
      </c>
      <c r="T68">
        <v>0</v>
      </c>
      <c r="U68">
        <v>0</v>
      </c>
      <c r="V68">
        <v>0</v>
      </c>
      <c r="W68">
        <v>1</v>
      </c>
      <c r="X68">
        <v>1</v>
      </c>
      <c r="Y68">
        <v>0</v>
      </c>
      <c r="Z68">
        <v>1</v>
      </c>
      <c r="AA68">
        <v>1</v>
      </c>
      <c r="AB68">
        <v>1</v>
      </c>
      <c r="AC68">
        <v>1</v>
      </c>
      <c r="AD68">
        <v>1</v>
      </c>
      <c r="AE68">
        <v>1</v>
      </c>
      <c r="AF68">
        <v>1</v>
      </c>
      <c r="AG68">
        <v>0</v>
      </c>
      <c r="AH68">
        <v>1</v>
      </c>
      <c r="AI68">
        <v>0</v>
      </c>
      <c r="AJ68">
        <v>0</v>
      </c>
      <c r="AK68">
        <v>0</v>
      </c>
      <c r="AL68">
        <v>1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1</v>
      </c>
      <c r="AW68">
        <v>1</v>
      </c>
      <c r="AX68">
        <v>1</v>
      </c>
      <c r="AY68">
        <v>1</v>
      </c>
      <c r="AZ68">
        <v>1</v>
      </c>
      <c r="BA68">
        <v>1</v>
      </c>
      <c r="BB68">
        <v>1</v>
      </c>
      <c r="BC68">
        <v>1</v>
      </c>
      <c r="BD68">
        <v>1</v>
      </c>
      <c r="BE68">
        <v>1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1</v>
      </c>
      <c r="CF68">
        <v>0</v>
      </c>
      <c r="CG68">
        <v>0</v>
      </c>
      <c r="CH68">
        <v>1</v>
      </c>
      <c r="CI68">
        <v>1</v>
      </c>
      <c r="CJ68">
        <v>0</v>
      </c>
      <c r="CK68">
        <v>1</v>
      </c>
      <c r="CL68">
        <v>1</v>
      </c>
      <c r="CM68">
        <v>0</v>
      </c>
      <c r="CN68">
        <v>0</v>
      </c>
      <c r="CO68">
        <v>0</v>
      </c>
      <c r="CP68">
        <v>1</v>
      </c>
      <c r="CQ68">
        <v>0</v>
      </c>
      <c r="CR68">
        <v>0</v>
      </c>
      <c r="CS68">
        <v>1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1</v>
      </c>
      <c r="DH68">
        <v>0</v>
      </c>
      <c r="DI68">
        <f t="shared" si="2"/>
        <v>41</v>
      </c>
      <c r="DJ68">
        <v>108</v>
      </c>
      <c r="DK68">
        <f t="shared" si="3"/>
        <v>0.37962962962962965</v>
      </c>
    </row>
    <row r="69" spans="1:115" ht="15.45" x14ac:dyDescent="0.4">
      <c r="A69" s="1">
        <v>67</v>
      </c>
      <c r="B69" s="3"/>
      <c r="C69" s="1">
        <v>2021</v>
      </c>
      <c r="D69">
        <v>1</v>
      </c>
      <c r="E69">
        <v>1</v>
      </c>
      <c r="F69">
        <v>1</v>
      </c>
      <c r="G69">
        <v>0</v>
      </c>
      <c r="H69">
        <v>0</v>
      </c>
      <c r="I69">
        <v>1</v>
      </c>
      <c r="J69">
        <v>0</v>
      </c>
      <c r="K69">
        <v>0</v>
      </c>
      <c r="L69">
        <v>1</v>
      </c>
      <c r="M69">
        <v>1</v>
      </c>
      <c r="N69">
        <v>0</v>
      </c>
      <c r="O69">
        <v>1</v>
      </c>
      <c r="P69">
        <v>1</v>
      </c>
      <c r="Q69">
        <v>1</v>
      </c>
      <c r="R69">
        <v>1</v>
      </c>
      <c r="S69">
        <v>1</v>
      </c>
      <c r="T69">
        <v>0</v>
      </c>
      <c r="U69">
        <v>0</v>
      </c>
      <c r="V69">
        <v>0</v>
      </c>
      <c r="W69">
        <v>1</v>
      </c>
      <c r="X69">
        <v>1</v>
      </c>
      <c r="Y69">
        <v>0</v>
      </c>
      <c r="Z69">
        <v>1</v>
      </c>
      <c r="AA69">
        <v>1</v>
      </c>
      <c r="AB69">
        <v>1</v>
      </c>
      <c r="AC69">
        <v>1</v>
      </c>
      <c r="AD69">
        <v>1</v>
      </c>
      <c r="AE69">
        <v>1</v>
      </c>
      <c r="AF69">
        <v>1</v>
      </c>
      <c r="AG69">
        <v>1</v>
      </c>
      <c r="AH69">
        <v>1</v>
      </c>
      <c r="AI69">
        <v>0</v>
      </c>
      <c r="AJ69">
        <v>0</v>
      </c>
      <c r="AK69">
        <v>0</v>
      </c>
      <c r="AL69">
        <v>1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1</v>
      </c>
      <c r="AW69">
        <v>1</v>
      </c>
      <c r="AX69">
        <v>1</v>
      </c>
      <c r="AY69">
        <v>1</v>
      </c>
      <c r="AZ69">
        <v>1</v>
      </c>
      <c r="BA69">
        <v>1</v>
      </c>
      <c r="BB69">
        <v>1</v>
      </c>
      <c r="BC69">
        <v>1</v>
      </c>
      <c r="BD69">
        <v>1</v>
      </c>
      <c r="BE69">
        <v>1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1</v>
      </c>
      <c r="CF69">
        <v>0</v>
      </c>
      <c r="CG69">
        <v>0</v>
      </c>
      <c r="CH69">
        <v>1</v>
      </c>
      <c r="CI69">
        <v>1</v>
      </c>
      <c r="CJ69">
        <v>0</v>
      </c>
      <c r="CK69">
        <v>1</v>
      </c>
      <c r="CL69">
        <v>1</v>
      </c>
      <c r="CM69">
        <v>0</v>
      </c>
      <c r="CN69">
        <v>0</v>
      </c>
      <c r="CO69">
        <v>0</v>
      </c>
      <c r="CP69">
        <v>1</v>
      </c>
      <c r="CQ69">
        <v>0</v>
      </c>
      <c r="CR69">
        <v>0</v>
      </c>
      <c r="CS69">
        <v>1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1</v>
      </c>
      <c r="DH69">
        <v>0</v>
      </c>
      <c r="DI69">
        <f t="shared" si="2"/>
        <v>41</v>
      </c>
      <c r="DJ69">
        <v>108</v>
      </c>
      <c r="DK69">
        <f t="shared" si="3"/>
        <v>0.37962962962962965</v>
      </c>
    </row>
    <row r="70" spans="1:115" ht="15.45" x14ac:dyDescent="0.4">
      <c r="A70" s="1">
        <v>68</v>
      </c>
      <c r="B70" s="3"/>
      <c r="C70" s="1">
        <v>2022</v>
      </c>
      <c r="D70">
        <v>1</v>
      </c>
      <c r="E70">
        <v>1</v>
      </c>
      <c r="F70">
        <v>1</v>
      </c>
      <c r="G70">
        <v>0</v>
      </c>
      <c r="H70">
        <v>0</v>
      </c>
      <c r="I70">
        <v>1</v>
      </c>
      <c r="J70">
        <v>0</v>
      </c>
      <c r="K70">
        <v>0</v>
      </c>
      <c r="L70">
        <v>1</v>
      </c>
      <c r="M70">
        <v>1</v>
      </c>
      <c r="N70">
        <v>0</v>
      </c>
      <c r="O70">
        <v>1</v>
      </c>
      <c r="P70">
        <v>1</v>
      </c>
      <c r="Q70">
        <v>1</v>
      </c>
      <c r="R70">
        <v>1</v>
      </c>
      <c r="S70">
        <v>1</v>
      </c>
      <c r="T70">
        <v>0</v>
      </c>
      <c r="U70">
        <v>0</v>
      </c>
      <c r="V70">
        <v>0</v>
      </c>
      <c r="W70">
        <v>1</v>
      </c>
      <c r="X70">
        <v>1</v>
      </c>
      <c r="Y70">
        <v>0</v>
      </c>
      <c r="Z70">
        <v>1</v>
      </c>
      <c r="AA70">
        <v>1</v>
      </c>
      <c r="AB70">
        <v>1</v>
      </c>
      <c r="AC70">
        <v>1</v>
      </c>
      <c r="AD70">
        <v>1</v>
      </c>
      <c r="AE70">
        <v>1</v>
      </c>
      <c r="AF70">
        <v>1</v>
      </c>
      <c r="AG70">
        <v>1</v>
      </c>
      <c r="AH70">
        <v>1</v>
      </c>
      <c r="AI70">
        <v>0</v>
      </c>
      <c r="AJ70">
        <v>0</v>
      </c>
      <c r="AK70">
        <v>0</v>
      </c>
      <c r="AL70">
        <v>1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1</v>
      </c>
      <c r="BB70">
        <v>1</v>
      </c>
      <c r="BC70">
        <v>1</v>
      </c>
      <c r="BD70">
        <v>1</v>
      </c>
      <c r="BE70">
        <v>1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1</v>
      </c>
      <c r="CF70">
        <v>0</v>
      </c>
      <c r="CG70">
        <v>0</v>
      </c>
      <c r="CH70">
        <v>1</v>
      </c>
      <c r="CI70">
        <v>1</v>
      </c>
      <c r="CJ70">
        <v>0</v>
      </c>
      <c r="CK70">
        <v>1</v>
      </c>
      <c r="CL70">
        <v>1</v>
      </c>
      <c r="CM70">
        <v>0</v>
      </c>
      <c r="CN70">
        <v>0</v>
      </c>
      <c r="CO70">
        <v>0</v>
      </c>
      <c r="CP70">
        <v>1</v>
      </c>
      <c r="CQ70">
        <v>0</v>
      </c>
      <c r="CR70">
        <v>0</v>
      </c>
      <c r="CS70">
        <v>1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1</v>
      </c>
      <c r="DH70">
        <v>0</v>
      </c>
      <c r="DI70">
        <f t="shared" si="2"/>
        <v>41</v>
      </c>
      <c r="DJ70">
        <v>108</v>
      </c>
      <c r="DK70">
        <f t="shared" si="3"/>
        <v>0.37962962962962965</v>
      </c>
    </row>
    <row r="71" spans="1:115" ht="15.45" x14ac:dyDescent="0.4">
      <c r="A71" s="1">
        <v>69</v>
      </c>
      <c r="B71" s="3" t="s">
        <v>20</v>
      </c>
      <c r="C71" s="1">
        <v>2019</v>
      </c>
      <c r="D71">
        <v>1</v>
      </c>
      <c r="E71">
        <v>1</v>
      </c>
      <c r="F71">
        <v>1</v>
      </c>
      <c r="G71">
        <v>0</v>
      </c>
      <c r="H71">
        <v>0</v>
      </c>
      <c r="I71">
        <v>1</v>
      </c>
      <c r="J71">
        <v>1</v>
      </c>
      <c r="K71">
        <v>0</v>
      </c>
      <c r="L71">
        <v>1</v>
      </c>
      <c r="M71">
        <v>1</v>
      </c>
      <c r="N71">
        <v>0</v>
      </c>
      <c r="O71">
        <v>1</v>
      </c>
      <c r="P71">
        <v>1</v>
      </c>
      <c r="Q71">
        <v>1</v>
      </c>
      <c r="R71">
        <v>1</v>
      </c>
      <c r="S71">
        <v>1</v>
      </c>
      <c r="T71">
        <v>0</v>
      </c>
      <c r="U71">
        <v>0</v>
      </c>
      <c r="V71">
        <v>0</v>
      </c>
      <c r="W71">
        <v>1</v>
      </c>
      <c r="X71">
        <v>1</v>
      </c>
      <c r="Y71">
        <v>0</v>
      </c>
      <c r="Z71">
        <v>1</v>
      </c>
      <c r="AA71">
        <v>1</v>
      </c>
      <c r="AB71">
        <v>1</v>
      </c>
      <c r="AC71">
        <v>1</v>
      </c>
      <c r="AD71">
        <v>1</v>
      </c>
      <c r="AE71">
        <v>1</v>
      </c>
      <c r="AF71">
        <v>1</v>
      </c>
      <c r="AG71">
        <v>0</v>
      </c>
      <c r="AH71">
        <v>1</v>
      </c>
      <c r="AI71">
        <v>0</v>
      </c>
      <c r="AJ71">
        <v>0</v>
      </c>
      <c r="AK71">
        <v>0</v>
      </c>
      <c r="AL71">
        <v>1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1</v>
      </c>
      <c r="AW71">
        <v>1</v>
      </c>
      <c r="AX71">
        <v>1</v>
      </c>
      <c r="AY71">
        <v>1</v>
      </c>
      <c r="AZ71">
        <v>1</v>
      </c>
      <c r="BA71">
        <v>1</v>
      </c>
      <c r="BB71">
        <v>1</v>
      </c>
      <c r="BC71">
        <v>1</v>
      </c>
      <c r="BD71">
        <v>1</v>
      </c>
      <c r="BE71">
        <v>1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1</v>
      </c>
      <c r="CF71">
        <v>0</v>
      </c>
      <c r="CG71">
        <v>0</v>
      </c>
      <c r="CH71">
        <v>1</v>
      </c>
      <c r="CI71">
        <v>1</v>
      </c>
      <c r="CJ71">
        <v>0</v>
      </c>
      <c r="CK71">
        <v>1</v>
      </c>
      <c r="CL71">
        <v>1</v>
      </c>
      <c r="CM71">
        <v>0</v>
      </c>
      <c r="CN71">
        <v>0</v>
      </c>
      <c r="CO71">
        <v>0</v>
      </c>
      <c r="CP71">
        <v>1</v>
      </c>
      <c r="CQ71">
        <v>0</v>
      </c>
      <c r="CR71">
        <v>0</v>
      </c>
      <c r="CS71">
        <v>1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1</v>
      </c>
      <c r="DH71">
        <v>0</v>
      </c>
      <c r="DI71">
        <f t="shared" si="2"/>
        <v>41</v>
      </c>
      <c r="DJ71">
        <v>108</v>
      </c>
      <c r="DK71">
        <f t="shared" si="3"/>
        <v>0.37962962962962965</v>
      </c>
    </row>
    <row r="72" spans="1:115" ht="15.45" x14ac:dyDescent="0.4">
      <c r="A72" s="1">
        <v>70</v>
      </c>
      <c r="B72" s="3"/>
      <c r="C72" s="1">
        <v>2020</v>
      </c>
      <c r="D72">
        <v>1</v>
      </c>
      <c r="E72">
        <v>1</v>
      </c>
      <c r="F72">
        <v>1</v>
      </c>
      <c r="G72">
        <v>0</v>
      </c>
      <c r="H72">
        <v>0</v>
      </c>
      <c r="I72">
        <v>1</v>
      </c>
      <c r="J72">
        <v>1</v>
      </c>
      <c r="K72">
        <v>0</v>
      </c>
      <c r="L72">
        <v>1</v>
      </c>
      <c r="M72">
        <v>1</v>
      </c>
      <c r="N72">
        <v>0</v>
      </c>
      <c r="O72">
        <v>1</v>
      </c>
      <c r="P72">
        <v>1</v>
      </c>
      <c r="Q72">
        <v>1</v>
      </c>
      <c r="R72">
        <v>1</v>
      </c>
      <c r="S72">
        <v>1</v>
      </c>
      <c r="T72">
        <v>0</v>
      </c>
      <c r="U72">
        <v>0</v>
      </c>
      <c r="V72">
        <v>0</v>
      </c>
      <c r="W72">
        <v>1</v>
      </c>
      <c r="X72">
        <v>1</v>
      </c>
      <c r="Y72">
        <v>0</v>
      </c>
      <c r="Z72">
        <v>1</v>
      </c>
      <c r="AA72">
        <v>1</v>
      </c>
      <c r="AB72">
        <v>1</v>
      </c>
      <c r="AC72">
        <v>1</v>
      </c>
      <c r="AD72">
        <v>1</v>
      </c>
      <c r="AE72">
        <v>1</v>
      </c>
      <c r="AF72">
        <v>1</v>
      </c>
      <c r="AG72">
        <v>0</v>
      </c>
      <c r="AH72">
        <v>1</v>
      </c>
      <c r="AI72">
        <v>0</v>
      </c>
      <c r="AJ72">
        <v>0</v>
      </c>
      <c r="AK72">
        <v>0</v>
      </c>
      <c r="AL72">
        <v>1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1</v>
      </c>
      <c r="AW72">
        <v>1</v>
      </c>
      <c r="AX72">
        <v>1</v>
      </c>
      <c r="AY72">
        <v>1</v>
      </c>
      <c r="AZ72">
        <v>1</v>
      </c>
      <c r="BA72">
        <v>1</v>
      </c>
      <c r="BB72">
        <v>1</v>
      </c>
      <c r="BC72">
        <v>1</v>
      </c>
      <c r="BD72">
        <v>1</v>
      </c>
      <c r="BE72">
        <v>1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1</v>
      </c>
      <c r="CF72">
        <v>0</v>
      </c>
      <c r="CG72">
        <v>0</v>
      </c>
      <c r="CH72">
        <v>1</v>
      </c>
      <c r="CI72">
        <v>1</v>
      </c>
      <c r="CJ72">
        <v>0</v>
      </c>
      <c r="CK72">
        <v>1</v>
      </c>
      <c r="CL72">
        <v>1</v>
      </c>
      <c r="CM72">
        <v>0</v>
      </c>
      <c r="CN72">
        <v>0</v>
      </c>
      <c r="CO72">
        <v>0</v>
      </c>
      <c r="CP72">
        <v>1</v>
      </c>
      <c r="CQ72">
        <v>0</v>
      </c>
      <c r="CR72">
        <v>0</v>
      </c>
      <c r="CS72">
        <v>1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1</v>
      </c>
      <c r="DH72">
        <v>0</v>
      </c>
      <c r="DI72">
        <f t="shared" si="2"/>
        <v>41</v>
      </c>
      <c r="DJ72">
        <v>108</v>
      </c>
      <c r="DK72">
        <f t="shared" si="3"/>
        <v>0.37962962962962965</v>
      </c>
    </row>
    <row r="73" spans="1:115" ht="15.45" x14ac:dyDescent="0.4">
      <c r="A73" s="1">
        <v>71</v>
      </c>
      <c r="B73" s="3"/>
      <c r="C73" s="1">
        <v>2021</v>
      </c>
      <c r="D73">
        <v>1</v>
      </c>
      <c r="E73">
        <v>1</v>
      </c>
      <c r="F73">
        <v>1</v>
      </c>
      <c r="G73">
        <v>0</v>
      </c>
      <c r="H73">
        <v>0</v>
      </c>
      <c r="I73">
        <v>1</v>
      </c>
      <c r="J73">
        <v>0</v>
      </c>
      <c r="K73">
        <v>0</v>
      </c>
      <c r="L73">
        <v>1</v>
      </c>
      <c r="M73">
        <v>1</v>
      </c>
      <c r="N73">
        <v>0</v>
      </c>
      <c r="O73">
        <v>1</v>
      </c>
      <c r="P73">
        <v>1</v>
      </c>
      <c r="Q73">
        <v>1</v>
      </c>
      <c r="R73">
        <v>1</v>
      </c>
      <c r="S73">
        <v>1</v>
      </c>
      <c r="T73">
        <v>0</v>
      </c>
      <c r="U73">
        <v>0</v>
      </c>
      <c r="V73">
        <v>0</v>
      </c>
      <c r="W73">
        <v>1</v>
      </c>
      <c r="X73">
        <v>1</v>
      </c>
      <c r="Y73">
        <v>0</v>
      </c>
      <c r="Z73">
        <v>1</v>
      </c>
      <c r="AA73">
        <v>1</v>
      </c>
      <c r="AB73">
        <v>1</v>
      </c>
      <c r="AC73">
        <v>1</v>
      </c>
      <c r="AD73">
        <v>1</v>
      </c>
      <c r="AE73">
        <v>1</v>
      </c>
      <c r="AF73">
        <v>1</v>
      </c>
      <c r="AG73">
        <v>1</v>
      </c>
      <c r="AH73">
        <v>1</v>
      </c>
      <c r="AI73">
        <v>0</v>
      </c>
      <c r="AJ73">
        <v>0</v>
      </c>
      <c r="AK73">
        <v>0</v>
      </c>
      <c r="AL73">
        <v>1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</v>
      </c>
      <c r="AX73">
        <v>1</v>
      </c>
      <c r="AY73">
        <v>1</v>
      </c>
      <c r="AZ73">
        <v>1</v>
      </c>
      <c r="BA73">
        <v>1</v>
      </c>
      <c r="BB73">
        <v>1</v>
      </c>
      <c r="BC73">
        <v>1</v>
      </c>
      <c r="BD73">
        <v>1</v>
      </c>
      <c r="BE73">
        <v>1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1</v>
      </c>
      <c r="CF73">
        <v>0</v>
      </c>
      <c r="CG73">
        <v>0</v>
      </c>
      <c r="CH73">
        <v>1</v>
      </c>
      <c r="CI73">
        <v>1</v>
      </c>
      <c r="CJ73">
        <v>0</v>
      </c>
      <c r="CK73">
        <v>1</v>
      </c>
      <c r="CL73">
        <v>1</v>
      </c>
      <c r="CM73">
        <v>0</v>
      </c>
      <c r="CN73">
        <v>0</v>
      </c>
      <c r="CO73">
        <v>0</v>
      </c>
      <c r="CP73">
        <v>1</v>
      </c>
      <c r="CQ73">
        <v>0</v>
      </c>
      <c r="CR73">
        <v>0</v>
      </c>
      <c r="CS73">
        <v>1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1</v>
      </c>
      <c r="DH73">
        <v>0</v>
      </c>
      <c r="DI73">
        <f t="shared" si="2"/>
        <v>41</v>
      </c>
      <c r="DJ73">
        <v>108</v>
      </c>
      <c r="DK73">
        <f t="shared" si="3"/>
        <v>0.37962962962962965</v>
      </c>
    </row>
    <row r="74" spans="1:115" ht="15.45" x14ac:dyDescent="0.4">
      <c r="A74" s="1">
        <v>72</v>
      </c>
      <c r="B74" s="3"/>
      <c r="C74" s="1">
        <v>2022</v>
      </c>
      <c r="D74">
        <v>1</v>
      </c>
      <c r="E74">
        <v>1</v>
      </c>
      <c r="F74">
        <v>1</v>
      </c>
      <c r="G74">
        <v>0</v>
      </c>
      <c r="H74">
        <v>0</v>
      </c>
      <c r="I74">
        <v>1</v>
      </c>
      <c r="J74">
        <v>0</v>
      </c>
      <c r="K74">
        <v>0</v>
      </c>
      <c r="L74">
        <v>1</v>
      </c>
      <c r="M74">
        <v>1</v>
      </c>
      <c r="N74">
        <v>0</v>
      </c>
      <c r="O74">
        <v>1</v>
      </c>
      <c r="P74">
        <v>1</v>
      </c>
      <c r="Q74">
        <v>1</v>
      </c>
      <c r="R74">
        <v>1</v>
      </c>
      <c r="S74">
        <v>1</v>
      </c>
      <c r="T74">
        <v>0</v>
      </c>
      <c r="U74">
        <v>0</v>
      </c>
      <c r="V74">
        <v>0</v>
      </c>
      <c r="W74">
        <v>1</v>
      </c>
      <c r="X74">
        <v>1</v>
      </c>
      <c r="Y74">
        <v>0</v>
      </c>
      <c r="Z74">
        <v>1</v>
      </c>
      <c r="AA74">
        <v>1</v>
      </c>
      <c r="AB74">
        <v>1</v>
      </c>
      <c r="AC74">
        <v>1</v>
      </c>
      <c r="AD74">
        <v>1</v>
      </c>
      <c r="AE74">
        <v>1</v>
      </c>
      <c r="AF74">
        <v>1</v>
      </c>
      <c r="AG74">
        <v>1</v>
      </c>
      <c r="AH74">
        <v>1</v>
      </c>
      <c r="AI74">
        <v>0</v>
      </c>
      <c r="AJ74">
        <v>0</v>
      </c>
      <c r="AK74">
        <v>0</v>
      </c>
      <c r="AL74">
        <v>1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X74">
        <v>1</v>
      </c>
      <c r="AY74">
        <v>1</v>
      </c>
      <c r="AZ74">
        <v>1</v>
      </c>
      <c r="BA74">
        <v>1</v>
      </c>
      <c r="BB74">
        <v>1</v>
      </c>
      <c r="BC74">
        <v>1</v>
      </c>
      <c r="BD74">
        <v>1</v>
      </c>
      <c r="BE74">
        <v>1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1</v>
      </c>
      <c r="CF74">
        <v>0</v>
      </c>
      <c r="CG74">
        <v>0</v>
      </c>
      <c r="CH74">
        <v>1</v>
      </c>
      <c r="CI74">
        <v>1</v>
      </c>
      <c r="CJ74">
        <v>0</v>
      </c>
      <c r="CK74">
        <v>1</v>
      </c>
      <c r="CL74">
        <v>1</v>
      </c>
      <c r="CM74">
        <v>0</v>
      </c>
      <c r="CN74">
        <v>0</v>
      </c>
      <c r="CO74">
        <v>0</v>
      </c>
      <c r="CP74">
        <v>1</v>
      </c>
      <c r="CQ74">
        <v>0</v>
      </c>
      <c r="CR74">
        <v>0</v>
      </c>
      <c r="CS74">
        <v>1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1</v>
      </c>
      <c r="DH74">
        <v>0</v>
      </c>
      <c r="DI74">
        <f t="shared" si="2"/>
        <v>41</v>
      </c>
      <c r="DJ74">
        <v>108</v>
      </c>
      <c r="DK74">
        <f t="shared" si="3"/>
        <v>0.37962962962962965</v>
      </c>
    </row>
    <row r="75" spans="1:115" ht="15.45" x14ac:dyDescent="0.4">
      <c r="A75" s="1">
        <v>73</v>
      </c>
      <c r="B75" s="3" t="s">
        <v>21</v>
      </c>
      <c r="C75" s="1">
        <v>2019</v>
      </c>
      <c r="D75">
        <v>1</v>
      </c>
      <c r="E75">
        <v>1</v>
      </c>
      <c r="F75">
        <v>1</v>
      </c>
      <c r="G75">
        <v>0</v>
      </c>
      <c r="H75">
        <v>0</v>
      </c>
      <c r="I75">
        <v>1</v>
      </c>
      <c r="J75">
        <v>1</v>
      </c>
      <c r="K75">
        <v>0</v>
      </c>
      <c r="L75">
        <v>1</v>
      </c>
      <c r="M75">
        <v>1</v>
      </c>
      <c r="N75">
        <v>0</v>
      </c>
      <c r="O75">
        <v>1</v>
      </c>
      <c r="P75">
        <v>1</v>
      </c>
      <c r="Q75">
        <v>1</v>
      </c>
      <c r="R75">
        <v>1</v>
      </c>
      <c r="S75">
        <v>1</v>
      </c>
      <c r="T75">
        <v>0</v>
      </c>
      <c r="U75">
        <v>0</v>
      </c>
      <c r="V75">
        <v>0</v>
      </c>
      <c r="W75">
        <v>1</v>
      </c>
      <c r="X75">
        <v>1</v>
      </c>
      <c r="Y75">
        <v>0</v>
      </c>
      <c r="Z75">
        <v>1</v>
      </c>
      <c r="AA75">
        <v>1</v>
      </c>
      <c r="AB75">
        <v>1</v>
      </c>
      <c r="AC75">
        <v>1</v>
      </c>
      <c r="AD75">
        <v>1</v>
      </c>
      <c r="AE75">
        <v>1</v>
      </c>
      <c r="AF75">
        <v>1</v>
      </c>
      <c r="AG75">
        <v>0</v>
      </c>
      <c r="AH75">
        <v>1</v>
      </c>
      <c r="AI75">
        <v>0</v>
      </c>
      <c r="AJ75">
        <v>0</v>
      </c>
      <c r="AK75">
        <v>0</v>
      </c>
      <c r="AL75">
        <v>1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1</v>
      </c>
      <c r="AW75">
        <v>1</v>
      </c>
      <c r="AX75">
        <v>1</v>
      </c>
      <c r="AY75">
        <v>1</v>
      </c>
      <c r="AZ75">
        <v>1</v>
      </c>
      <c r="BA75">
        <v>1</v>
      </c>
      <c r="BB75">
        <v>1</v>
      </c>
      <c r="BC75">
        <v>1</v>
      </c>
      <c r="BD75">
        <v>1</v>
      </c>
      <c r="BE75">
        <v>1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1</v>
      </c>
      <c r="CF75">
        <v>0</v>
      </c>
      <c r="CG75">
        <v>0</v>
      </c>
      <c r="CH75">
        <v>1</v>
      </c>
      <c r="CI75">
        <v>1</v>
      </c>
      <c r="CJ75">
        <v>0</v>
      </c>
      <c r="CK75">
        <v>1</v>
      </c>
      <c r="CL75">
        <v>1</v>
      </c>
      <c r="CM75">
        <v>0</v>
      </c>
      <c r="CN75">
        <v>0</v>
      </c>
      <c r="CO75">
        <v>0</v>
      </c>
      <c r="CP75">
        <v>1</v>
      </c>
      <c r="CQ75">
        <v>0</v>
      </c>
      <c r="CR75">
        <v>0</v>
      </c>
      <c r="CS75">
        <v>1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1</v>
      </c>
      <c r="DH75">
        <v>0</v>
      </c>
      <c r="DI75">
        <f t="shared" si="2"/>
        <v>41</v>
      </c>
      <c r="DJ75">
        <v>108</v>
      </c>
      <c r="DK75">
        <f t="shared" si="3"/>
        <v>0.37962962962962965</v>
      </c>
    </row>
    <row r="76" spans="1:115" ht="15.45" x14ac:dyDescent="0.4">
      <c r="A76" s="1">
        <v>74</v>
      </c>
      <c r="B76" s="3"/>
      <c r="C76" s="1">
        <v>2020</v>
      </c>
      <c r="D76">
        <v>1</v>
      </c>
      <c r="E76">
        <v>1</v>
      </c>
      <c r="F76">
        <v>1</v>
      </c>
      <c r="G76">
        <v>0</v>
      </c>
      <c r="H76">
        <v>0</v>
      </c>
      <c r="I76">
        <v>1</v>
      </c>
      <c r="J76">
        <v>1</v>
      </c>
      <c r="K76">
        <v>0</v>
      </c>
      <c r="L76">
        <v>1</v>
      </c>
      <c r="M76">
        <v>1</v>
      </c>
      <c r="N76">
        <v>0</v>
      </c>
      <c r="O76">
        <v>1</v>
      </c>
      <c r="P76">
        <v>1</v>
      </c>
      <c r="Q76">
        <v>1</v>
      </c>
      <c r="R76">
        <v>1</v>
      </c>
      <c r="S76">
        <v>1</v>
      </c>
      <c r="T76">
        <v>0</v>
      </c>
      <c r="U76">
        <v>0</v>
      </c>
      <c r="V76">
        <v>0</v>
      </c>
      <c r="W76">
        <v>1</v>
      </c>
      <c r="X76">
        <v>1</v>
      </c>
      <c r="Y76">
        <v>0</v>
      </c>
      <c r="Z76">
        <v>1</v>
      </c>
      <c r="AA76">
        <v>1</v>
      </c>
      <c r="AB76">
        <v>1</v>
      </c>
      <c r="AC76">
        <v>1</v>
      </c>
      <c r="AD76">
        <v>1</v>
      </c>
      <c r="AE76">
        <v>1</v>
      </c>
      <c r="AF76">
        <v>1</v>
      </c>
      <c r="AG76">
        <v>0</v>
      </c>
      <c r="AH76">
        <v>1</v>
      </c>
      <c r="AI76">
        <v>0</v>
      </c>
      <c r="AJ76">
        <v>0</v>
      </c>
      <c r="AK76">
        <v>0</v>
      </c>
      <c r="AL76">
        <v>1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1</v>
      </c>
      <c r="AW76">
        <v>1</v>
      </c>
      <c r="AX76">
        <v>1</v>
      </c>
      <c r="AY76">
        <v>1</v>
      </c>
      <c r="AZ76">
        <v>1</v>
      </c>
      <c r="BA76">
        <v>1</v>
      </c>
      <c r="BB76">
        <v>1</v>
      </c>
      <c r="BC76">
        <v>1</v>
      </c>
      <c r="BD76">
        <v>1</v>
      </c>
      <c r="BE76">
        <v>1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1</v>
      </c>
      <c r="CF76">
        <v>0</v>
      </c>
      <c r="CG76">
        <v>0</v>
      </c>
      <c r="CH76">
        <v>1</v>
      </c>
      <c r="CI76">
        <v>1</v>
      </c>
      <c r="CJ76">
        <v>0</v>
      </c>
      <c r="CK76">
        <v>1</v>
      </c>
      <c r="CL76">
        <v>1</v>
      </c>
      <c r="CM76">
        <v>0</v>
      </c>
      <c r="CN76">
        <v>0</v>
      </c>
      <c r="CO76">
        <v>0</v>
      </c>
      <c r="CP76">
        <v>1</v>
      </c>
      <c r="CQ76">
        <v>0</v>
      </c>
      <c r="CR76">
        <v>0</v>
      </c>
      <c r="CS76">
        <v>1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1</v>
      </c>
      <c r="DH76">
        <v>0</v>
      </c>
      <c r="DI76">
        <f t="shared" si="2"/>
        <v>41</v>
      </c>
      <c r="DJ76">
        <v>108</v>
      </c>
      <c r="DK76">
        <f t="shared" si="3"/>
        <v>0.37962962962962965</v>
      </c>
    </row>
    <row r="77" spans="1:115" ht="15.45" x14ac:dyDescent="0.4">
      <c r="A77" s="1">
        <v>75</v>
      </c>
      <c r="B77" s="3"/>
      <c r="C77" s="1">
        <v>2021</v>
      </c>
      <c r="D77">
        <v>1</v>
      </c>
      <c r="E77">
        <v>1</v>
      </c>
      <c r="F77">
        <v>1</v>
      </c>
      <c r="G77">
        <v>0</v>
      </c>
      <c r="H77">
        <v>0</v>
      </c>
      <c r="I77">
        <v>1</v>
      </c>
      <c r="J77">
        <v>0</v>
      </c>
      <c r="K77">
        <v>0</v>
      </c>
      <c r="L77">
        <v>1</v>
      </c>
      <c r="M77">
        <v>1</v>
      </c>
      <c r="N77">
        <v>0</v>
      </c>
      <c r="O77">
        <v>1</v>
      </c>
      <c r="P77">
        <v>1</v>
      </c>
      <c r="Q77">
        <v>1</v>
      </c>
      <c r="R77">
        <v>1</v>
      </c>
      <c r="S77">
        <v>1</v>
      </c>
      <c r="T77">
        <v>0</v>
      </c>
      <c r="U77">
        <v>0</v>
      </c>
      <c r="V77">
        <v>0</v>
      </c>
      <c r="W77">
        <v>1</v>
      </c>
      <c r="X77">
        <v>1</v>
      </c>
      <c r="Y77">
        <v>0</v>
      </c>
      <c r="Z77">
        <v>1</v>
      </c>
      <c r="AA77">
        <v>1</v>
      </c>
      <c r="AB77">
        <v>1</v>
      </c>
      <c r="AC77">
        <v>1</v>
      </c>
      <c r="AD77">
        <v>1</v>
      </c>
      <c r="AE77">
        <v>1</v>
      </c>
      <c r="AF77">
        <v>1</v>
      </c>
      <c r="AG77">
        <v>1</v>
      </c>
      <c r="AH77">
        <v>1</v>
      </c>
      <c r="AI77">
        <v>0</v>
      </c>
      <c r="AJ77">
        <v>0</v>
      </c>
      <c r="AK77">
        <v>0</v>
      </c>
      <c r="AL77">
        <v>1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1</v>
      </c>
      <c r="AW77">
        <v>1</v>
      </c>
      <c r="AX77">
        <v>1</v>
      </c>
      <c r="AY77">
        <v>1</v>
      </c>
      <c r="AZ77">
        <v>1</v>
      </c>
      <c r="BA77">
        <v>1</v>
      </c>
      <c r="BB77">
        <v>1</v>
      </c>
      <c r="BC77">
        <v>1</v>
      </c>
      <c r="BD77">
        <v>1</v>
      </c>
      <c r="BE77">
        <v>1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1</v>
      </c>
      <c r="CF77">
        <v>0</v>
      </c>
      <c r="CG77">
        <v>0</v>
      </c>
      <c r="CH77">
        <v>1</v>
      </c>
      <c r="CI77">
        <v>1</v>
      </c>
      <c r="CJ77">
        <v>0</v>
      </c>
      <c r="CK77">
        <v>1</v>
      </c>
      <c r="CL77">
        <v>1</v>
      </c>
      <c r="CM77">
        <v>0</v>
      </c>
      <c r="CN77">
        <v>0</v>
      </c>
      <c r="CO77">
        <v>0</v>
      </c>
      <c r="CP77">
        <v>1</v>
      </c>
      <c r="CQ77">
        <v>0</v>
      </c>
      <c r="CR77">
        <v>0</v>
      </c>
      <c r="CS77">
        <v>1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1</v>
      </c>
      <c r="DH77">
        <v>0</v>
      </c>
      <c r="DI77">
        <f t="shared" si="2"/>
        <v>41</v>
      </c>
      <c r="DJ77">
        <v>108</v>
      </c>
      <c r="DK77">
        <f t="shared" si="3"/>
        <v>0.37962962962962965</v>
      </c>
    </row>
    <row r="78" spans="1:115" ht="15.45" x14ac:dyDescent="0.4">
      <c r="A78" s="1">
        <v>76</v>
      </c>
      <c r="B78" s="3"/>
      <c r="C78" s="1">
        <v>2022</v>
      </c>
      <c r="D78">
        <v>1</v>
      </c>
      <c r="E78">
        <v>1</v>
      </c>
      <c r="F78">
        <v>1</v>
      </c>
      <c r="G78">
        <v>0</v>
      </c>
      <c r="H78">
        <v>0</v>
      </c>
      <c r="I78">
        <v>1</v>
      </c>
      <c r="J78">
        <v>0</v>
      </c>
      <c r="K78">
        <v>0</v>
      </c>
      <c r="L78">
        <v>1</v>
      </c>
      <c r="M78">
        <v>1</v>
      </c>
      <c r="N78">
        <v>0</v>
      </c>
      <c r="O78">
        <v>1</v>
      </c>
      <c r="P78">
        <v>1</v>
      </c>
      <c r="Q78">
        <v>1</v>
      </c>
      <c r="R78">
        <v>1</v>
      </c>
      <c r="S78">
        <v>1</v>
      </c>
      <c r="T78">
        <v>0</v>
      </c>
      <c r="U78">
        <v>0</v>
      </c>
      <c r="V78">
        <v>0</v>
      </c>
      <c r="W78">
        <v>1</v>
      </c>
      <c r="X78">
        <v>1</v>
      </c>
      <c r="Y78">
        <v>0</v>
      </c>
      <c r="Z78">
        <v>1</v>
      </c>
      <c r="AA78">
        <v>1</v>
      </c>
      <c r="AB78">
        <v>1</v>
      </c>
      <c r="AC78">
        <v>1</v>
      </c>
      <c r="AD78">
        <v>1</v>
      </c>
      <c r="AE78">
        <v>1</v>
      </c>
      <c r="AF78">
        <v>1</v>
      </c>
      <c r="AG78">
        <v>1</v>
      </c>
      <c r="AH78">
        <v>1</v>
      </c>
      <c r="AI78">
        <v>0</v>
      </c>
      <c r="AJ78">
        <v>0</v>
      </c>
      <c r="AK78">
        <v>0</v>
      </c>
      <c r="AL78">
        <v>1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1</v>
      </c>
      <c r="AW78">
        <v>1</v>
      </c>
      <c r="AX78">
        <v>1</v>
      </c>
      <c r="AY78">
        <v>1</v>
      </c>
      <c r="AZ78">
        <v>1</v>
      </c>
      <c r="BA78">
        <v>1</v>
      </c>
      <c r="BB78">
        <v>1</v>
      </c>
      <c r="BC78">
        <v>1</v>
      </c>
      <c r="BD78">
        <v>1</v>
      </c>
      <c r="BE78">
        <v>1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1</v>
      </c>
      <c r="CF78">
        <v>0</v>
      </c>
      <c r="CG78">
        <v>0</v>
      </c>
      <c r="CH78">
        <v>1</v>
      </c>
      <c r="CI78">
        <v>1</v>
      </c>
      <c r="CJ78">
        <v>0</v>
      </c>
      <c r="CK78">
        <v>1</v>
      </c>
      <c r="CL78">
        <v>1</v>
      </c>
      <c r="CM78">
        <v>0</v>
      </c>
      <c r="CN78">
        <v>0</v>
      </c>
      <c r="CO78">
        <v>0</v>
      </c>
      <c r="CP78">
        <v>1</v>
      </c>
      <c r="CQ78">
        <v>0</v>
      </c>
      <c r="CR78">
        <v>0</v>
      </c>
      <c r="CS78">
        <v>1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1</v>
      </c>
      <c r="DH78">
        <v>0</v>
      </c>
      <c r="DI78">
        <f t="shared" si="2"/>
        <v>41</v>
      </c>
      <c r="DJ78">
        <v>108</v>
      </c>
      <c r="DK78">
        <f t="shared" si="3"/>
        <v>0.37962962962962965</v>
      </c>
    </row>
    <row r="79" spans="1:115" ht="15.45" x14ac:dyDescent="0.4">
      <c r="A79" s="1">
        <v>77</v>
      </c>
      <c r="B79" s="3" t="s">
        <v>22</v>
      </c>
      <c r="C79" s="1">
        <v>2019</v>
      </c>
      <c r="D79">
        <v>1</v>
      </c>
      <c r="E79">
        <v>1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>
        <v>1</v>
      </c>
      <c r="M79">
        <v>1</v>
      </c>
      <c r="N79">
        <v>0</v>
      </c>
      <c r="O79">
        <v>0</v>
      </c>
      <c r="P79">
        <v>1</v>
      </c>
      <c r="Q79">
        <v>1</v>
      </c>
      <c r="R79">
        <v>1</v>
      </c>
      <c r="S79">
        <v>1</v>
      </c>
      <c r="T79">
        <v>0</v>
      </c>
      <c r="U79">
        <v>0</v>
      </c>
      <c r="V79">
        <v>0</v>
      </c>
      <c r="W79">
        <v>1</v>
      </c>
      <c r="X79">
        <v>1</v>
      </c>
      <c r="Y79">
        <v>1</v>
      </c>
      <c r="Z79">
        <v>1</v>
      </c>
      <c r="AA79">
        <v>1</v>
      </c>
      <c r="AB79">
        <v>1</v>
      </c>
      <c r="AC79">
        <v>1</v>
      </c>
      <c r="AD79">
        <v>1</v>
      </c>
      <c r="AE79">
        <v>1</v>
      </c>
      <c r="AF79">
        <v>1</v>
      </c>
      <c r="AG79">
        <v>0</v>
      </c>
      <c r="AH79">
        <v>1</v>
      </c>
      <c r="AI79">
        <v>0</v>
      </c>
      <c r="AJ79">
        <v>0</v>
      </c>
      <c r="AK79">
        <v>0</v>
      </c>
      <c r="AL79">
        <v>1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1</v>
      </c>
      <c r="CF79">
        <v>0</v>
      </c>
      <c r="CG79">
        <v>0</v>
      </c>
      <c r="CH79">
        <v>1</v>
      </c>
      <c r="CI79">
        <v>1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1</v>
      </c>
      <c r="DH79">
        <v>0</v>
      </c>
      <c r="DI79">
        <f t="shared" si="2"/>
        <v>25</v>
      </c>
      <c r="DJ79">
        <v>108</v>
      </c>
      <c r="DK79">
        <f t="shared" si="3"/>
        <v>0.23148148148148148</v>
      </c>
    </row>
    <row r="80" spans="1:115" ht="15.45" x14ac:dyDescent="0.4">
      <c r="A80" s="1">
        <v>78</v>
      </c>
      <c r="B80" s="3"/>
      <c r="C80" s="1">
        <v>2020</v>
      </c>
      <c r="D80">
        <v>1</v>
      </c>
      <c r="E80">
        <v>1</v>
      </c>
      <c r="F80">
        <v>0</v>
      </c>
      <c r="G80">
        <v>0</v>
      </c>
      <c r="H80">
        <v>0</v>
      </c>
      <c r="I80">
        <v>1</v>
      </c>
      <c r="J80">
        <v>0</v>
      </c>
      <c r="K80">
        <v>0</v>
      </c>
      <c r="L80">
        <v>1</v>
      </c>
      <c r="M80">
        <v>1</v>
      </c>
      <c r="N80">
        <v>0</v>
      </c>
      <c r="O80">
        <v>0</v>
      </c>
      <c r="P80">
        <v>1</v>
      </c>
      <c r="Q80">
        <v>1</v>
      </c>
      <c r="R80">
        <v>1</v>
      </c>
      <c r="S80">
        <v>1</v>
      </c>
      <c r="T80">
        <v>0</v>
      </c>
      <c r="U80">
        <v>0</v>
      </c>
      <c r="V80">
        <v>0</v>
      </c>
      <c r="W80">
        <v>1</v>
      </c>
      <c r="X80">
        <v>1</v>
      </c>
      <c r="Y80">
        <v>1</v>
      </c>
      <c r="Z80">
        <v>1</v>
      </c>
      <c r="AA80">
        <v>1</v>
      </c>
      <c r="AB80">
        <v>1</v>
      </c>
      <c r="AC80">
        <v>1</v>
      </c>
      <c r="AD80">
        <v>1</v>
      </c>
      <c r="AE80">
        <v>1</v>
      </c>
      <c r="AF80">
        <v>1</v>
      </c>
      <c r="AG80">
        <v>0</v>
      </c>
      <c r="AH80">
        <v>1</v>
      </c>
      <c r="AI80">
        <v>0</v>
      </c>
      <c r="AJ80">
        <v>0</v>
      </c>
      <c r="AK80">
        <v>0</v>
      </c>
      <c r="AL80">
        <v>1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1</v>
      </c>
      <c r="CF80">
        <v>0</v>
      </c>
      <c r="CG80">
        <v>0</v>
      </c>
      <c r="CH80">
        <v>1</v>
      </c>
      <c r="CI80">
        <v>1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1</v>
      </c>
      <c r="DH80">
        <v>0</v>
      </c>
      <c r="DI80">
        <f t="shared" si="2"/>
        <v>25</v>
      </c>
      <c r="DJ80">
        <v>108</v>
      </c>
      <c r="DK80">
        <f t="shared" si="3"/>
        <v>0.23148148148148148</v>
      </c>
    </row>
    <row r="81" spans="1:115" ht="15.45" x14ac:dyDescent="0.4">
      <c r="A81" s="1">
        <v>79</v>
      </c>
      <c r="B81" s="3"/>
      <c r="C81" s="1">
        <v>2021</v>
      </c>
      <c r="D81">
        <v>1</v>
      </c>
      <c r="E81">
        <v>1</v>
      </c>
      <c r="F81">
        <v>0</v>
      </c>
      <c r="G81">
        <v>0</v>
      </c>
      <c r="H81">
        <v>0</v>
      </c>
      <c r="I81">
        <v>1</v>
      </c>
      <c r="J81">
        <v>0</v>
      </c>
      <c r="K81">
        <v>0</v>
      </c>
      <c r="L81">
        <v>1</v>
      </c>
      <c r="M81">
        <v>1</v>
      </c>
      <c r="N81">
        <v>0</v>
      </c>
      <c r="O81">
        <v>0</v>
      </c>
      <c r="P81">
        <v>1</v>
      </c>
      <c r="Q81">
        <v>1</v>
      </c>
      <c r="R81">
        <v>1</v>
      </c>
      <c r="S81">
        <v>1</v>
      </c>
      <c r="T81">
        <v>0</v>
      </c>
      <c r="U81">
        <v>0</v>
      </c>
      <c r="V81">
        <v>0</v>
      </c>
      <c r="W81">
        <v>1</v>
      </c>
      <c r="X81">
        <v>1</v>
      </c>
      <c r="Y81">
        <v>1</v>
      </c>
      <c r="Z81">
        <v>1</v>
      </c>
      <c r="AA81">
        <v>1</v>
      </c>
      <c r="AB81">
        <v>1</v>
      </c>
      <c r="AC81">
        <v>1</v>
      </c>
      <c r="AD81">
        <v>1</v>
      </c>
      <c r="AE81">
        <v>1</v>
      </c>
      <c r="AF81">
        <v>1</v>
      </c>
      <c r="AG81">
        <v>0</v>
      </c>
      <c r="AH81">
        <v>1</v>
      </c>
      <c r="AI81">
        <v>0</v>
      </c>
      <c r="AJ81">
        <v>0</v>
      </c>
      <c r="AK81">
        <v>0</v>
      </c>
      <c r="AL81">
        <v>1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1</v>
      </c>
      <c r="CF81">
        <v>0</v>
      </c>
      <c r="CG81">
        <v>0</v>
      </c>
      <c r="CH81">
        <v>1</v>
      </c>
      <c r="CI81">
        <v>1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1</v>
      </c>
      <c r="DH81">
        <v>0</v>
      </c>
      <c r="DI81">
        <f t="shared" si="2"/>
        <v>25</v>
      </c>
      <c r="DJ81">
        <v>108</v>
      </c>
      <c r="DK81">
        <f t="shared" si="3"/>
        <v>0.23148148148148148</v>
      </c>
    </row>
    <row r="82" spans="1:115" ht="15.45" x14ac:dyDescent="0.4">
      <c r="A82" s="1">
        <v>80</v>
      </c>
      <c r="B82" s="3"/>
      <c r="C82" s="1">
        <v>2022</v>
      </c>
      <c r="D82">
        <v>1</v>
      </c>
      <c r="E82">
        <v>1</v>
      </c>
      <c r="F82">
        <v>0</v>
      </c>
      <c r="G82">
        <v>0</v>
      </c>
      <c r="H82">
        <v>0</v>
      </c>
      <c r="I82">
        <v>1</v>
      </c>
      <c r="J82">
        <v>0</v>
      </c>
      <c r="K82">
        <v>0</v>
      </c>
      <c r="L82">
        <v>1</v>
      </c>
      <c r="M82">
        <v>1</v>
      </c>
      <c r="N82">
        <v>0</v>
      </c>
      <c r="O82">
        <v>0</v>
      </c>
      <c r="P82">
        <v>1</v>
      </c>
      <c r="Q82">
        <v>1</v>
      </c>
      <c r="R82">
        <v>1</v>
      </c>
      <c r="S82">
        <v>1</v>
      </c>
      <c r="T82">
        <v>0</v>
      </c>
      <c r="U82">
        <v>0</v>
      </c>
      <c r="V82">
        <v>0</v>
      </c>
      <c r="W82">
        <v>1</v>
      </c>
      <c r="X82">
        <v>1</v>
      </c>
      <c r="Y82">
        <v>1</v>
      </c>
      <c r="Z82">
        <v>1</v>
      </c>
      <c r="AA82">
        <v>1</v>
      </c>
      <c r="AB82">
        <v>1</v>
      </c>
      <c r="AC82">
        <v>1</v>
      </c>
      <c r="AD82">
        <v>1</v>
      </c>
      <c r="AE82">
        <v>1</v>
      </c>
      <c r="AF82">
        <v>1</v>
      </c>
      <c r="AG82">
        <v>0</v>
      </c>
      <c r="AH82">
        <v>1</v>
      </c>
      <c r="AI82">
        <v>0</v>
      </c>
      <c r="AJ82">
        <v>0</v>
      </c>
      <c r="AK82">
        <v>0</v>
      </c>
      <c r="AL82">
        <v>1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1</v>
      </c>
      <c r="CF82">
        <v>0</v>
      </c>
      <c r="CG82">
        <v>0</v>
      </c>
      <c r="CH82">
        <v>1</v>
      </c>
      <c r="CI82">
        <v>1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1</v>
      </c>
      <c r="DH82">
        <v>0</v>
      </c>
      <c r="DI82">
        <f t="shared" si="2"/>
        <v>25</v>
      </c>
      <c r="DJ82">
        <v>108</v>
      </c>
      <c r="DK82">
        <f t="shared" si="3"/>
        <v>0.23148148148148148</v>
      </c>
    </row>
    <row r="83" spans="1:115" ht="15.45" x14ac:dyDescent="0.4">
      <c r="A83" s="1">
        <v>81</v>
      </c>
      <c r="B83" s="3" t="s">
        <v>23</v>
      </c>
      <c r="C83" s="1">
        <v>2019</v>
      </c>
      <c r="D83">
        <v>1</v>
      </c>
      <c r="E83">
        <v>1</v>
      </c>
      <c r="F83">
        <v>0</v>
      </c>
      <c r="G83">
        <v>0</v>
      </c>
      <c r="H83">
        <v>0</v>
      </c>
      <c r="I83">
        <v>1</v>
      </c>
      <c r="J83">
        <v>0</v>
      </c>
      <c r="K83">
        <v>0</v>
      </c>
      <c r="L83">
        <v>1</v>
      </c>
      <c r="M83">
        <v>1</v>
      </c>
      <c r="N83">
        <v>0</v>
      </c>
      <c r="O83">
        <v>0</v>
      </c>
      <c r="P83">
        <v>1</v>
      </c>
      <c r="Q83">
        <v>1</v>
      </c>
      <c r="R83">
        <v>1</v>
      </c>
      <c r="S83">
        <v>1</v>
      </c>
      <c r="T83">
        <v>0</v>
      </c>
      <c r="U83">
        <v>0</v>
      </c>
      <c r="V83">
        <v>0</v>
      </c>
      <c r="W83">
        <v>1</v>
      </c>
      <c r="X83">
        <v>1</v>
      </c>
      <c r="Y83">
        <v>1</v>
      </c>
      <c r="Z83">
        <v>1</v>
      </c>
      <c r="AA83">
        <v>1</v>
      </c>
      <c r="AB83">
        <v>1</v>
      </c>
      <c r="AC83">
        <v>1</v>
      </c>
      <c r="AD83">
        <v>1</v>
      </c>
      <c r="AE83">
        <v>1</v>
      </c>
      <c r="AF83">
        <v>1</v>
      </c>
      <c r="AG83">
        <v>0</v>
      </c>
      <c r="AH83">
        <v>1</v>
      </c>
      <c r="AI83">
        <v>0</v>
      </c>
      <c r="AJ83">
        <v>0</v>
      </c>
      <c r="AK83">
        <v>0</v>
      </c>
      <c r="AL83">
        <v>1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1</v>
      </c>
      <c r="CF83">
        <v>0</v>
      </c>
      <c r="CG83">
        <v>0</v>
      </c>
      <c r="CH83">
        <v>1</v>
      </c>
      <c r="CI83">
        <v>1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1</v>
      </c>
      <c r="DH83">
        <v>0</v>
      </c>
      <c r="DI83">
        <f t="shared" si="2"/>
        <v>25</v>
      </c>
      <c r="DJ83">
        <v>108</v>
      </c>
      <c r="DK83">
        <f t="shared" si="3"/>
        <v>0.23148148148148148</v>
      </c>
    </row>
    <row r="84" spans="1:115" ht="15.45" x14ac:dyDescent="0.4">
      <c r="A84" s="1">
        <v>82</v>
      </c>
      <c r="B84" s="3"/>
      <c r="C84" s="1">
        <v>2020</v>
      </c>
      <c r="D84">
        <v>1</v>
      </c>
      <c r="E84">
        <v>1</v>
      </c>
      <c r="F84">
        <v>0</v>
      </c>
      <c r="G84">
        <v>0</v>
      </c>
      <c r="H84">
        <v>0</v>
      </c>
      <c r="I84">
        <v>1</v>
      </c>
      <c r="J84">
        <v>0</v>
      </c>
      <c r="K84">
        <v>0</v>
      </c>
      <c r="L84">
        <v>1</v>
      </c>
      <c r="M84">
        <v>1</v>
      </c>
      <c r="N84">
        <v>0</v>
      </c>
      <c r="O84">
        <v>0</v>
      </c>
      <c r="P84">
        <v>1</v>
      </c>
      <c r="Q84">
        <v>1</v>
      </c>
      <c r="R84">
        <v>1</v>
      </c>
      <c r="S84">
        <v>1</v>
      </c>
      <c r="T84">
        <v>0</v>
      </c>
      <c r="U84">
        <v>0</v>
      </c>
      <c r="V84">
        <v>0</v>
      </c>
      <c r="W84">
        <v>1</v>
      </c>
      <c r="X84">
        <v>1</v>
      </c>
      <c r="Y84">
        <v>1</v>
      </c>
      <c r="Z84">
        <v>1</v>
      </c>
      <c r="AA84">
        <v>1</v>
      </c>
      <c r="AB84">
        <v>1</v>
      </c>
      <c r="AC84">
        <v>1</v>
      </c>
      <c r="AD84">
        <v>1</v>
      </c>
      <c r="AE84">
        <v>1</v>
      </c>
      <c r="AF84">
        <v>1</v>
      </c>
      <c r="AG84">
        <v>0</v>
      </c>
      <c r="AH84">
        <v>1</v>
      </c>
      <c r="AI84">
        <v>0</v>
      </c>
      <c r="AJ84">
        <v>0</v>
      </c>
      <c r="AK84">
        <v>0</v>
      </c>
      <c r="AL84">
        <v>1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1</v>
      </c>
      <c r="CF84">
        <v>0</v>
      </c>
      <c r="CG84">
        <v>0</v>
      </c>
      <c r="CH84">
        <v>1</v>
      </c>
      <c r="CI84">
        <v>1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1</v>
      </c>
      <c r="DH84">
        <v>0</v>
      </c>
      <c r="DI84">
        <f t="shared" si="2"/>
        <v>25</v>
      </c>
      <c r="DJ84">
        <v>108</v>
      </c>
      <c r="DK84">
        <f t="shared" si="3"/>
        <v>0.23148148148148148</v>
      </c>
    </row>
    <row r="85" spans="1:115" ht="15.45" x14ac:dyDescent="0.4">
      <c r="A85" s="1">
        <v>83</v>
      </c>
      <c r="B85" s="3"/>
      <c r="C85" s="1">
        <v>2021</v>
      </c>
      <c r="D85">
        <v>1</v>
      </c>
      <c r="E85">
        <v>1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1</v>
      </c>
      <c r="M85">
        <v>1</v>
      </c>
      <c r="N85">
        <v>0</v>
      </c>
      <c r="O85">
        <v>0</v>
      </c>
      <c r="P85">
        <v>1</v>
      </c>
      <c r="Q85">
        <v>1</v>
      </c>
      <c r="R85">
        <v>1</v>
      </c>
      <c r="S85">
        <v>1</v>
      </c>
      <c r="T85">
        <v>0</v>
      </c>
      <c r="U85">
        <v>0</v>
      </c>
      <c r="V85">
        <v>0</v>
      </c>
      <c r="W85">
        <v>1</v>
      </c>
      <c r="X85">
        <v>1</v>
      </c>
      <c r="Y85">
        <v>1</v>
      </c>
      <c r="Z85">
        <v>1</v>
      </c>
      <c r="AA85">
        <v>1</v>
      </c>
      <c r="AB85">
        <v>1</v>
      </c>
      <c r="AC85">
        <v>1</v>
      </c>
      <c r="AD85">
        <v>1</v>
      </c>
      <c r="AE85">
        <v>1</v>
      </c>
      <c r="AF85">
        <v>1</v>
      </c>
      <c r="AG85">
        <v>0</v>
      </c>
      <c r="AH85">
        <v>1</v>
      </c>
      <c r="AI85">
        <v>0</v>
      </c>
      <c r="AJ85">
        <v>0</v>
      </c>
      <c r="AK85">
        <v>0</v>
      </c>
      <c r="AL85">
        <v>1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1</v>
      </c>
      <c r="CF85">
        <v>0</v>
      </c>
      <c r="CG85">
        <v>0</v>
      </c>
      <c r="CH85">
        <v>1</v>
      </c>
      <c r="CI85">
        <v>1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1</v>
      </c>
      <c r="DH85">
        <v>0</v>
      </c>
      <c r="DI85">
        <f t="shared" si="2"/>
        <v>25</v>
      </c>
      <c r="DJ85">
        <v>108</v>
      </c>
      <c r="DK85">
        <f t="shared" si="3"/>
        <v>0.23148148148148148</v>
      </c>
    </row>
    <row r="86" spans="1:115" ht="15.45" x14ac:dyDescent="0.4">
      <c r="A86" s="1">
        <v>84</v>
      </c>
      <c r="B86" s="3"/>
      <c r="C86" s="1">
        <v>2022</v>
      </c>
      <c r="D86">
        <v>1</v>
      </c>
      <c r="E86">
        <v>1</v>
      </c>
      <c r="F86">
        <v>0</v>
      </c>
      <c r="G86">
        <v>0</v>
      </c>
      <c r="H86">
        <v>0</v>
      </c>
      <c r="I86">
        <v>1</v>
      </c>
      <c r="J86">
        <v>0</v>
      </c>
      <c r="K86">
        <v>0</v>
      </c>
      <c r="L86">
        <v>1</v>
      </c>
      <c r="M86">
        <v>1</v>
      </c>
      <c r="N86">
        <v>0</v>
      </c>
      <c r="O86">
        <v>0</v>
      </c>
      <c r="P86">
        <v>1</v>
      </c>
      <c r="Q86">
        <v>1</v>
      </c>
      <c r="R86">
        <v>1</v>
      </c>
      <c r="S86">
        <v>1</v>
      </c>
      <c r="T86">
        <v>0</v>
      </c>
      <c r="U86">
        <v>0</v>
      </c>
      <c r="V86">
        <v>0</v>
      </c>
      <c r="W86">
        <v>1</v>
      </c>
      <c r="X86">
        <v>1</v>
      </c>
      <c r="Y86">
        <v>1</v>
      </c>
      <c r="Z86">
        <v>1</v>
      </c>
      <c r="AA86">
        <v>1</v>
      </c>
      <c r="AB86">
        <v>1</v>
      </c>
      <c r="AC86">
        <v>1</v>
      </c>
      <c r="AD86">
        <v>1</v>
      </c>
      <c r="AE86">
        <v>1</v>
      </c>
      <c r="AF86">
        <v>1</v>
      </c>
      <c r="AG86">
        <v>0</v>
      </c>
      <c r="AH86">
        <v>1</v>
      </c>
      <c r="AI86">
        <v>0</v>
      </c>
      <c r="AJ86">
        <v>0</v>
      </c>
      <c r="AK86">
        <v>0</v>
      </c>
      <c r="AL86">
        <v>1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1</v>
      </c>
      <c r="CF86">
        <v>0</v>
      </c>
      <c r="CG86">
        <v>0</v>
      </c>
      <c r="CH86">
        <v>1</v>
      </c>
      <c r="CI86">
        <v>1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0</v>
      </c>
      <c r="DI86">
        <f t="shared" si="2"/>
        <v>25</v>
      </c>
      <c r="DJ86">
        <v>108</v>
      </c>
      <c r="DK86">
        <f t="shared" si="3"/>
        <v>0.23148148148148148</v>
      </c>
    </row>
    <row r="87" spans="1:115" ht="15.45" x14ac:dyDescent="0.4">
      <c r="A87" s="1">
        <v>85</v>
      </c>
      <c r="B87" s="3" t="s">
        <v>24</v>
      </c>
      <c r="C87" s="1">
        <v>2019</v>
      </c>
      <c r="D87">
        <v>1</v>
      </c>
      <c r="E87">
        <v>1</v>
      </c>
      <c r="F87">
        <v>0</v>
      </c>
      <c r="G87">
        <v>0</v>
      </c>
      <c r="H87">
        <v>0</v>
      </c>
      <c r="I87">
        <v>1</v>
      </c>
      <c r="J87">
        <v>0</v>
      </c>
      <c r="K87">
        <v>0</v>
      </c>
      <c r="L87">
        <v>1</v>
      </c>
      <c r="M87">
        <v>1</v>
      </c>
      <c r="N87">
        <v>0</v>
      </c>
      <c r="O87">
        <v>0</v>
      </c>
      <c r="P87">
        <v>1</v>
      </c>
      <c r="Q87">
        <v>1</v>
      </c>
      <c r="R87">
        <v>1</v>
      </c>
      <c r="S87">
        <v>1</v>
      </c>
      <c r="T87">
        <v>0</v>
      </c>
      <c r="U87">
        <v>0</v>
      </c>
      <c r="V87">
        <v>0</v>
      </c>
      <c r="W87">
        <v>1</v>
      </c>
      <c r="X87">
        <v>1</v>
      </c>
      <c r="Y87">
        <v>1</v>
      </c>
      <c r="Z87">
        <v>1</v>
      </c>
      <c r="AA87">
        <v>1</v>
      </c>
      <c r="AB87">
        <v>1</v>
      </c>
      <c r="AC87">
        <v>1</v>
      </c>
      <c r="AD87">
        <v>1</v>
      </c>
      <c r="AE87">
        <v>1</v>
      </c>
      <c r="AF87">
        <v>1</v>
      </c>
      <c r="AG87">
        <v>0</v>
      </c>
      <c r="AH87">
        <v>1</v>
      </c>
      <c r="AI87">
        <v>0</v>
      </c>
      <c r="AJ87">
        <v>0</v>
      </c>
      <c r="AK87">
        <v>0</v>
      </c>
      <c r="AL87">
        <v>1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1</v>
      </c>
      <c r="CF87">
        <v>0</v>
      </c>
      <c r="CG87">
        <v>0</v>
      </c>
      <c r="CH87">
        <v>1</v>
      </c>
      <c r="CI87">
        <v>1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1</v>
      </c>
      <c r="DH87">
        <v>0</v>
      </c>
      <c r="DI87">
        <f t="shared" si="2"/>
        <v>25</v>
      </c>
      <c r="DJ87">
        <v>108</v>
      </c>
      <c r="DK87">
        <f t="shared" si="3"/>
        <v>0.23148148148148148</v>
      </c>
    </row>
    <row r="88" spans="1:115" ht="15.45" x14ac:dyDescent="0.4">
      <c r="A88" s="1">
        <v>86</v>
      </c>
      <c r="B88" s="3"/>
      <c r="C88" s="1">
        <v>2020</v>
      </c>
      <c r="D88">
        <v>1</v>
      </c>
      <c r="E88">
        <v>1</v>
      </c>
      <c r="F88">
        <v>0</v>
      </c>
      <c r="G88">
        <v>0</v>
      </c>
      <c r="H88">
        <v>0</v>
      </c>
      <c r="I88">
        <v>1</v>
      </c>
      <c r="J88">
        <v>0</v>
      </c>
      <c r="K88">
        <v>0</v>
      </c>
      <c r="L88">
        <v>1</v>
      </c>
      <c r="M88">
        <v>1</v>
      </c>
      <c r="N88">
        <v>0</v>
      </c>
      <c r="O88">
        <v>0</v>
      </c>
      <c r="P88">
        <v>1</v>
      </c>
      <c r="Q88">
        <v>1</v>
      </c>
      <c r="R88">
        <v>1</v>
      </c>
      <c r="S88">
        <v>1</v>
      </c>
      <c r="T88">
        <v>0</v>
      </c>
      <c r="U88">
        <v>0</v>
      </c>
      <c r="V88">
        <v>0</v>
      </c>
      <c r="W88">
        <v>1</v>
      </c>
      <c r="X88">
        <v>1</v>
      </c>
      <c r="Y88">
        <v>1</v>
      </c>
      <c r="Z88">
        <v>1</v>
      </c>
      <c r="AA88">
        <v>1</v>
      </c>
      <c r="AB88">
        <v>1</v>
      </c>
      <c r="AC88">
        <v>1</v>
      </c>
      <c r="AD88">
        <v>1</v>
      </c>
      <c r="AE88">
        <v>1</v>
      </c>
      <c r="AF88">
        <v>1</v>
      </c>
      <c r="AG88">
        <v>0</v>
      </c>
      <c r="AH88">
        <v>1</v>
      </c>
      <c r="AI88">
        <v>0</v>
      </c>
      <c r="AJ88">
        <v>0</v>
      </c>
      <c r="AK88">
        <v>0</v>
      </c>
      <c r="AL88">
        <v>1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1</v>
      </c>
      <c r="CF88">
        <v>0</v>
      </c>
      <c r="CG88">
        <v>0</v>
      </c>
      <c r="CH88">
        <v>1</v>
      </c>
      <c r="CI88">
        <v>1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1</v>
      </c>
      <c r="DH88">
        <v>0</v>
      </c>
      <c r="DI88">
        <f t="shared" si="2"/>
        <v>25</v>
      </c>
      <c r="DJ88">
        <v>108</v>
      </c>
      <c r="DK88">
        <f t="shared" si="3"/>
        <v>0.23148148148148148</v>
      </c>
    </row>
    <row r="89" spans="1:115" ht="15.45" x14ac:dyDescent="0.4">
      <c r="A89" s="1">
        <v>87</v>
      </c>
      <c r="B89" s="3"/>
      <c r="C89" s="1">
        <v>2021</v>
      </c>
      <c r="D89">
        <v>1</v>
      </c>
      <c r="E89">
        <v>1</v>
      </c>
      <c r="F89">
        <v>0</v>
      </c>
      <c r="G89">
        <v>0</v>
      </c>
      <c r="H89">
        <v>0</v>
      </c>
      <c r="I89">
        <v>1</v>
      </c>
      <c r="J89">
        <v>0</v>
      </c>
      <c r="K89">
        <v>0</v>
      </c>
      <c r="L89">
        <v>1</v>
      </c>
      <c r="M89">
        <v>1</v>
      </c>
      <c r="N89">
        <v>0</v>
      </c>
      <c r="O89">
        <v>0</v>
      </c>
      <c r="P89">
        <v>1</v>
      </c>
      <c r="Q89">
        <v>1</v>
      </c>
      <c r="R89">
        <v>1</v>
      </c>
      <c r="S89">
        <v>1</v>
      </c>
      <c r="T89">
        <v>0</v>
      </c>
      <c r="U89">
        <v>0</v>
      </c>
      <c r="V89">
        <v>0</v>
      </c>
      <c r="W89">
        <v>1</v>
      </c>
      <c r="X89">
        <v>1</v>
      </c>
      <c r="Y89">
        <v>1</v>
      </c>
      <c r="Z89">
        <v>1</v>
      </c>
      <c r="AA89">
        <v>1</v>
      </c>
      <c r="AB89">
        <v>1</v>
      </c>
      <c r="AC89">
        <v>1</v>
      </c>
      <c r="AD89">
        <v>1</v>
      </c>
      <c r="AE89">
        <v>1</v>
      </c>
      <c r="AF89">
        <v>1</v>
      </c>
      <c r="AG89">
        <v>0</v>
      </c>
      <c r="AH89">
        <v>1</v>
      </c>
      <c r="AI89">
        <v>0</v>
      </c>
      <c r="AJ89">
        <v>0</v>
      </c>
      <c r="AK89">
        <v>0</v>
      </c>
      <c r="AL89">
        <v>1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1</v>
      </c>
      <c r="CF89">
        <v>0</v>
      </c>
      <c r="CG89">
        <v>0</v>
      </c>
      <c r="CH89">
        <v>1</v>
      </c>
      <c r="CI89">
        <v>1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1</v>
      </c>
      <c r="DH89">
        <v>0</v>
      </c>
      <c r="DI89">
        <f t="shared" si="2"/>
        <v>25</v>
      </c>
      <c r="DJ89">
        <v>108</v>
      </c>
      <c r="DK89">
        <f t="shared" si="3"/>
        <v>0.23148148148148148</v>
      </c>
    </row>
    <row r="90" spans="1:115" ht="15.45" x14ac:dyDescent="0.4">
      <c r="A90" s="1">
        <v>88</v>
      </c>
      <c r="B90" s="3"/>
      <c r="C90" s="1">
        <v>2022</v>
      </c>
      <c r="D90">
        <v>1</v>
      </c>
      <c r="E90">
        <v>1</v>
      </c>
      <c r="F90">
        <v>0</v>
      </c>
      <c r="G90">
        <v>0</v>
      </c>
      <c r="H90">
        <v>0</v>
      </c>
      <c r="I90">
        <v>1</v>
      </c>
      <c r="J90">
        <v>0</v>
      </c>
      <c r="K90">
        <v>0</v>
      </c>
      <c r="L90">
        <v>1</v>
      </c>
      <c r="M90">
        <v>1</v>
      </c>
      <c r="N90">
        <v>0</v>
      </c>
      <c r="O90">
        <v>0</v>
      </c>
      <c r="P90">
        <v>1</v>
      </c>
      <c r="Q90">
        <v>1</v>
      </c>
      <c r="R90">
        <v>1</v>
      </c>
      <c r="S90">
        <v>1</v>
      </c>
      <c r="T90">
        <v>0</v>
      </c>
      <c r="U90">
        <v>0</v>
      </c>
      <c r="V90">
        <v>0</v>
      </c>
      <c r="W90">
        <v>1</v>
      </c>
      <c r="X90">
        <v>1</v>
      </c>
      <c r="Y90">
        <v>1</v>
      </c>
      <c r="Z90">
        <v>1</v>
      </c>
      <c r="AA90">
        <v>1</v>
      </c>
      <c r="AB90">
        <v>1</v>
      </c>
      <c r="AC90">
        <v>1</v>
      </c>
      <c r="AD90">
        <v>1</v>
      </c>
      <c r="AE90">
        <v>1</v>
      </c>
      <c r="AF90">
        <v>1</v>
      </c>
      <c r="AG90">
        <v>0</v>
      </c>
      <c r="AH90">
        <v>1</v>
      </c>
      <c r="AI90">
        <v>0</v>
      </c>
      <c r="AJ90">
        <v>0</v>
      </c>
      <c r="AK90">
        <v>0</v>
      </c>
      <c r="AL90">
        <v>1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1</v>
      </c>
      <c r="CF90">
        <v>0</v>
      </c>
      <c r="CG90">
        <v>0</v>
      </c>
      <c r="CH90">
        <v>1</v>
      </c>
      <c r="CI90">
        <v>1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1</v>
      </c>
      <c r="DH90">
        <v>0</v>
      </c>
      <c r="DI90">
        <f t="shared" si="2"/>
        <v>25</v>
      </c>
      <c r="DJ90">
        <v>108</v>
      </c>
      <c r="DK90">
        <f t="shared" si="3"/>
        <v>0.23148148148148148</v>
      </c>
    </row>
    <row r="91" spans="1:115" ht="15.45" x14ac:dyDescent="0.4">
      <c r="A91" s="1">
        <v>89</v>
      </c>
      <c r="B91" s="3" t="s">
        <v>25</v>
      </c>
      <c r="C91" s="1">
        <v>2019</v>
      </c>
      <c r="D91">
        <v>1</v>
      </c>
      <c r="E91">
        <v>1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1</v>
      </c>
      <c r="M91">
        <v>1</v>
      </c>
      <c r="N91">
        <v>0</v>
      </c>
      <c r="O91">
        <v>0</v>
      </c>
      <c r="P91">
        <v>1</v>
      </c>
      <c r="Q91">
        <v>1</v>
      </c>
      <c r="R91">
        <v>1</v>
      </c>
      <c r="S91">
        <v>1</v>
      </c>
      <c r="T91">
        <v>0</v>
      </c>
      <c r="U91">
        <v>0</v>
      </c>
      <c r="V91">
        <v>0</v>
      </c>
      <c r="W91">
        <v>1</v>
      </c>
      <c r="X91">
        <v>1</v>
      </c>
      <c r="Y91">
        <v>1</v>
      </c>
      <c r="Z91">
        <v>1</v>
      </c>
      <c r="AA91">
        <v>1</v>
      </c>
      <c r="AB91">
        <v>1</v>
      </c>
      <c r="AC91">
        <v>1</v>
      </c>
      <c r="AD91">
        <v>1</v>
      </c>
      <c r="AE91">
        <v>1</v>
      </c>
      <c r="AF91">
        <v>1</v>
      </c>
      <c r="AG91">
        <v>0</v>
      </c>
      <c r="AH91">
        <v>1</v>
      </c>
      <c r="AI91">
        <v>0</v>
      </c>
      <c r="AJ91">
        <v>0</v>
      </c>
      <c r="AK91">
        <v>0</v>
      </c>
      <c r="AL91">
        <v>1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1</v>
      </c>
      <c r="CF91">
        <v>0</v>
      </c>
      <c r="CG91">
        <v>0</v>
      </c>
      <c r="CH91">
        <v>1</v>
      </c>
      <c r="CI91">
        <v>1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1</v>
      </c>
      <c r="DH91">
        <v>0</v>
      </c>
      <c r="DI91">
        <f t="shared" si="2"/>
        <v>25</v>
      </c>
      <c r="DJ91">
        <v>108</v>
      </c>
      <c r="DK91">
        <f t="shared" si="3"/>
        <v>0.23148148148148148</v>
      </c>
    </row>
    <row r="92" spans="1:115" ht="15.45" x14ac:dyDescent="0.4">
      <c r="A92" s="1">
        <v>90</v>
      </c>
      <c r="B92" s="3"/>
      <c r="C92" s="1">
        <v>2020</v>
      </c>
      <c r="D92">
        <v>1</v>
      </c>
      <c r="E92">
        <v>1</v>
      </c>
      <c r="F92">
        <v>0</v>
      </c>
      <c r="G92">
        <v>0</v>
      </c>
      <c r="H92">
        <v>0</v>
      </c>
      <c r="I92">
        <v>1</v>
      </c>
      <c r="J92">
        <v>0</v>
      </c>
      <c r="K92">
        <v>0</v>
      </c>
      <c r="L92">
        <v>1</v>
      </c>
      <c r="M92">
        <v>1</v>
      </c>
      <c r="N92">
        <v>0</v>
      </c>
      <c r="O92">
        <v>0</v>
      </c>
      <c r="P92">
        <v>1</v>
      </c>
      <c r="Q92">
        <v>1</v>
      </c>
      <c r="R92">
        <v>1</v>
      </c>
      <c r="S92">
        <v>1</v>
      </c>
      <c r="T92">
        <v>0</v>
      </c>
      <c r="U92">
        <v>0</v>
      </c>
      <c r="V92">
        <v>0</v>
      </c>
      <c r="W92">
        <v>1</v>
      </c>
      <c r="X92">
        <v>1</v>
      </c>
      <c r="Y92">
        <v>1</v>
      </c>
      <c r="Z92">
        <v>1</v>
      </c>
      <c r="AA92">
        <v>1</v>
      </c>
      <c r="AB92">
        <v>1</v>
      </c>
      <c r="AC92">
        <v>1</v>
      </c>
      <c r="AD92">
        <v>1</v>
      </c>
      <c r="AE92">
        <v>1</v>
      </c>
      <c r="AF92">
        <v>1</v>
      </c>
      <c r="AG92">
        <v>0</v>
      </c>
      <c r="AH92">
        <v>1</v>
      </c>
      <c r="AI92">
        <v>0</v>
      </c>
      <c r="AJ92">
        <v>0</v>
      </c>
      <c r="AK92">
        <v>0</v>
      </c>
      <c r="AL92">
        <v>1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1</v>
      </c>
      <c r="CF92">
        <v>0</v>
      </c>
      <c r="CG92">
        <v>0</v>
      </c>
      <c r="CH92">
        <v>1</v>
      </c>
      <c r="CI92">
        <v>1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1</v>
      </c>
      <c r="DH92">
        <v>0</v>
      </c>
      <c r="DI92">
        <f t="shared" si="2"/>
        <v>25</v>
      </c>
      <c r="DJ92">
        <v>108</v>
      </c>
      <c r="DK92">
        <f t="shared" si="3"/>
        <v>0.23148148148148148</v>
      </c>
    </row>
    <row r="93" spans="1:115" ht="15.45" x14ac:dyDescent="0.4">
      <c r="A93" s="1">
        <v>91</v>
      </c>
      <c r="B93" s="3"/>
      <c r="C93" s="1">
        <v>2021</v>
      </c>
      <c r="D93">
        <v>1</v>
      </c>
      <c r="E93">
        <v>1</v>
      </c>
      <c r="F93">
        <v>0</v>
      </c>
      <c r="G93">
        <v>0</v>
      </c>
      <c r="H93">
        <v>0</v>
      </c>
      <c r="I93">
        <v>1</v>
      </c>
      <c r="J93">
        <v>0</v>
      </c>
      <c r="K93">
        <v>0</v>
      </c>
      <c r="L93">
        <v>1</v>
      </c>
      <c r="M93">
        <v>1</v>
      </c>
      <c r="N93">
        <v>0</v>
      </c>
      <c r="O93">
        <v>0</v>
      </c>
      <c r="P93">
        <v>1</v>
      </c>
      <c r="Q93">
        <v>1</v>
      </c>
      <c r="R93">
        <v>1</v>
      </c>
      <c r="S93">
        <v>1</v>
      </c>
      <c r="T93">
        <v>0</v>
      </c>
      <c r="U93">
        <v>0</v>
      </c>
      <c r="V93">
        <v>0</v>
      </c>
      <c r="W93">
        <v>1</v>
      </c>
      <c r="X93">
        <v>1</v>
      </c>
      <c r="Y93">
        <v>1</v>
      </c>
      <c r="Z93">
        <v>1</v>
      </c>
      <c r="AA93">
        <v>1</v>
      </c>
      <c r="AB93">
        <v>1</v>
      </c>
      <c r="AC93">
        <v>1</v>
      </c>
      <c r="AD93">
        <v>1</v>
      </c>
      <c r="AE93">
        <v>1</v>
      </c>
      <c r="AF93">
        <v>1</v>
      </c>
      <c r="AG93">
        <v>0</v>
      </c>
      <c r="AH93">
        <v>1</v>
      </c>
      <c r="AI93">
        <v>0</v>
      </c>
      <c r="AJ93">
        <v>0</v>
      </c>
      <c r="AK93">
        <v>0</v>
      </c>
      <c r="AL93">
        <v>1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1</v>
      </c>
      <c r="CF93">
        <v>0</v>
      </c>
      <c r="CG93">
        <v>0</v>
      </c>
      <c r="CH93">
        <v>1</v>
      </c>
      <c r="CI93">
        <v>1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1</v>
      </c>
      <c r="DH93">
        <v>0</v>
      </c>
      <c r="DI93">
        <f t="shared" si="2"/>
        <v>25</v>
      </c>
      <c r="DJ93">
        <v>108</v>
      </c>
      <c r="DK93">
        <f t="shared" si="3"/>
        <v>0.23148148148148148</v>
      </c>
    </row>
    <row r="94" spans="1:115" ht="15.45" x14ac:dyDescent="0.4">
      <c r="A94" s="1">
        <v>92</v>
      </c>
      <c r="B94" s="3"/>
      <c r="C94" s="1">
        <v>2022</v>
      </c>
      <c r="D94">
        <v>1</v>
      </c>
      <c r="E94">
        <v>1</v>
      </c>
      <c r="F94">
        <v>0</v>
      </c>
      <c r="G94">
        <v>0</v>
      </c>
      <c r="H94">
        <v>0</v>
      </c>
      <c r="I94">
        <v>1</v>
      </c>
      <c r="J94">
        <v>0</v>
      </c>
      <c r="K94">
        <v>0</v>
      </c>
      <c r="L94">
        <v>1</v>
      </c>
      <c r="M94">
        <v>1</v>
      </c>
      <c r="N94">
        <v>0</v>
      </c>
      <c r="O94">
        <v>0</v>
      </c>
      <c r="P94">
        <v>1</v>
      </c>
      <c r="Q94">
        <v>1</v>
      </c>
      <c r="R94">
        <v>1</v>
      </c>
      <c r="S94">
        <v>1</v>
      </c>
      <c r="T94">
        <v>0</v>
      </c>
      <c r="U94">
        <v>0</v>
      </c>
      <c r="V94">
        <v>0</v>
      </c>
      <c r="W94">
        <v>1</v>
      </c>
      <c r="X94">
        <v>1</v>
      </c>
      <c r="Y94">
        <v>1</v>
      </c>
      <c r="Z94">
        <v>1</v>
      </c>
      <c r="AA94">
        <v>1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0</v>
      </c>
      <c r="AH94">
        <v>1</v>
      </c>
      <c r="AI94">
        <v>0</v>
      </c>
      <c r="AJ94">
        <v>0</v>
      </c>
      <c r="AK94">
        <v>0</v>
      </c>
      <c r="AL94">
        <v>1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1</v>
      </c>
      <c r="CF94">
        <v>0</v>
      </c>
      <c r="CG94">
        <v>0</v>
      </c>
      <c r="CH94">
        <v>1</v>
      </c>
      <c r="CI94">
        <v>1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1</v>
      </c>
      <c r="DH94">
        <v>0</v>
      </c>
      <c r="DI94">
        <f t="shared" si="2"/>
        <v>25</v>
      </c>
      <c r="DJ94">
        <v>108</v>
      </c>
      <c r="DK94">
        <f t="shared" si="3"/>
        <v>0.23148148148148148</v>
      </c>
    </row>
    <row r="95" spans="1:115" ht="15.45" x14ac:dyDescent="0.4">
      <c r="A95" s="1">
        <v>93</v>
      </c>
      <c r="B95" s="3" t="s">
        <v>26</v>
      </c>
      <c r="C95" s="1">
        <v>2019</v>
      </c>
      <c r="D95">
        <v>1</v>
      </c>
      <c r="E95">
        <v>1</v>
      </c>
      <c r="F95">
        <v>0</v>
      </c>
      <c r="G95">
        <v>0</v>
      </c>
      <c r="H95">
        <v>0</v>
      </c>
      <c r="I95">
        <v>1</v>
      </c>
      <c r="J95">
        <v>0</v>
      </c>
      <c r="K95">
        <v>0</v>
      </c>
      <c r="L95">
        <v>1</v>
      </c>
      <c r="M95">
        <v>1</v>
      </c>
      <c r="N95">
        <v>0</v>
      </c>
      <c r="O95">
        <v>0</v>
      </c>
      <c r="P95">
        <v>1</v>
      </c>
      <c r="Q95">
        <v>1</v>
      </c>
      <c r="R95">
        <v>1</v>
      </c>
      <c r="S95">
        <v>1</v>
      </c>
      <c r="T95">
        <v>0</v>
      </c>
      <c r="U95">
        <v>0</v>
      </c>
      <c r="V95">
        <v>0</v>
      </c>
      <c r="W95">
        <v>1</v>
      </c>
      <c r="X95">
        <v>1</v>
      </c>
      <c r="Y95">
        <v>1</v>
      </c>
      <c r="Z95">
        <v>1</v>
      </c>
      <c r="AA95">
        <v>1</v>
      </c>
      <c r="AB95">
        <v>1</v>
      </c>
      <c r="AC95">
        <v>1</v>
      </c>
      <c r="AD95">
        <v>1</v>
      </c>
      <c r="AE95">
        <v>1</v>
      </c>
      <c r="AF95">
        <v>1</v>
      </c>
      <c r="AG95">
        <v>0</v>
      </c>
      <c r="AH95">
        <v>1</v>
      </c>
      <c r="AI95">
        <v>0</v>
      </c>
      <c r="AJ95">
        <v>0</v>
      </c>
      <c r="AK95">
        <v>0</v>
      </c>
      <c r="AL95">
        <v>1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1</v>
      </c>
      <c r="CF95">
        <v>0</v>
      </c>
      <c r="CG95">
        <v>0</v>
      </c>
      <c r="CH95">
        <v>1</v>
      </c>
      <c r="CI95">
        <v>1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1</v>
      </c>
      <c r="DH95">
        <v>0</v>
      </c>
      <c r="DI95">
        <f t="shared" si="2"/>
        <v>25</v>
      </c>
      <c r="DJ95">
        <v>108</v>
      </c>
      <c r="DK95">
        <f t="shared" si="3"/>
        <v>0.23148148148148148</v>
      </c>
    </row>
    <row r="96" spans="1:115" ht="15.45" x14ac:dyDescent="0.4">
      <c r="A96" s="1">
        <v>94</v>
      </c>
      <c r="B96" s="3"/>
      <c r="C96" s="1">
        <v>2020</v>
      </c>
      <c r="D96">
        <v>1</v>
      </c>
      <c r="E96">
        <v>1</v>
      </c>
      <c r="F96">
        <v>0</v>
      </c>
      <c r="G96">
        <v>0</v>
      </c>
      <c r="H96">
        <v>0</v>
      </c>
      <c r="I96">
        <v>1</v>
      </c>
      <c r="J96">
        <v>0</v>
      </c>
      <c r="K96">
        <v>0</v>
      </c>
      <c r="L96">
        <v>1</v>
      </c>
      <c r="M96">
        <v>1</v>
      </c>
      <c r="N96">
        <v>0</v>
      </c>
      <c r="O96">
        <v>0</v>
      </c>
      <c r="P96">
        <v>1</v>
      </c>
      <c r="Q96">
        <v>1</v>
      </c>
      <c r="R96">
        <v>1</v>
      </c>
      <c r="S96">
        <v>1</v>
      </c>
      <c r="T96">
        <v>0</v>
      </c>
      <c r="U96">
        <v>0</v>
      </c>
      <c r="V96">
        <v>0</v>
      </c>
      <c r="W96">
        <v>1</v>
      </c>
      <c r="X96">
        <v>1</v>
      </c>
      <c r="Y96">
        <v>1</v>
      </c>
      <c r="Z96">
        <v>1</v>
      </c>
      <c r="AA96">
        <v>1</v>
      </c>
      <c r="AB96">
        <v>1</v>
      </c>
      <c r="AC96">
        <v>1</v>
      </c>
      <c r="AD96">
        <v>1</v>
      </c>
      <c r="AE96">
        <v>1</v>
      </c>
      <c r="AF96">
        <v>1</v>
      </c>
      <c r="AG96">
        <v>0</v>
      </c>
      <c r="AH96">
        <v>1</v>
      </c>
      <c r="AI96">
        <v>0</v>
      </c>
      <c r="AJ96">
        <v>0</v>
      </c>
      <c r="AK96">
        <v>0</v>
      </c>
      <c r="AL96">
        <v>1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1</v>
      </c>
      <c r="CF96">
        <v>0</v>
      </c>
      <c r="CG96">
        <v>0</v>
      </c>
      <c r="CH96">
        <v>1</v>
      </c>
      <c r="CI96">
        <v>1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1</v>
      </c>
      <c r="DH96">
        <v>0</v>
      </c>
      <c r="DI96">
        <f t="shared" ref="DI96:DI130" si="4">SUM(D96:DH96)</f>
        <v>25</v>
      </c>
      <c r="DJ96">
        <v>108</v>
      </c>
      <c r="DK96">
        <f t="shared" ref="DK96:DK130" si="5">DI96/DJ96</f>
        <v>0.23148148148148148</v>
      </c>
    </row>
    <row r="97" spans="1:115" ht="15.45" x14ac:dyDescent="0.4">
      <c r="A97" s="1">
        <v>95</v>
      </c>
      <c r="B97" s="3"/>
      <c r="C97" s="1">
        <v>2021</v>
      </c>
      <c r="D97">
        <v>1</v>
      </c>
      <c r="E97">
        <v>1</v>
      </c>
      <c r="F97">
        <v>0</v>
      </c>
      <c r="G97">
        <v>0</v>
      </c>
      <c r="H97">
        <v>0</v>
      </c>
      <c r="I97">
        <v>1</v>
      </c>
      <c r="J97">
        <v>0</v>
      </c>
      <c r="K97">
        <v>0</v>
      </c>
      <c r="L97">
        <v>1</v>
      </c>
      <c r="M97">
        <v>1</v>
      </c>
      <c r="N97">
        <v>0</v>
      </c>
      <c r="O97">
        <v>0</v>
      </c>
      <c r="P97">
        <v>1</v>
      </c>
      <c r="Q97">
        <v>1</v>
      </c>
      <c r="R97">
        <v>1</v>
      </c>
      <c r="S97">
        <v>1</v>
      </c>
      <c r="T97">
        <v>0</v>
      </c>
      <c r="U97">
        <v>0</v>
      </c>
      <c r="V97">
        <v>0</v>
      </c>
      <c r="W97">
        <v>1</v>
      </c>
      <c r="X97">
        <v>1</v>
      </c>
      <c r="Y97">
        <v>1</v>
      </c>
      <c r="Z97">
        <v>1</v>
      </c>
      <c r="AA97">
        <v>1</v>
      </c>
      <c r="AB97">
        <v>1</v>
      </c>
      <c r="AC97">
        <v>1</v>
      </c>
      <c r="AD97">
        <v>1</v>
      </c>
      <c r="AE97">
        <v>1</v>
      </c>
      <c r="AF97">
        <v>1</v>
      </c>
      <c r="AG97">
        <v>0</v>
      </c>
      <c r="AH97">
        <v>1</v>
      </c>
      <c r="AI97">
        <v>0</v>
      </c>
      <c r="AJ97">
        <v>0</v>
      </c>
      <c r="AK97">
        <v>0</v>
      </c>
      <c r="AL97">
        <v>1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1</v>
      </c>
      <c r="CF97">
        <v>0</v>
      </c>
      <c r="CG97">
        <v>0</v>
      </c>
      <c r="CH97">
        <v>1</v>
      </c>
      <c r="CI97">
        <v>1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1</v>
      </c>
      <c r="DH97">
        <v>0</v>
      </c>
      <c r="DI97">
        <f t="shared" si="4"/>
        <v>25</v>
      </c>
      <c r="DJ97">
        <v>108</v>
      </c>
      <c r="DK97">
        <f t="shared" si="5"/>
        <v>0.23148148148148148</v>
      </c>
    </row>
    <row r="98" spans="1:115" ht="15.45" x14ac:dyDescent="0.4">
      <c r="A98" s="1">
        <v>96</v>
      </c>
      <c r="B98" s="3"/>
      <c r="C98" s="1">
        <v>2022</v>
      </c>
      <c r="D98">
        <v>1</v>
      </c>
      <c r="E98">
        <v>1</v>
      </c>
      <c r="F98">
        <v>0</v>
      </c>
      <c r="G98">
        <v>0</v>
      </c>
      <c r="H98">
        <v>0</v>
      </c>
      <c r="I98">
        <v>1</v>
      </c>
      <c r="J98">
        <v>0</v>
      </c>
      <c r="K98">
        <v>0</v>
      </c>
      <c r="L98">
        <v>1</v>
      </c>
      <c r="M98">
        <v>1</v>
      </c>
      <c r="N98">
        <v>0</v>
      </c>
      <c r="O98">
        <v>0</v>
      </c>
      <c r="P98">
        <v>1</v>
      </c>
      <c r="Q98">
        <v>1</v>
      </c>
      <c r="R98">
        <v>1</v>
      </c>
      <c r="S98">
        <v>1</v>
      </c>
      <c r="T98">
        <v>0</v>
      </c>
      <c r="U98">
        <v>0</v>
      </c>
      <c r="V98">
        <v>0</v>
      </c>
      <c r="W98">
        <v>1</v>
      </c>
      <c r="X98">
        <v>1</v>
      </c>
      <c r="Y98">
        <v>1</v>
      </c>
      <c r="Z98">
        <v>1</v>
      </c>
      <c r="AA98">
        <v>1</v>
      </c>
      <c r="AB98">
        <v>1</v>
      </c>
      <c r="AC98">
        <v>1</v>
      </c>
      <c r="AD98">
        <v>1</v>
      </c>
      <c r="AE98">
        <v>1</v>
      </c>
      <c r="AF98">
        <v>1</v>
      </c>
      <c r="AG98">
        <v>0</v>
      </c>
      <c r="AH98">
        <v>1</v>
      </c>
      <c r="AI98">
        <v>0</v>
      </c>
      <c r="AJ98">
        <v>0</v>
      </c>
      <c r="AK98">
        <v>0</v>
      </c>
      <c r="AL98">
        <v>1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1</v>
      </c>
      <c r="CF98">
        <v>0</v>
      </c>
      <c r="CG98">
        <v>0</v>
      </c>
      <c r="CH98">
        <v>1</v>
      </c>
      <c r="CI98">
        <v>1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1</v>
      </c>
      <c r="DH98">
        <v>0</v>
      </c>
      <c r="DI98">
        <f t="shared" si="4"/>
        <v>25</v>
      </c>
      <c r="DJ98">
        <v>108</v>
      </c>
      <c r="DK98">
        <f t="shared" si="5"/>
        <v>0.23148148148148148</v>
      </c>
    </row>
    <row r="99" spans="1:115" ht="15.45" x14ac:dyDescent="0.4">
      <c r="A99" s="1">
        <v>97</v>
      </c>
      <c r="B99" s="3" t="s">
        <v>27</v>
      </c>
      <c r="C99" s="1">
        <v>2019</v>
      </c>
      <c r="D99">
        <v>1</v>
      </c>
      <c r="E99">
        <v>1</v>
      </c>
      <c r="F99">
        <v>0</v>
      </c>
      <c r="G99">
        <v>0</v>
      </c>
      <c r="H99">
        <v>0</v>
      </c>
      <c r="I99">
        <v>1</v>
      </c>
      <c r="J99">
        <v>0</v>
      </c>
      <c r="K99">
        <v>0</v>
      </c>
      <c r="L99">
        <v>1</v>
      </c>
      <c r="M99">
        <v>1</v>
      </c>
      <c r="N99">
        <v>0</v>
      </c>
      <c r="O99">
        <v>0</v>
      </c>
      <c r="P99">
        <v>1</v>
      </c>
      <c r="Q99">
        <v>1</v>
      </c>
      <c r="R99">
        <v>1</v>
      </c>
      <c r="S99">
        <v>1</v>
      </c>
      <c r="T99">
        <v>0</v>
      </c>
      <c r="U99">
        <v>0</v>
      </c>
      <c r="V99">
        <v>0</v>
      </c>
      <c r="W99">
        <v>1</v>
      </c>
      <c r="X99">
        <v>1</v>
      </c>
      <c r="Y99">
        <v>1</v>
      </c>
      <c r="Z99">
        <v>1</v>
      </c>
      <c r="AA99">
        <v>1</v>
      </c>
      <c r="AB99">
        <v>1</v>
      </c>
      <c r="AC99">
        <v>1</v>
      </c>
      <c r="AD99">
        <v>1</v>
      </c>
      <c r="AE99">
        <v>1</v>
      </c>
      <c r="AF99">
        <v>1</v>
      </c>
      <c r="AG99">
        <v>0</v>
      </c>
      <c r="AH99">
        <v>1</v>
      </c>
      <c r="AI99">
        <v>0</v>
      </c>
      <c r="AJ99">
        <v>0</v>
      </c>
      <c r="AK99">
        <v>0</v>
      </c>
      <c r="AL99">
        <v>1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1</v>
      </c>
      <c r="CF99">
        <v>0</v>
      </c>
      <c r="CG99">
        <v>0</v>
      </c>
      <c r="CH99">
        <v>1</v>
      </c>
      <c r="CI99">
        <v>1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1</v>
      </c>
      <c r="DH99">
        <v>0</v>
      </c>
      <c r="DI99">
        <f t="shared" si="4"/>
        <v>25</v>
      </c>
      <c r="DJ99">
        <v>108</v>
      </c>
      <c r="DK99">
        <f t="shared" si="5"/>
        <v>0.23148148148148148</v>
      </c>
    </row>
    <row r="100" spans="1:115" ht="15.45" x14ac:dyDescent="0.4">
      <c r="A100" s="1">
        <v>98</v>
      </c>
      <c r="B100" s="3"/>
      <c r="C100" s="1">
        <v>2020</v>
      </c>
      <c r="D100">
        <v>1</v>
      </c>
      <c r="E100">
        <v>1</v>
      </c>
      <c r="F100">
        <v>0</v>
      </c>
      <c r="G100">
        <v>0</v>
      </c>
      <c r="H100">
        <v>0</v>
      </c>
      <c r="I100">
        <v>1</v>
      </c>
      <c r="J100">
        <v>0</v>
      </c>
      <c r="K100">
        <v>0</v>
      </c>
      <c r="L100">
        <v>1</v>
      </c>
      <c r="M100">
        <v>1</v>
      </c>
      <c r="N100">
        <v>0</v>
      </c>
      <c r="O100">
        <v>0</v>
      </c>
      <c r="P100">
        <v>1</v>
      </c>
      <c r="Q100">
        <v>1</v>
      </c>
      <c r="R100">
        <v>1</v>
      </c>
      <c r="S100">
        <v>1</v>
      </c>
      <c r="T100">
        <v>0</v>
      </c>
      <c r="U100">
        <v>0</v>
      </c>
      <c r="V100">
        <v>0</v>
      </c>
      <c r="W100">
        <v>1</v>
      </c>
      <c r="X100">
        <v>1</v>
      </c>
      <c r="Y100">
        <v>1</v>
      </c>
      <c r="Z100">
        <v>1</v>
      </c>
      <c r="AA100">
        <v>1</v>
      </c>
      <c r="AB100">
        <v>1</v>
      </c>
      <c r="AC100">
        <v>1</v>
      </c>
      <c r="AD100">
        <v>1</v>
      </c>
      <c r="AE100">
        <v>1</v>
      </c>
      <c r="AF100">
        <v>1</v>
      </c>
      <c r="AG100">
        <v>0</v>
      </c>
      <c r="AH100">
        <v>1</v>
      </c>
      <c r="AI100">
        <v>0</v>
      </c>
      <c r="AJ100">
        <v>0</v>
      </c>
      <c r="AK100">
        <v>0</v>
      </c>
      <c r="AL100">
        <v>1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1</v>
      </c>
      <c r="CF100">
        <v>0</v>
      </c>
      <c r="CG100">
        <v>0</v>
      </c>
      <c r="CH100">
        <v>1</v>
      </c>
      <c r="CI100">
        <v>1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1</v>
      </c>
      <c r="DH100">
        <v>0</v>
      </c>
      <c r="DI100">
        <f t="shared" si="4"/>
        <v>25</v>
      </c>
      <c r="DJ100">
        <v>108</v>
      </c>
      <c r="DK100">
        <f t="shared" si="5"/>
        <v>0.23148148148148148</v>
      </c>
    </row>
    <row r="101" spans="1:115" ht="15.45" x14ac:dyDescent="0.4">
      <c r="A101" s="1">
        <v>99</v>
      </c>
      <c r="B101" s="3"/>
      <c r="C101" s="1">
        <v>2021</v>
      </c>
      <c r="D101">
        <v>1</v>
      </c>
      <c r="E101">
        <v>1</v>
      </c>
      <c r="F101">
        <v>0</v>
      </c>
      <c r="G101">
        <v>0</v>
      </c>
      <c r="H101">
        <v>0</v>
      </c>
      <c r="I101">
        <v>1</v>
      </c>
      <c r="J101">
        <v>0</v>
      </c>
      <c r="K101">
        <v>0</v>
      </c>
      <c r="L101">
        <v>1</v>
      </c>
      <c r="M101">
        <v>1</v>
      </c>
      <c r="N101">
        <v>0</v>
      </c>
      <c r="O101">
        <v>0</v>
      </c>
      <c r="P101">
        <v>1</v>
      </c>
      <c r="Q101">
        <v>1</v>
      </c>
      <c r="R101">
        <v>1</v>
      </c>
      <c r="S101">
        <v>1</v>
      </c>
      <c r="T101">
        <v>0</v>
      </c>
      <c r="U101">
        <v>0</v>
      </c>
      <c r="V101">
        <v>0</v>
      </c>
      <c r="W101">
        <v>1</v>
      </c>
      <c r="X101">
        <v>1</v>
      </c>
      <c r="Y101">
        <v>1</v>
      </c>
      <c r="Z101">
        <v>1</v>
      </c>
      <c r="AA101">
        <v>1</v>
      </c>
      <c r="AB101">
        <v>1</v>
      </c>
      <c r="AC101">
        <v>1</v>
      </c>
      <c r="AD101">
        <v>1</v>
      </c>
      <c r="AE101">
        <v>1</v>
      </c>
      <c r="AF101">
        <v>1</v>
      </c>
      <c r="AG101">
        <v>0</v>
      </c>
      <c r="AH101">
        <v>1</v>
      </c>
      <c r="AI101">
        <v>0</v>
      </c>
      <c r="AJ101">
        <v>0</v>
      </c>
      <c r="AK101">
        <v>0</v>
      </c>
      <c r="AL101">
        <v>1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1</v>
      </c>
      <c r="CF101">
        <v>0</v>
      </c>
      <c r="CG101">
        <v>0</v>
      </c>
      <c r="CH101">
        <v>1</v>
      </c>
      <c r="CI101">
        <v>1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1</v>
      </c>
      <c r="DH101">
        <v>0</v>
      </c>
      <c r="DI101">
        <f t="shared" si="4"/>
        <v>25</v>
      </c>
      <c r="DJ101">
        <v>108</v>
      </c>
      <c r="DK101">
        <f t="shared" si="5"/>
        <v>0.23148148148148148</v>
      </c>
    </row>
    <row r="102" spans="1:115" ht="15.45" x14ac:dyDescent="0.4">
      <c r="A102" s="1">
        <v>100</v>
      </c>
      <c r="B102" s="3"/>
      <c r="C102" s="1">
        <v>2022</v>
      </c>
      <c r="D102">
        <v>1</v>
      </c>
      <c r="E102">
        <v>1</v>
      </c>
      <c r="F102">
        <v>0</v>
      </c>
      <c r="G102">
        <v>0</v>
      </c>
      <c r="H102">
        <v>0</v>
      </c>
      <c r="I102">
        <v>1</v>
      </c>
      <c r="J102">
        <v>0</v>
      </c>
      <c r="K102">
        <v>0</v>
      </c>
      <c r="L102">
        <v>1</v>
      </c>
      <c r="M102">
        <v>1</v>
      </c>
      <c r="N102">
        <v>0</v>
      </c>
      <c r="O102">
        <v>0</v>
      </c>
      <c r="P102">
        <v>1</v>
      </c>
      <c r="Q102">
        <v>1</v>
      </c>
      <c r="R102">
        <v>1</v>
      </c>
      <c r="S102">
        <v>1</v>
      </c>
      <c r="T102">
        <v>0</v>
      </c>
      <c r="U102">
        <v>0</v>
      </c>
      <c r="V102">
        <v>0</v>
      </c>
      <c r="W102">
        <v>1</v>
      </c>
      <c r="X102">
        <v>1</v>
      </c>
      <c r="Y102">
        <v>1</v>
      </c>
      <c r="Z102">
        <v>1</v>
      </c>
      <c r="AA102">
        <v>1</v>
      </c>
      <c r="AB102">
        <v>1</v>
      </c>
      <c r="AC102">
        <v>1</v>
      </c>
      <c r="AD102">
        <v>1</v>
      </c>
      <c r="AE102">
        <v>1</v>
      </c>
      <c r="AF102">
        <v>1</v>
      </c>
      <c r="AG102">
        <v>0</v>
      </c>
      <c r="AH102">
        <v>1</v>
      </c>
      <c r="AI102">
        <v>0</v>
      </c>
      <c r="AJ102">
        <v>0</v>
      </c>
      <c r="AK102">
        <v>0</v>
      </c>
      <c r="AL102">
        <v>1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1</v>
      </c>
      <c r="CF102">
        <v>0</v>
      </c>
      <c r="CG102">
        <v>0</v>
      </c>
      <c r="CH102">
        <v>1</v>
      </c>
      <c r="CI102">
        <v>1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1</v>
      </c>
      <c r="DH102">
        <v>0</v>
      </c>
      <c r="DI102">
        <f t="shared" si="4"/>
        <v>25</v>
      </c>
      <c r="DJ102">
        <v>108</v>
      </c>
      <c r="DK102">
        <f t="shared" si="5"/>
        <v>0.23148148148148148</v>
      </c>
    </row>
    <row r="103" spans="1:115" ht="15.45" x14ac:dyDescent="0.4">
      <c r="A103" s="1">
        <v>101</v>
      </c>
      <c r="B103" s="3" t="s">
        <v>28</v>
      </c>
      <c r="C103" s="1">
        <v>2019</v>
      </c>
      <c r="D103">
        <v>1</v>
      </c>
      <c r="E103">
        <v>1</v>
      </c>
      <c r="F103">
        <v>0</v>
      </c>
      <c r="G103">
        <v>0</v>
      </c>
      <c r="H103">
        <v>0</v>
      </c>
      <c r="I103">
        <v>1</v>
      </c>
      <c r="J103">
        <v>0</v>
      </c>
      <c r="K103">
        <v>0</v>
      </c>
      <c r="L103">
        <v>1</v>
      </c>
      <c r="M103">
        <v>1</v>
      </c>
      <c r="N103">
        <v>0</v>
      </c>
      <c r="O103">
        <v>0</v>
      </c>
      <c r="P103">
        <v>1</v>
      </c>
      <c r="Q103">
        <v>1</v>
      </c>
      <c r="R103">
        <v>1</v>
      </c>
      <c r="S103">
        <v>1</v>
      </c>
      <c r="T103">
        <v>0</v>
      </c>
      <c r="U103">
        <v>0</v>
      </c>
      <c r="V103">
        <v>0</v>
      </c>
      <c r="W103">
        <v>1</v>
      </c>
      <c r="X103">
        <v>1</v>
      </c>
      <c r="Y103">
        <v>1</v>
      </c>
      <c r="Z103">
        <v>1</v>
      </c>
      <c r="AA103">
        <v>1</v>
      </c>
      <c r="AB103">
        <v>1</v>
      </c>
      <c r="AC103">
        <v>1</v>
      </c>
      <c r="AD103">
        <v>1</v>
      </c>
      <c r="AE103">
        <v>1</v>
      </c>
      <c r="AF103">
        <v>1</v>
      </c>
      <c r="AG103">
        <v>0</v>
      </c>
      <c r="AH103">
        <v>1</v>
      </c>
      <c r="AI103">
        <v>0</v>
      </c>
      <c r="AJ103">
        <v>0</v>
      </c>
      <c r="AK103">
        <v>0</v>
      </c>
      <c r="AL103">
        <v>1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1</v>
      </c>
      <c r="CF103">
        <v>0</v>
      </c>
      <c r="CG103">
        <v>0</v>
      </c>
      <c r="CH103">
        <v>1</v>
      </c>
      <c r="CI103">
        <v>1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1</v>
      </c>
      <c r="DH103">
        <v>0</v>
      </c>
      <c r="DI103">
        <f t="shared" si="4"/>
        <v>25</v>
      </c>
      <c r="DJ103">
        <v>108</v>
      </c>
      <c r="DK103">
        <f t="shared" si="5"/>
        <v>0.23148148148148148</v>
      </c>
    </row>
    <row r="104" spans="1:115" ht="15.45" x14ac:dyDescent="0.4">
      <c r="A104" s="1">
        <v>102</v>
      </c>
      <c r="B104" s="3"/>
      <c r="C104" s="1">
        <v>2020</v>
      </c>
      <c r="D104">
        <v>1</v>
      </c>
      <c r="E104">
        <v>1</v>
      </c>
      <c r="F104">
        <v>0</v>
      </c>
      <c r="G104">
        <v>0</v>
      </c>
      <c r="H104">
        <v>0</v>
      </c>
      <c r="I104">
        <v>1</v>
      </c>
      <c r="J104">
        <v>0</v>
      </c>
      <c r="K104">
        <v>0</v>
      </c>
      <c r="L104">
        <v>1</v>
      </c>
      <c r="M104">
        <v>1</v>
      </c>
      <c r="N104">
        <v>0</v>
      </c>
      <c r="O104">
        <v>0</v>
      </c>
      <c r="P104">
        <v>1</v>
      </c>
      <c r="Q104">
        <v>1</v>
      </c>
      <c r="R104">
        <v>1</v>
      </c>
      <c r="S104">
        <v>1</v>
      </c>
      <c r="T104">
        <v>0</v>
      </c>
      <c r="U104">
        <v>0</v>
      </c>
      <c r="V104">
        <v>0</v>
      </c>
      <c r="W104">
        <v>1</v>
      </c>
      <c r="X104">
        <v>1</v>
      </c>
      <c r="Y104">
        <v>1</v>
      </c>
      <c r="Z104">
        <v>1</v>
      </c>
      <c r="AA104">
        <v>1</v>
      </c>
      <c r="AB104">
        <v>1</v>
      </c>
      <c r="AC104">
        <v>1</v>
      </c>
      <c r="AD104">
        <v>1</v>
      </c>
      <c r="AE104">
        <v>1</v>
      </c>
      <c r="AF104">
        <v>1</v>
      </c>
      <c r="AG104">
        <v>0</v>
      </c>
      <c r="AH104">
        <v>1</v>
      </c>
      <c r="AI104">
        <v>0</v>
      </c>
      <c r="AJ104">
        <v>0</v>
      </c>
      <c r="AK104">
        <v>0</v>
      </c>
      <c r="AL104">
        <v>1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1</v>
      </c>
      <c r="CF104">
        <v>0</v>
      </c>
      <c r="CG104">
        <v>0</v>
      </c>
      <c r="CH104">
        <v>1</v>
      </c>
      <c r="CI104">
        <v>1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1</v>
      </c>
      <c r="DH104">
        <v>0</v>
      </c>
      <c r="DI104">
        <f t="shared" si="4"/>
        <v>25</v>
      </c>
      <c r="DJ104">
        <v>108</v>
      </c>
      <c r="DK104">
        <f t="shared" si="5"/>
        <v>0.23148148148148148</v>
      </c>
    </row>
    <row r="105" spans="1:115" ht="15.45" x14ac:dyDescent="0.4">
      <c r="A105" s="1">
        <v>103</v>
      </c>
      <c r="B105" s="3"/>
      <c r="C105" s="1">
        <v>2021</v>
      </c>
      <c r="D105">
        <v>1</v>
      </c>
      <c r="E105">
        <v>1</v>
      </c>
      <c r="F105">
        <v>0</v>
      </c>
      <c r="G105">
        <v>0</v>
      </c>
      <c r="H105">
        <v>0</v>
      </c>
      <c r="I105">
        <v>1</v>
      </c>
      <c r="J105">
        <v>0</v>
      </c>
      <c r="K105">
        <v>0</v>
      </c>
      <c r="L105">
        <v>1</v>
      </c>
      <c r="M105">
        <v>1</v>
      </c>
      <c r="N105">
        <v>0</v>
      </c>
      <c r="O105">
        <v>0</v>
      </c>
      <c r="P105">
        <v>1</v>
      </c>
      <c r="Q105">
        <v>1</v>
      </c>
      <c r="R105">
        <v>1</v>
      </c>
      <c r="S105">
        <v>1</v>
      </c>
      <c r="T105">
        <v>0</v>
      </c>
      <c r="U105">
        <v>0</v>
      </c>
      <c r="V105">
        <v>0</v>
      </c>
      <c r="W105">
        <v>1</v>
      </c>
      <c r="X105">
        <v>1</v>
      </c>
      <c r="Y105">
        <v>1</v>
      </c>
      <c r="Z105">
        <v>1</v>
      </c>
      <c r="AA105">
        <v>1</v>
      </c>
      <c r="AB105">
        <v>1</v>
      </c>
      <c r="AC105">
        <v>1</v>
      </c>
      <c r="AD105">
        <v>1</v>
      </c>
      <c r="AE105">
        <v>1</v>
      </c>
      <c r="AF105">
        <v>1</v>
      </c>
      <c r="AG105">
        <v>0</v>
      </c>
      <c r="AH105">
        <v>1</v>
      </c>
      <c r="AI105">
        <v>0</v>
      </c>
      <c r="AJ105">
        <v>0</v>
      </c>
      <c r="AK105">
        <v>0</v>
      </c>
      <c r="AL105">
        <v>1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1</v>
      </c>
      <c r="CF105">
        <v>0</v>
      </c>
      <c r="CG105">
        <v>0</v>
      </c>
      <c r="CH105">
        <v>1</v>
      </c>
      <c r="CI105">
        <v>1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1</v>
      </c>
      <c r="DH105">
        <v>0</v>
      </c>
      <c r="DI105">
        <f t="shared" si="4"/>
        <v>25</v>
      </c>
      <c r="DJ105">
        <v>108</v>
      </c>
      <c r="DK105">
        <f t="shared" si="5"/>
        <v>0.23148148148148148</v>
      </c>
    </row>
    <row r="106" spans="1:115" ht="15.45" x14ac:dyDescent="0.4">
      <c r="A106" s="1">
        <v>104</v>
      </c>
      <c r="B106" s="3"/>
      <c r="C106" s="1">
        <v>2022</v>
      </c>
      <c r="D106">
        <v>1</v>
      </c>
      <c r="E106">
        <v>1</v>
      </c>
      <c r="F106">
        <v>0</v>
      </c>
      <c r="G106">
        <v>0</v>
      </c>
      <c r="H106">
        <v>0</v>
      </c>
      <c r="I106">
        <v>1</v>
      </c>
      <c r="J106">
        <v>0</v>
      </c>
      <c r="K106">
        <v>0</v>
      </c>
      <c r="L106">
        <v>1</v>
      </c>
      <c r="M106">
        <v>1</v>
      </c>
      <c r="N106">
        <v>0</v>
      </c>
      <c r="O106">
        <v>0</v>
      </c>
      <c r="P106">
        <v>1</v>
      </c>
      <c r="Q106">
        <v>1</v>
      </c>
      <c r="R106">
        <v>1</v>
      </c>
      <c r="S106">
        <v>1</v>
      </c>
      <c r="T106">
        <v>0</v>
      </c>
      <c r="U106">
        <v>0</v>
      </c>
      <c r="V106">
        <v>0</v>
      </c>
      <c r="W106">
        <v>1</v>
      </c>
      <c r="X106">
        <v>1</v>
      </c>
      <c r="Y106">
        <v>1</v>
      </c>
      <c r="Z106">
        <v>1</v>
      </c>
      <c r="AA106">
        <v>1</v>
      </c>
      <c r="AB106">
        <v>1</v>
      </c>
      <c r="AC106">
        <v>1</v>
      </c>
      <c r="AD106">
        <v>1</v>
      </c>
      <c r="AE106">
        <v>1</v>
      </c>
      <c r="AF106">
        <v>1</v>
      </c>
      <c r="AG106">
        <v>0</v>
      </c>
      <c r="AH106">
        <v>1</v>
      </c>
      <c r="AI106">
        <v>0</v>
      </c>
      <c r="AJ106">
        <v>0</v>
      </c>
      <c r="AK106">
        <v>0</v>
      </c>
      <c r="AL106">
        <v>1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1</v>
      </c>
      <c r="CF106">
        <v>0</v>
      </c>
      <c r="CG106">
        <v>0</v>
      </c>
      <c r="CH106">
        <v>1</v>
      </c>
      <c r="CI106">
        <v>1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1</v>
      </c>
      <c r="DH106">
        <v>0</v>
      </c>
      <c r="DI106">
        <f t="shared" si="4"/>
        <v>25</v>
      </c>
      <c r="DJ106">
        <v>108</v>
      </c>
      <c r="DK106">
        <f t="shared" si="5"/>
        <v>0.23148148148148148</v>
      </c>
    </row>
    <row r="107" spans="1:115" ht="15.45" x14ac:dyDescent="0.4">
      <c r="A107" s="1">
        <v>105</v>
      </c>
      <c r="B107" s="3" t="s">
        <v>29</v>
      </c>
      <c r="C107" s="1">
        <v>2019</v>
      </c>
      <c r="D107">
        <v>1</v>
      </c>
      <c r="E107">
        <v>1</v>
      </c>
      <c r="F107">
        <v>0</v>
      </c>
      <c r="G107">
        <v>0</v>
      </c>
      <c r="H107">
        <v>0</v>
      </c>
      <c r="I107">
        <v>1</v>
      </c>
      <c r="J107">
        <v>0</v>
      </c>
      <c r="K107">
        <v>0</v>
      </c>
      <c r="L107">
        <v>1</v>
      </c>
      <c r="M107">
        <v>1</v>
      </c>
      <c r="N107">
        <v>0</v>
      </c>
      <c r="O107">
        <v>0</v>
      </c>
      <c r="P107">
        <v>1</v>
      </c>
      <c r="Q107">
        <v>1</v>
      </c>
      <c r="R107">
        <v>1</v>
      </c>
      <c r="S107">
        <v>1</v>
      </c>
      <c r="T107">
        <v>0</v>
      </c>
      <c r="U107">
        <v>0</v>
      </c>
      <c r="V107">
        <v>0</v>
      </c>
      <c r="W107">
        <v>1</v>
      </c>
      <c r="X107">
        <v>1</v>
      </c>
      <c r="Y107">
        <v>1</v>
      </c>
      <c r="Z107">
        <v>1</v>
      </c>
      <c r="AA107">
        <v>1</v>
      </c>
      <c r="AB107">
        <v>1</v>
      </c>
      <c r="AC107">
        <v>1</v>
      </c>
      <c r="AD107">
        <v>1</v>
      </c>
      <c r="AE107">
        <v>1</v>
      </c>
      <c r="AF107">
        <v>1</v>
      </c>
      <c r="AG107">
        <v>0</v>
      </c>
      <c r="AH107">
        <v>1</v>
      </c>
      <c r="AI107">
        <v>0</v>
      </c>
      <c r="AJ107">
        <v>0</v>
      </c>
      <c r="AK107">
        <v>0</v>
      </c>
      <c r="AL107">
        <v>1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1</v>
      </c>
      <c r="CF107">
        <v>0</v>
      </c>
      <c r="CG107">
        <v>0</v>
      </c>
      <c r="CH107">
        <v>1</v>
      </c>
      <c r="CI107">
        <v>1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0</v>
      </c>
      <c r="DF107">
        <v>0</v>
      </c>
      <c r="DG107">
        <v>1</v>
      </c>
      <c r="DH107">
        <v>0</v>
      </c>
      <c r="DI107">
        <f t="shared" si="4"/>
        <v>25</v>
      </c>
      <c r="DJ107">
        <v>108</v>
      </c>
      <c r="DK107">
        <f t="shared" si="5"/>
        <v>0.23148148148148148</v>
      </c>
    </row>
    <row r="108" spans="1:115" ht="15.45" x14ac:dyDescent="0.4">
      <c r="A108" s="1">
        <v>106</v>
      </c>
      <c r="B108" s="3"/>
      <c r="C108" s="1">
        <v>2020</v>
      </c>
      <c r="D108">
        <v>1</v>
      </c>
      <c r="E108">
        <v>1</v>
      </c>
      <c r="F108">
        <v>0</v>
      </c>
      <c r="G108">
        <v>0</v>
      </c>
      <c r="H108">
        <v>0</v>
      </c>
      <c r="I108">
        <v>1</v>
      </c>
      <c r="J108">
        <v>0</v>
      </c>
      <c r="K108">
        <v>0</v>
      </c>
      <c r="L108">
        <v>1</v>
      </c>
      <c r="M108">
        <v>1</v>
      </c>
      <c r="N108">
        <v>0</v>
      </c>
      <c r="O108">
        <v>0</v>
      </c>
      <c r="P108">
        <v>1</v>
      </c>
      <c r="Q108">
        <v>1</v>
      </c>
      <c r="R108">
        <v>1</v>
      </c>
      <c r="S108">
        <v>1</v>
      </c>
      <c r="T108">
        <v>0</v>
      </c>
      <c r="U108">
        <v>0</v>
      </c>
      <c r="V108">
        <v>0</v>
      </c>
      <c r="W108">
        <v>1</v>
      </c>
      <c r="X108">
        <v>1</v>
      </c>
      <c r="Y108">
        <v>1</v>
      </c>
      <c r="Z108">
        <v>1</v>
      </c>
      <c r="AA108">
        <v>1</v>
      </c>
      <c r="AB108">
        <v>1</v>
      </c>
      <c r="AC108">
        <v>1</v>
      </c>
      <c r="AD108">
        <v>1</v>
      </c>
      <c r="AE108">
        <v>1</v>
      </c>
      <c r="AF108">
        <v>1</v>
      </c>
      <c r="AG108">
        <v>0</v>
      </c>
      <c r="AH108">
        <v>1</v>
      </c>
      <c r="AI108">
        <v>0</v>
      </c>
      <c r="AJ108">
        <v>0</v>
      </c>
      <c r="AK108">
        <v>0</v>
      </c>
      <c r="AL108">
        <v>1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1</v>
      </c>
      <c r="CF108">
        <v>0</v>
      </c>
      <c r="CG108">
        <v>0</v>
      </c>
      <c r="CH108">
        <v>1</v>
      </c>
      <c r="CI108">
        <v>1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0</v>
      </c>
      <c r="DE108">
        <v>0</v>
      </c>
      <c r="DF108">
        <v>0</v>
      </c>
      <c r="DG108">
        <v>1</v>
      </c>
      <c r="DH108">
        <v>0</v>
      </c>
      <c r="DI108">
        <f t="shared" si="4"/>
        <v>25</v>
      </c>
      <c r="DJ108">
        <v>108</v>
      </c>
      <c r="DK108">
        <f t="shared" si="5"/>
        <v>0.23148148148148148</v>
      </c>
    </row>
    <row r="109" spans="1:115" ht="15.45" x14ac:dyDescent="0.4">
      <c r="A109" s="1">
        <v>107</v>
      </c>
      <c r="B109" s="3"/>
      <c r="C109" s="1">
        <v>2021</v>
      </c>
      <c r="D109">
        <v>1</v>
      </c>
      <c r="E109">
        <v>1</v>
      </c>
      <c r="F109">
        <v>0</v>
      </c>
      <c r="G109">
        <v>0</v>
      </c>
      <c r="H109">
        <v>0</v>
      </c>
      <c r="I109">
        <v>1</v>
      </c>
      <c r="J109">
        <v>0</v>
      </c>
      <c r="K109">
        <v>0</v>
      </c>
      <c r="L109">
        <v>1</v>
      </c>
      <c r="M109">
        <v>1</v>
      </c>
      <c r="N109">
        <v>0</v>
      </c>
      <c r="O109">
        <v>0</v>
      </c>
      <c r="P109">
        <v>1</v>
      </c>
      <c r="Q109">
        <v>1</v>
      </c>
      <c r="R109">
        <v>1</v>
      </c>
      <c r="S109">
        <v>1</v>
      </c>
      <c r="T109">
        <v>0</v>
      </c>
      <c r="U109">
        <v>0</v>
      </c>
      <c r="V109">
        <v>0</v>
      </c>
      <c r="W109">
        <v>1</v>
      </c>
      <c r="X109">
        <v>1</v>
      </c>
      <c r="Y109">
        <v>1</v>
      </c>
      <c r="Z109">
        <v>1</v>
      </c>
      <c r="AA109">
        <v>1</v>
      </c>
      <c r="AB109">
        <v>1</v>
      </c>
      <c r="AC109">
        <v>1</v>
      </c>
      <c r="AD109">
        <v>1</v>
      </c>
      <c r="AE109">
        <v>1</v>
      </c>
      <c r="AF109">
        <v>1</v>
      </c>
      <c r="AG109">
        <v>0</v>
      </c>
      <c r="AH109">
        <v>1</v>
      </c>
      <c r="AI109">
        <v>0</v>
      </c>
      <c r="AJ109">
        <v>0</v>
      </c>
      <c r="AK109">
        <v>0</v>
      </c>
      <c r="AL109">
        <v>1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1</v>
      </c>
      <c r="CF109">
        <v>0</v>
      </c>
      <c r="CG109">
        <v>0</v>
      </c>
      <c r="CH109">
        <v>1</v>
      </c>
      <c r="CI109">
        <v>1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>
        <v>0</v>
      </c>
      <c r="DD109">
        <v>0</v>
      </c>
      <c r="DE109">
        <v>0</v>
      </c>
      <c r="DF109">
        <v>0</v>
      </c>
      <c r="DG109">
        <v>1</v>
      </c>
      <c r="DH109">
        <v>0</v>
      </c>
      <c r="DI109">
        <f t="shared" si="4"/>
        <v>25</v>
      </c>
      <c r="DJ109">
        <v>108</v>
      </c>
      <c r="DK109">
        <f t="shared" si="5"/>
        <v>0.23148148148148148</v>
      </c>
    </row>
    <row r="110" spans="1:115" ht="15.45" x14ac:dyDescent="0.4">
      <c r="A110" s="1">
        <v>108</v>
      </c>
      <c r="B110" s="3"/>
      <c r="C110" s="1">
        <v>2022</v>
      </c>
      <c r="D110">
        <v>1</v>
      </c>
      <c r="E110">
        <v>1</v>
      </c>
      <c r="F110">
        <v>0</v>
      </c>
      <c r="G110">
        <v>0</v>
      </c>
      <c r="H110">
        <v>0</v>
      </c>
      <c r="I110">
        <v>1</v>
      </c>
      <c r="J110">
        <v>0</v>
      </c>
      <c r="K110">
        <v>0</v>
      </c>
      <c r="L110">
        <v>1</v>
      </c>
      <c r="M110">
        <v>1</v>
      </c>
      <c r="N110">
        <v>0</v>
      </c>
      <c r="O110">
        <v>0</v>
      </c>
      <c r="P110">
        <v>1</v>
      </c>
      <c r="Q110">
        <v>1</v>
      </c>
      <c r="R110">
        <v>1</v>
      </c>
      <c r="S110">
        <v>1</v>
      </c>
      <c r="T110">
        <v>0</v>
      </c>
      <c r="U110">
        <v>0</v>
      </c>
      <c r="V110">
        <v>0</v>
      </c>
      <c r="W110">
        <v>1</v>
      </c>
      <c r="X110">
        <v>1</v>
      </c>
      <c r="Y110">
        <v>1</v>
      </c>
      <c r="Z110">
        <v>1</v>
      </c>
      <c r="AA110">
        <v>1</v>
      </c>
      <c r="AB110">
        <v>1</v>
      </c>
      <c r="AC110">
        <v>1</v>
      </c>
      <c r="AD110">
        <v>1</v>
      </c>
      <c r="AE110">
        <v>1</v>
      </c>
      <c r="AF110">
        <v>1</v>
      </c>
      <c r="AG110">
        <v>0</v>
      </c>
      <c r="AH110">
        <v>1</v>
      </c>
      <c r="AI110">
        <v>0</v>
      </c>
      <c r="AJ110">
        <v>0</v>
      </c>
      <c r="AK110">
        <v>0</v>
      </c>
      <c r="AL110">
        <v>1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1</v>
      </c>
      <c r="CF110">
        <v>0</v>
      </c>
      <c r="CG110">
        <v>0</v>
      </c>
      <c r="CH110">
        <v>1</v>
      </c>
      <c r="CI110">
        <v>1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>
        <v>0</v>
      </c>
      <c r="DD110">
        <v>0</v>
      </c>
      <c r="DE110">
        <v>0</v>
      </c>
      <c r="DF110">
        <v>0</v>
      </c>
      <c r="DG110">
        <v>1</v>
      </c>
      <c r="DH110">
        <v>0</v>
      </c>
      <c r="DI110">
        <f t="shared" si="4"/>
        <v>25</v>
      </c>
      <c r="DJ110">
        <v>108</v>
      </c>
      <c r="DK110">
        <f t="shared" si="5"/>
        <v>0.23148148148148148</v>
      </c>
    </row>
    <row r="111" spans="1:115" ht="15.45" x14ac:dyDescent="0.4">
      <c r="A111" s="1">
        <v>109</v>
      </c>
      <c r="B111" s="3" t="s">
        <v>30</v>
      </c>
      <c r="C111" s="1">
        <v>2019</v>
      </c>
      <c r="D111">
        <v>1</v>
      </c>
      <c r="E111">
        <v>1</v>
      </c>
      <c r="F111">
        <v>0</v>
      </c>
      <c r="G111">
        <v>0</v>
      </c>
      <c r="H111">
        <v>0</v>
      </c>
      <c r="I111">
        <v>1</v>
      </c>
      <c r="J111">
        <v>0</v>
      </c>
      <c r="K111">
        <v>0</v>
      </c>
      <c r="L111">
        <v>1</v>
      </c>
      <c r="M111">
        <v>1</v>
      </c>
      <c r="N111">
        <v>0</v>
      </c>
      <c r="O111">
        <v>0</v>
      </c>
      <c r="P111">
        <v>1</v>
      </c>
      <c r="Q111">
        <v>1</v>
      </c>
      <c r="R111">
        <v>1</v>
      </c>
      <c r="S111">
        <v>1</v>
      </c>
      <c r="T111">
        <v>0</v>
      </c>
      <c r="U111">
        <v>0</v>
      </c>
      <c r="V111">
        <v>0</v>
      </c>
      <c r="W111">
        <v>1</v>
      </c>
      <c r="X111">
        <v>1</v>
      </c>
      <c r="Y111">
        <v>1</v>
      </c>
      <c r="Z111">
        <v>1</v>
      </c>
      <c r="AA111">
        <v>1</v>
      </c>
      <c r="AB111">
        <v>1</v>
      </c>
      <c r="AC111">
        <v>1</v>
      </c>
      <c r="AD111">
        <v>1</v>
      </c>
      <c r="AE111">
        <v>1</v>
      </c>
      <c r="AF111">
        <v>1</v>
      </c>
      <c r="AG111">
        <v>0</v>
      </c>
      <c r="AH111">
        <v>1</v>
      </c>
      <c r="AI111">
        <v>0</v>
      </c>
      <c r="AJ111">
        <v>0</v>
      </c>
      <c r="AK111">
        <v>0</v>
      </c>
      <c r="AL111">
        <v>1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1</v>
      </c>
      <c r="CF111">
        <v>0</v>
      </c>
      <c r="CG111">
        <v>0</v>
      </c>
      <c r="CH111">
        <v>1</v>
      </c>
      <c r="CI111">
        <v>1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>
        <v>0</v>
      </c>
      <c r="DD111">
        <v>0</v>
      </c>
      <c r="DE111">
        <v>0</v>
      </c>
      <c r="DF111">
        <v>0</v>
      </c>
      <c r="DG111">
        <v>1</v>
      </c>
      <c r="DH111">
        <v>0</v>
      </c>
      <c r="DI111">
        <f t="shared" si="4"/>
        <v>25</v>
      </c>
      <c r="DJ111">
        <v>108</v>
      </c>
      <c r="DK111">
        <f t="shared" si="5"/>
        <v>0.23148148148148148</v>
      </c>
    </row>
    <row r="112" spans="1:115" ht="15.45" x14ac:dyDescent="0.4">
      <c r="A112" s="1">
        <v>110</v>
      </c>
      <c r="B112" s="3"/>
      <c r="C112" s="1">
        <v>2020</v>
      </c>
      <c r="D112">
        <v>1</v>
      </c>
      <c r="E112">
        <v>1</v>
      </c>
      <c r="F112">
        <v>0</v>
      </c>
      <c r="G112">
        <v>0</v>
      </c>
      <c r="H112">
        <v>0</v>
      </c>
      <c r="I112">
        <v>1</v>
      </c>
      <c r="J112">
        <v>0</v>
      </c>
      <c r="K112">
        <v>0</v>
      </c>
      <c r="L112">
        <v>1</v>
      </c>
      <c r="M112">
        <v>1</v>
      </c>
      <c r="N112">
        <v>0</v>
      </c>
      <c r="O112">
        <v>0</v>
      </c>
      <c r="P112">
        <v>1</v>
      </c>
      <c r="Q112">
        <v>1</v>
      </c>
      <c r="R112">
        <v>1</v>
      </c>
      <c r="S112">
        <v>1</v>
      </c>
      <c r="T112">
        <v>0</v>
      </c>
      <c r="U112">
        <v>0</v>
      </c>
      <c r="V112">
        <v>0</v>
      </c>
      <c r="W112">
        <v>1</v>
      </c>
      <c r="X112">
        <v>1</v>
      </c>
      <c r="Y112">
        <v>1</v>
      </c>
      <c r="Z112">
        <v>1</v>
      </c>
      <c r="AA112">
        <v>1</v>
      </c>
      <c r="AB112">
        <v>1</v>
      </c>
      <c r="AC112">
        <v>1</v>
      </c>
      <c r="AD112">
        <v>1</v>
      </c>
      <c r="AE112">
        <v>1</v>
      </c>
      <c r="AF112">
        <v>1</v>
      </c>
      <c r="AG112">
        <v>0</v>
      </c>
      <c r="AH112">
        <v>1</v>
      </c>
      <c r="AI112">
        <v>0</v>
      </c>
      <c r="AJ112">
        <v>0</v>
      </c>
      <c r="AK112">
        <v>0</v>
      </c>
      <c r="AL112">
        <v>1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1</v>
      </c>
      <c r="CF112">
        <v>0</v>
      </c>
      <c r="CG112">
        <v>0</v>
      </c>
      <c r="CH112">
        <v>1</v>
      </c>
      <c r="CI112">
        <v>1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0</v>
      </c>
      <c r="DE112">
        <v>0</v>
      </c>
      <c r="DF112">
        <v>0</v>
      </c>
      <c r="DG112">
        <v>1</v>
      </c>
      <c r="DH112">
        <v>0</v>
      </c>
      <c r="DI112">
        <f t="shared" si="4"/>
        <v>25</v>
      </c>
      <c r="DJ112">
        <v>108</v>
      </c>
      <c r="DK112">
        <f t="shared" si="5"/>
        <v>0.23148148148148148</v>
      </c>
    </row>
    <row r="113" spans="1:115" ht="15.45" x14ac:dyDescent="0.4">
      <c r="A113" s="1">
        <v>111</v>
      </c>
      <c r="B113" s="3"/>
      <c r="C113" s="1">
        <v>2021</v>
      </c>
      <c r="D113">
        <v>1</v>
      </c>
      <c r="E113">
        <v>1</v>
      </c>
      <c r="F113">
        <v>0</v>
      </c>
      <c r="G113">
        <v>0</v>
      </c>
      <c r="H113">
        <v>0</v>
      </c>
      <c r="I113">
        <v>1</v>
      </c>
      <c r="J113">
        <v>0</v>
      </c>
      <c r="K113">
        <v>0</v>
      </c>
      <c r="L113">
        <v>1</v>
      </c>
      <c r="M113">
        <v>1</v>
      </c>
      <c r="N113">
        <v>0</v>
      </c>
      <c r="O113">
        <v>0</v>
      </c>
      <c r="P113">
        <v>1</v>
      </c>
      <c r="Q113">
        <v>1</v>
      </c>
      <c r="R113">
        <v>1</v>
      </c>
      <c r="S113">
        <v>1</v>
      </c>
      <c r="T113">
        <v>0</v>
      </c>
      <c r="U113">
        <v>0</v>
      </c>
      <c r="V113">
        <v>0</v>
      </c>
      <c r="W113">
        <v>1</v>
      </c>
      <c r="X113">
        <v>1</v>
      </c>
      <c r="Y113">
        <v>1</v>
      </c>
      <c r="Z113">
        <v>1</v>
      </c>
      <c r="AA113">
        <v>1</v>
      </c>
      <c r="AB113">
        <v>1</v>
      </c>
      <c r="AC113">
        <v>1</v>
      </c>
      <c r="AD113">
        <v>1</v>
      </c>
      <c r="AE113">
        <v>1</v>
      </c>
      <c r="AF113">
        <v>1</v>
      </c>
      <c r="AG113">
        <v>0</v>
      </c>
      <c r="AH113">
        <v>1</v>
      </c>
      <c r="AI113">
        <v>0</v>
      </c>
      <c r="AJ113">
        <v>0</v>
      </c>
      <c r="AK113">
        <v>0</v>
      </c>
      <c r="AL113">
        <v>1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1</v>
      </c>
      <c r="CF113">
        <v>0</v>
      </c>
      <c r="CG113">
        <v>0</v>
      </c>
      <c r="CH113">
        <v>1</v>
      </c>
      <c r="CI113">
        <v>1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1</v>
      </c>
      <c r="DH113">
        <v>0</v>
      </c>
      <c r="DI113">
        <f t="shared" si="4"/>
        <v>25</v>
      </c>
      <c r="DJ113">
        <v>108</v>
      </c>
      <c r="DK113">
        <f t="shared" si="5"/>
        <v>0.23148148148148148</v>
      </c>
    </row>
    <row r="114" spans="1:115" ht="15.45" x14ac:dyDescent="0.4">
      <c r="A114" s="1">
        <v>112</v>
      </c>
      <c r="B114" s="3"/>
      <c r="C114" s="1">
        <v>2022</v>
      </c>
      <c r="D114">
        <v>1</v>
      </c>
      <c r="E114">
        <v>1</v>
      </c>
      <c r="F114">
        <v>0</v>
      </c>
      <c r="G114">
        <v>0</v>
      </c>
      <c r="H114">
        <v>0</v>
      </c>
      <c r="I114">
        <v>1</v>
      </c>
      <c r="J114">
        <v>0</v>
      </c>
      <c r="K114">
        <v>0</v>
      </c>
      <c r="L114">
        <v>1</v>
      </c>
      <c r="M114">
        <v>1</v>
      </c>
      <c r="N114">
        <v>0</v>
      </c>
      <c r="O114">
        <v>0</v>
      </c>
      <c r="P114">
        <v>1</v>
      </c>
      <c r="Q114">
        <v>1</v>
      </c>
      <c r="R114">
        <v>1</v>
      </c>
      <c r="S114">
        <v>1</v>
      </c>
      <c r="T114">
        <v>0</v>
      </c>
      <c r="U114">
        <v>0</v>
      </c>
      <c r="V114">
        <v>0</v>
      </c>
      <c r="W114">
        <v>1</v>
      </c>
      <c r="X114">
        <v>1</v>
      </c>
      <c r="Y114">
        <v>1</v>
      </c>
      <c r="Z114">
        <v>1</v>
      </c>
      <c r="AA114">
        <v>1</v>
      </c>
      <c r="AB114">
        <v>1</v>
      </c>
      <c r="AC114">
        <v>1</v>
      </c>
      <c r="AD114">
        <v>1</v>
      </c>
      <c r="AE114">
        <v>1</v>
      </c>
      <c r="AF114">
        <v>1</v>
      </c>
      <c r="AG114">
        <v>0</v>
      </c>
      <c r="AH114">
        <v>1</v>
      </c>
      <c r="AI114">
        <v>0</v>
      </c>
      <c r="AJ114">
        <v>0</v>
      </c>
      <c r="AK114">
        <v>0</v>
      </c>
      <c r="AL114">
        <v>1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1</v>
      </c>
      <c r="CF114">
        <v>0</v>
      </c>
      <c r="CG114">
        <v>0</v>
      </c>
      <c r="CH114">
        <v>1</v>
      </c>
      <c r="CI114">
        <v>1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1</v>
      </c>
      <c r="DH114">
        <v>0</v>
      </c>
      <c r="DI114">
        <f t="shared" si="4"/>
        <v>25</v>
      </c>
      <c r="DJ114">
        <v>108</v>
      </c>
      <c r="DK114">
        <f t="shared" si="5"/>
        <v>0.23148148148148148</v>
      </c>
    </row>
    <row r="115" spans="1:115" ht="15.45" x14ac:dyDescent="0.4">
      <c r="A115" s="1">
        <v>113</v>
      </c>
      <c r="B115" s="3" t="s">
        <v>31</v>
      </c>
      <c r="C115" s="1">
        <v>2019</v>
      </c>
      <c r="D115">
        <v>1</v>
      </c>
      <c r="E115">
        <v>1</v>
      </c>
      <c r="F115">
        <v>0</v>
      </c>
      <c r="G115">
        <v>0</v>
      </c>
      <c r="H115">
        <v>0</v>
      </c>
      <c r="I115">
        <v>1</v>
      </c>
      <c r="J115">
        <v>0</v>
      </c>
      <c r="K115">
        <v>0</v>
      </c>
      <c r="L115">
        <v>1</v>
      </c>
      <c r="M115">
        <v>1</v>
      </c>
      <c r="N115">
        <v>0</v>
      </c>
      <c r="O115">
        <v>0</v>
      </c>
      <c r="P115">
        <v>1</v>
      </c>
      <c r="Q115">
        <v>1</v>
      </c>
      <c r="R115">
        <v>1</v>
      </c>
      <c r="S115">
        <v>1</v>
      </c>
      <c r="T115">
        <v>0</v>
      </c>
      <c r="U115">
        <v>0</v>
      </c>
      <c r="V115">
        <v>0</v>
      </c>
      <c r="W115">
        <v>1</v>
      </c>
      <c r="X115">
        <v>1</v>
      </c>
      <c r="Y115">
        <v>1</v>
      </c>
      <c r="Z115">
        <v>1</v>
      </c>
      <c r="AA115">
        <v>1</v>
      </c>
      <c r="AB115">
        <v>1</v>
      </c>
      <c r="AC115">
        <v>1</v>
      </c>
      <c r="AD115">
        <v>1</v>
      </c>
      <c r="AE115">
        <v>1</v>
      </c>
      <c r="AF115">
        <v>1</v>
      </c>
      <c r="AG115">
        <v>0</v>
      </c>
      <c r="AH115">
        <v>1</v>
      </c>
      <c r="AI115">
        <v>0</v>
      </c>
      <c r="AJ115">
        <v>0</v>
      </c>
      <c r="AK115">
        <v>0</v>
      </c>
      <c r="AL115">
        <v>1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1</v>
      </c>
      <c r="CF115">
        <v>0</v>
      </c>
      <c r="CG115">
        <v>0</v>
      </c>
      <c r="CH115">
        <v>1</v>
      </c>
      <c r="CI115">
        <v>1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1</v>
      </c>
      <c r="DH115">
        <v>0</v>
      </c>
      <c r="DI115">
        <f t="shared" si="4"/>
        <v>25</v>
      </c>
      <c r="DJ115">
        <v>108</v>
      </c>
      <c r="DK115">
        <f t="shared" si="5"/>
        <v>0.23148148148148148</v>
      </c>
    </row>
    <row r="116" spans="1:115" ht="15.45" x14ac:dyDescent="0.4">
      <c r="A116" s="1">
        <v>114</v>
      </c>
      <c r="B116" s="3"/>
      <c r="C116" s="1">
        <v>2020</v>
      </c>
      <c r="D116">
        <v>1</v>
      </c>
      <c r="E116">
        <v>1</v>
      </c>
      <c r="F116">
        <v>0</v>
      </c>
      <c r="G116">
        <v>0</v>
      </c>
      <c r="H116">
        <v>0</v>
      </c>
      <c r="I116">
        <v>1</v>
      </c>
      <c r="J116">
        <v>0</v>
      </c>
      <c r="K116">
        <v>0</v>
      </c>
      <c r="L116">
        <v>1</v>
      </c>
      <c r="M116">
        <v>1</v>
      </c>
      <c r="N116">
        <v>0</v>
      </c>
      <c r="O116">
        <v>0</v>
      </c>
      <c r="P116">
        <v>1</v>
      </c>
      <c r="Q116">
        <v>1</v>
      </c>
      <c r="R116">
        <v>1</v>
      </c>
      <c r="S116">
        <v>1</v>
      </c>
      <c r="T116">
        <v>0</v>
      </c>
      <c r="U116">
        <v>0</v>
      </c>
      <c r="V116">
        <v>0</v>
      </c>
      <c r="W116">
        <v>1</v>
      </c>
      <c r="X116">
        <v>1</v>
      </c>
      <c r="Y116">
        <v>1</v>
      </c>
      <c r="Z116">
        <v>1</v>
      </c>
      <c r="AA116">
        <v>1</v>
      </c>
      <c r="AB116">
        <v>1</v>
      </c>
      <c r="AC116">
        <v>1</v>
      </c>
      <c r="AD116">
        <v>1</v>
      </c>
      <c r="AE116">
        <v>1</v>
      </c>
      <c r="AF116">
        <v>1</v>
      </c>
      <c r="AG116">
        <v>0</v>
      </c>
      <c r="AH116">
        <v>1</v>
      </c>
      <c r="AI116">
        <v>0</v>
      </c>
      <c r="AJ116">
        <v>0</v>
      </c>
      <c r="AK116">
        <v>0</v>
      </c>
      <c r="AL116">
        <v>1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1</v>
      </c>
      <c r="CF116">
        <v>0</v>
      </c>
      <c r="CG116">
        <v>0</v>
      </c>
      <c r="CH116">
        <v>1</v>
      </c>
      <c r="CI116">
        <v>1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1</v>
      </c>
      <c r="DH116">
        <v>0</v>
      </c>
      <c r="DI116">
        <f t="shared" si="4"/>
        <v>25</v>
      </c>
      <c r="DJ116">
        <v>108</v>
      </c>
      <c r="DK116">
        <f t="shared" si="5"/>
        <v>0.23148148148148148</v>
      </c>
    </row>
    <row r="117" spans="1:115" ht="15.45" x14ac:dyDescent="0.4">
      <c r="A117" s="1">
        <v>115</v>
      </c>
      <c r="B117" s="3"/>
      <c r="C117" s="1">
        <v>2021</v>
      </c>
      <c r="D117">
        <v>1</v>
      </c>
      <c r="E117">
        <v>1</v>
      </c>
      <c r="F117">
        <v>0</v>
      </c>
      <c r="G117">
        <v>0</v>
      </c>
      <c r="H117">
        <v>0</v>
      </c>
      <c r="I117">
        <v>1</v>
      </c>
      <c r="J117">
        <v>0</v>
      </c>
      <c r="K117">
        <v>0</v>
      </c>
      <c r="L117">
        <v>1</v>
      </c>
      <c r="M117">
        <v>1</v>
      </c>
      <c r="N117">
        <v>0</v>
      </c>
      <c r="O117">
        <v>0</v>
      </c>
      <c r="P117">
        <v>1</v>
      </c>
      <c r="Q117">
        <v>1</v>
      </c>
      <c r="R117">
        <v>1</v>
      </c>
      <c r="S117">
        <v>1</v>
      </c>
      <c r="T117">
        <v>0</v>
      </c>
      <c r="U117">
        <v>0</v>
      </c>
      <c r="V117">
        <v>0</v>
      </c>
      <c r="W117">
        <v>1</v>
      </c>
      <c r="X117">
        <v>1</v>
      </c>
      <c r="Y117">
        <v>1</v>
      </c>
      <c r="Z117">
        <v>1</v>
      </c>
      <c r="AA117">
        <v>1</v>
      </c>
      <c r="AB117">
        <v>1</v>
      </c>
      <c r="AC117">
        <v>1</v>
      </c>
      <c r="AD117">
        <v>1</v>
      </c>
      <c r="AE117">
        <v>1</v>
      </c>
      <c r="AF117">
        <v>1</v>
      </c>
      <c r="AG117">
        <v>0</v>
      </c>
      <c r="AH117">
        <v>1</v>
      </c>
      <c r="AI117">
        <v>0</v>
      </c>
      <c r="AJ117">
        <v>0</v>
      </c>
      <c r="AK117">
        <v>0</v>
      </c>
      <c r="AL117">
        <v>1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1</v>
      </c>
      <c r="CF117">
        <v>0</v>
      </c>
      <c r="CG117">
        <v>0</v>
      </c>
      <c r="CH117">
        <v>1</v>
      </c>
      <c r="CI117">
        <v>1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1</v>
      </c>
      <c r="DH117">
        <v>0</v>
      </c>
      <c r="DI117">
        <f t="shared" si="4"/>
        <v>25</v>
      </c>
      <c r="DJ117">
        <v>108</v>
      </c>
      <c r="DK117">
        <f t="shared" si="5"/>
        <v>0.23148148148148148</v>
      </c>
    </row>
    <row r="118" spans="1:115" ht="15.45" x14ac:dyDescent="0.4">
      <c r="A118" s="1">
        <v>116</v>
      </c>
      <c r="B118" s="3"/>
      <c r="C118" s="1">
        <v>2022</v>
      </c>
      <c r="D118">
        <v>1</v>
      </c>
      <c r="E118">
        <v>1</v>
      </c>
      <c r="F118">
        <v>0</v>
      </c>
      <c r="G118">
        <v>0</v>
      </c>
      <c r="H118">
        <v>0</v>
      </c>
      <c r="I118">
        <v>1</v>
      </c>
      <c r="J118">
        <v>0</v>
      </c>
      <c r="K118">
        <v>0</v>
      </c>
      <c r="L118">
        <v>1</v>
      </c>
      <c r="M118">
        <v>1</v>
      </c>
      <c r="N118">
        <v>0</v>
      </c>
      <c r="O118">
        <v>0</v>
      </c>
      <c r="P118">
        <v>1</v>
      </c>
      <c r="Q118">
        <v>1</v>
      </c>
      <c r="R118">
        <v>1</v>
      </c>
      <c r="S118">
        <v>1</v>
      </c>
      <c r="T118">
        <v>0</v>
      </c>
      <c r="U118">
        <v>0</v>
      </c>
      <c r="V118">
        <v>0</v>
      </c>
      <c r="W118">
        <v>1</v>
      </c>
      <c r="X118">
        <v>1</v>
      </c>
      <c r="Y118">
        <v>1</v>
      </c>
      <c r="Z118">
        <v>1</v>
      </c>
      <c r="AA118">
        <v>1</v>
      </c>
      <c r="AB118">
        <v>1</v>
      </c>
      <c r="AC118">
        <v>1</v>
      </c>
      <c r="AD118">
        <v>1</v>
      </c>
      <c r="AE118">
        <v>1</v>
      </c>
      <c r="AF118">
        <v>1</v>
      </c>
      <c r="AG118">
        <v>0</v>
      </c>
      <c r="AH118">
        <v>1</v>
      </c>
      <c r="AI118">
        <v>0</v>
      </c>
      <c r="AJ118">
        <v>0</v>
      </c>
      <c r="AK118">
        <v>0</v>
      </c>
      <c r="AL118">
        <v>1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1</v>
      </c>
      <c r="CF118">
        <v>0</v>
      </c>
      <c r="CG118">
        <v>0</v>
      </c>
      <c r="CH118">
        <v>1</v>
      </c>
      <c r="CI118">
        <v>1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1</v>
      </c>
      <c r="DH118">
        <v>0</v>
      </c>
      <c r="DI118">
        <f t="shared" si="4"/>
        <v>25</v>
      </c>
      <c r="DJ118">
        <v>108</v>
      </c>
      <c r="DK118">
        <f t="shared" si="5"/>
        <v>0.23148148148148148</v>
      </c>
    </row>
    <row r="119" spans="1:115" ht="15.45" x14ac:dyDescent="0.4">
      <c r="A119" s="1">
        <v>117</v>
      </c>
      <c r="B119" s="3" t="s">
        <v>32</v>
      </c>
      <c r="C119" s="1">
        <v>2019</v>
      </c>
      <c r="D119">
        <v>1</v>
      </c>
      <c r="E119">
        <v>1</v>
      </c>
      <c r="F119">
        <v>1</v>
      </c>
      <c r="G119">
        <v>0</v>
      </c>
      <c r="H119">
        <v>0</v>
      </c>
      <c r="I119">
        <v>1</v>
      </c>
      <c r="J119">
        <v>1</v>
      </c>
      <c r="K119">
        <v>0</v>
      </c>
      <c r="L119">
        <v>1</v>
      </c>
      <c r="M119">
        <v>1</v>
      </c>
      <c r="N119">
        <v>0</v>
      </c>
      <c r="O119">
        <v>1</v>
      </c>
      <c r="P119">
        <v>1</v>
      </c>
      <c r="Q119">
        <v>1</v>
      </c>
      <c r="R119">
        <v>1</v>
      </c>
      <c r="S119">
        <v>1</v>
      </c>
      <c r="T119">
        <v>0</v>
      </c>
      <c r="U119">
        <v>0</v>
      </c>
      <c r="V119">
        <v>0</v>
      </c>
      <c r="W119">
        <v>1</v>
      </c>
      <c r="X119">
        <v>1</v>
      </c>
      <c r="Y119">
        <v>0</v>
      </c>
      <c r="Z119">
        <v>1</v>
      </c>
      <c r="AA119">
        <v>1</v>
      </c>
      <c r="AB119">
        <v>1</v>
      </c>
      <c r="AC119">
        <v>1</v>
      </c>
      <c r="AD119">
        <v>1</v>
      </c>
      <c r="AE119">
        <v>1</v>
      </c>
      <c r="AF119">
        <v>1</v>
      </c>
      <c r="AG119">
        <v>0</v>
      </c>
      <c r="AH119">
        <v>1</v>
      </c>
      <c r="AI119">
        <v>0</v>
      </c>
      <c r="AJ119">
        <v>0</v>
      </c>
      <c r="AK119">
        <v>0</v>
      </c>
      <c r="AL119">
        <v>1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1</v>
      </c>
      <c r="AW119">
        <v>1</v>
      </c>
      <c r="AX119">
        <v>1</v>
      </c>
      <c r="AY119">
        <v>1</v>
      </c>
      <c r="AZ119">
        <v>1</v>
      </c>
      <c r="BA119">
        <v>1</v>
      </c>
      <c r="BB119">
        <v>1</v>
      </c>
      <c r="BC119">
        <v>1</v>
      </c>
      <c r="BD119">
        <v>1</v>
      </c>
      <c r="BE119">
        <v>1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1</v>
      </c>
      <c r="CF119">
        <v>0</v>
      </c>
      <c r="CG119">
        <v>0</v>
      </c>
      <c r="CH119">
        <v>1</v>
      </c>
      <c r="CI119">
        <v>1</v>
      </c>
      <c r="CJ119">
        <v>0</v>
      </c>
      <c r="CK119">
        <v>1</v>
      </c>
      <c r="CL119">
        <v>1</v>
      </c>
      <c r="CM119">
        <v>0</v>
      </c>
      <c r="CN119">
        <v>0</v>
      </c>
      <c r="CO119">
        <v>0</v>
      </c>
      <c r="CP119">
        <v>1</v>
      </c>
      <c r="CQ119">
        <v>0</v>
      </c>
      <c r="CR119">
        <v>0</v>
      </c>
      <c r="CS119">
        <v>1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1</v>
      </c>
      <c r="DH119">
        <v>0</v>
      </c>
      <c r="DI119">
        <f t="shared" si="4"/>
        <v>41</v>
      </c>
      <c r="DJ119">
        <v>108</v>
      </c>
      <c r="DK119">
        <f t="shared" si="5"/>
        <v>0.37962962962962965</v>
      </c>
    </row>
    <row r="120" spans="1:115" ht="15.45" x14ac:dyDescent="0.4">
      <c r="A120" s="1">
        <v>118</v>
      </c>
      <c r="B120" s="3"/>
      <c r="C120" s="1">
        <v>2020</v>
      </c>
      <c r="D120">
        <v>1</v>
      </c>
      <c r="E120">
        <v>1</v>
      </c>
      <c r="F120">
        <v>1</v>
      </c>
      <c r="G120">
        <v>0</v>
      </c>
      <c r="H120">
        <v>0</v>
      </c>
      <c r="I120">
        <v>1</v>
      </c>
      <c r="J120">
        <v>1</v>
      </c>
      <c r="K120">
        <v>0</v>
      </c>
      <c r="L120">
        <v>1</v>
      </c>
      <c r="M120">
        <v>1</v>
      </c>
      <c r="N120">
        <v>0</v>
      </c>
      <c r="O120">
        <v>1</v>
      </c>
      <c r="P120">
        <v>1</v>
      </c>
      <c r="Q120">
        <v>1</v>
      </c>
      <c r="R120">
        <v>1</v>
      </c>
      <c r="S120">
        <v>1</v>
      </c>
      <c r="T120">
        <v>0</v>
      </c>
      <c r="U120">
        <v>0</v>
      </c>
      <c r="V120">
        <v>0</v>
      </c>
      <c r="W120">
        <v>1</v>
      </c>
      <c r="X120">
        <v>1</v>
      </c>
      <c r="Y120">
        <v>0</v>
      </c>
      <c r="Z120">
        <v>1</v>
      </c>
      <c r="AA120">
        <v>1</v>
      </c>
      <c r="AB120">
        <v>1</v>
      </c>
      <c r="AC120">
        <v>1</v>
      </c>
      <c r="AD120">
        <v>1</v>
      </c>
      <c r="AE120">
        <v>1</v>
      </c>
      <c r="AF120">
        <v>1</v>
      </c>
      <c r="AG120">
        <v>0</v>
      </c>
      <c r="AH120">
        <v>1</v>
      </c>
      <c r="AI120">
        <v>0</v>
      </c>
      <c r="AJ120">
        <v>0</v>
      </c>
      <c r="AK120">
        <v>0</v>
      </c>
      <c r="AL120">
        <v>1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1</v>
      </c>
      <c r="AW120">
        <v>1</v>
      </c>
      <c r="AX120">
        <v>1</v>
      </c>
      <c r="AY120">
        <v>1</v>
      </c>
      <c r="AZ120">
        <v>1</v>
      </c>
      <c r="BA120">
        <v>1</v>
      </c>
      <c r="BB120">
        <v>1</v>
      </c>
      <c r="BC120">
        <v>1</v>
      </c>
      <c r="BD120">
        <v>1</v>
      </c>
      <c r="BE120">
        <v>1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1</v>
      </c>
      <c r="CF120">
        <v>0</v>
      </c>
      <c r="CG120">
        <v>0</v>
      </c>
      <c r="CH120">
        <v>1</v>
      </c>
      <c r="CI120">
        <v>1</v>
      </c>
      <c r="CJ120">
        <v>0</v>
      </c>
      <c r="CK120">
        <v>1</v>
      </c>
      <c r="CL120">
        <v>1</v>
      </c>
      <c r="CM120">
        <v>0</v>
      </c>
      <c r="CN120">
        <v>0</v>
      </c>
      <c r="CO120">
        <v>0</v>
      </c>
      <c r="CP120">
        <v>1</v>
      </c>
      <c r="CQ120">
        <v>0</v>
      </c>
      <c r="CR120">
        <v>0</v>
      </c>
      <c r="CS120">
        <v>1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1</v>
      </c>
      <c r="DH120">
        <v>0</v>
      </c>
      <c r="DI120">
        <f t="shared" si="4"/>
        <v>41</v>
      </c>
      <c r="DJ120">
        <v>108</v>
      </c>
      <c r="DK120">
        <f t="shared" si="5"/>
        <v>0.37962962962962965</v>
      </c>
    </row>
    <row r="121" spans="1:115" ht="15.45" x14ac:dyDescent="0.4">
      <c r="A121" s="1">
        <v>119</v>
      </c>
      <c r="B121" s="3"/>
      <c r="C121" s="1">
        <v>2021</v>
      </c>
      <c r="D121">
        <v>1</v>
      </c>
      <c r="E121">
        <v>1</v>
      </c>
      <c r="F121">
        <v>1</v>
      </c>
      <c r="G121">
        <v>0</v>
      </c>
      <c r="H121">
        <v>0</v>
      </c>
      <c r="I121">
        <v>1</v>
      </c>
      <c r="J121">
        <v>0</v>
      </c>
      <c r="K121">
        <v>0</v>
      </c>
      <c r="L121">
        <v>1</v>
      </c>
      <c r="M121">
        <v>1</v>
      </c>
      <c r="N121">
        <v>0</v>
      </c>
      <c r="O121">
        <v>1</v>
      </c>
      <c r="P121">
        <v>1</v>
      </c>
      <c r="Q121">
        <v>1</v>
      </c>
      <c r="R121">
        <v>1</v>
      </c>
      <c r="S121">
        <v>1</v>
      </c>
      <c r="T121">
        <v>0</v>
      </c>
      <c r="U121">
        <v>0</v>
      </c>
      <c r="V121">
        <v>0</v>
      </c>
      <c r="W121">
        <v>1</v>
      </c>
      <c r="X121">
        <v>1</v>
      </c>
      <c r="Y121">
        <v>0</v>
      </c>
      <c r="Z121">
        <v>1</v>
      </c>
      <c r="AA121">
        <v>1</v>
      </c>
      <c r="AB121">
        <v>1</v>
      </c>
      <c r="AC121">
        <v>1</v>
      </c>
      <c r="AD121">
        <v>1</v>
      </c>
      <c r="AE121">
        <v>1</v>
      </c>
      <c r="AF121">
        <v>1</v>
      </c>
      <c r="AG121">
        <v>1</v>
      </c>
      <c r="AH121">
        <v>1</v>
      </c>
      <c r="AI121">
        <v>0</v>
      </c>
      <c r="AJ121">
        <v>0</v>
      </c>
      <c r="AK121">
        <v>0</v>
      </c>
      <c r="AL121">
        <v>1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1</v>
      </c>
      <c r="AW121">
        <v>1</v>
      </c>
      <c r="AX121">
        <v>1</v>
      </c>
      <c r="AY121">
        <v>1</v>
      </c>
      <c r="AZ121">
        <v>1</v>
      </c>
      <c r="BA121">
        <v>1</v>
      </c>
      <c r="BB121">
        <v>1</v>
      </c>
      <c r="BC121">
        <v>1</v>
      </c>
      <c r="BD121">
        <v>1</v>
      </c>
      <c r="BE121">
        <v>1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1</v>
      </c>
      <c r="CF121">
        <v>0</v>
      </c>
      <c r="CG121">
        <v>0</v>
      </c>
      <c r="CH121">
        <v>1</v>
      </c>
      <c r="CI121">
        <v>1</v>
      </c>
      <c r="CJ121">
        <v>0</v>
      </c>
      <c r="CK121">
        <v>1</v>
      </c>
      <c r="CL121">
        <v>1</v>
      </c>
      <c r="CM121">
        <v>0</v>
      </c>
      <c r="CN121">
        <v>0</v>
      </c>
      <c r="CO121">
        <v>0</v>
      </c>
      <c r="CP121">
        <v>1</v>
      </c>
      <c r="CQ121">
        <v>0</v>
      </c>
      <c r="CR121">
        <v>0</v>
      </c>
      <c r="CS121">
        <v>1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>
        <v>0</v>
      </c>
      <c r="DC121">
        <v>0</v>
      </c>
      <c r="DD121">
        <v>0</v>
      </c>
      <c r="DE121">
        <v>0</v>
      </c>
      <c r="DF121">
        <v>0</v>
      </c>
      <c r="DG121">
        <v>1</v>
      </c>
      <c r="DH121">
        <v>0</v>
      </c>
      <c r="DI121">
        <f t="shared" si="4"/>
        <v>41</v>
      </c>
      <c r="DJ121">
        <v>108</v>
      </c>
      <c r="DK121">
        <f t="shared" si="5"/>
        <v>0.37962962962962965</v>
      </c>
    </row>
    <row r="122" spans="1:115" ht="15.45" x14ac:dyDescent="0.4">
      <c r="A122" s="1">
        <v>120</v>
      </c>
      <c r="B122" s="3"/>
      <c r="C122" s="1">
        <v>2022</v>
      </c>
      <c r="D122">
        <v>1</v>
      </c>
      <c r="E122">
        <v>1</v>
      </c>
      <c r="F122">
        <v>1</v>
      </c>
      <c r="G122">
        <v>0</v>
      </c>
      <c r="H122">
        <v>0</v>
      </c>
      <c r="I122">
        <v>1</v>
      </c>
      <c r="J122">
        <v>0</v>
      </c>
      <c r="K122">
        <v>0</v>
      </c>
      <c r="L122">
        <v>1</v>
      </c>
      <c r="M122">
        <v>1</v>
      </c>
      <c r="N122">
        <v>0</v>
      </c>
      <c r="O122">
        <v>1</v>
      </c>
      <c r="P122">
        <v>1</v>
      </c>
      <c r="Q122">
        <v>1</v>
      </c>
      <c r="R122">
        <v>1</v>
      </c>
      <c r="S122">
        <v>1</v>
      </c>
      <c r="T122">
        <v>0</v>
      </c>
      <c r="U122">
        <v>0</v>
      </c>
      <c r="V122">
        <v>0</v>
      </c>
      <c r="W122">
        <v>1</v>
      </c>
      <c r="X122">
        <v>1</v>
      </c>
      <c r="Y122">
        <v>0</v>
      </c>
      <c r="Z122">
        <v>1</v>
      </c>
      <c r="AA122">
        <v>1</v>
      </c>
      <c r="AB122">
        <v>1</v>
      </c>
      <c r="AC122">
        <v>1</v>
      </c>
      <c r="AD122">
        <v>1</v>
      </c>
      <c r="AE122">
        <v>1</v>
      </c>
      <c r="AF122">
        <v>1</v>
      </c>
      <c r="AG122">
        <v>1</v>
      </c>
      <c r="AH122">
        <v>1</v>
      </c>
      <c r="AI122">
        <v>0</v>
      </c>
      <c r="AJ122">
        <v>0</v>
      </c>
      <c r="AK122">
        <v>0</v>
      </c>
      <c r="AL122">
        <v>1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1</v>
      </c>
      <c r="AW122">
        <v>1</v>
      </c>
      <c r="AX122">
        <v>1</v>
      </c>
      <c r="AY122">
        <v>1</v>
      </c>
      <c r="AZ122">
        <v>1</v>
      </c>
      <c r="BA122">
        <v>1</v>
      </c>
      <c r="BB122">
        <v>1</v>
      </c>
      <c r="BC122">
        <v>1</v>
      </c>
      <c r="BD122">
        <v>1</v>
      </c>
      <c r="BE122">
        <v>1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1</v>
      </c>
      <c r="CF122">
        <v>0</v>
      </c>
      <c r="CG122">
        <v>0</v>
      </c>
      <c r="CH122">
        <v>1</v>
      </c>
      <c r="CI122">
        <v>1</v>
      </c>
      <c r="CJ122">
        <v>0</v>
      </c>
      <c r="CK122">
        <v>1</v>
      </c>
      <c r="CL122">
        <v>1</v>
      </c>
      <c r="CM122">
        <v>0</v>
      </c>
      <c r="CN122">
        <v>0</v>
      </c>
      <c r="CO122">
        <v>0</v>
      </c>
      <c r="CP122">
        <v>1</v>
      </c>
      <c r="CQ122">
        <v>0</v>
      </c>
      <c r="CR122">
        <v>0</v>
      </c>
      <c r="CS122">
        <v>1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>
        <v>0</v>
      </c>
      <c r="DD122">
        <v>0</v>
      </c>
      <c r="DE122">
        <v>0</v>
      </c>
      <c r="DF122">
        <v>0</v>
      </c>
      <c r="DG122">
        <v>1</v>
      </c>
      <c r="DH122">
        <v>0</v>
      </c>
      <c r="DI122">
        <f t="shared" si="4"/>
        <v>41</v>
      </c>
      <c r="DJ122">
        <v>108</v>
      </c>
      <c r="DK122">
        <f t="shared" si="5"/>
        <v>0.37962962962962965</v>
      </c>
    </row>
    <row r="123" spans="1:115" ht="15.45" x14ac:dyDescent="0.4">
      <c r="A123" s="1">
        <v>121</v>
      </c>
      <c r="B123" s="3" t="s">
        <v>33</v>
      </c>
      <c r="C123" s="1">
        <v>2019</v>
      </c>
      <c r="D123">
        <v>1</v>
      </c>
      <c r="E123">
        <v>1</v>
      </c>
      <c r="F123">
        <v>1</v>
      </c>
      <c r="G123">
        <v>0</v>
      </c>
      <c r="H123">
        <v>0</v>
      </c>
      <c r="I123">
        <v>1</v>
      </c>
      <c r="J123">
        <v>1</v>
      </c>
      <c r="K123">
        <v>0</v>
      </c>
      <c r="L123">
        <v>1</v>
      </c>
      <c r="M123">
        <v>1</v>
      </c>
      <c r="N123">
        <v>0</v>
      </c>
      <c r="O123">
        <v>1</v>
      </c>
      <c r="P123">
        <v>1</v>
      </c>
      <c r="Q123">
        <v>1</v>
      </c>
      <c r="R123">
        <v>1</v>
      </c>
      <c r="S123">
        <v>1</v>
      </c>
      <c r="T123">
        <v>0</v>
      </c>
      <c r="U123">
        <v>0</v>
      </c>
      <c r="V123">
        <v>0</v>
      </c>
      <c r="W123">
        <v>1</v>
      </c>
      <c r="X123">
        <v>1</v>
      </c>
      <c r="Y123">
        <v>0</v>
      </c>
      <c r="Z123">
        <v>1</v>
      </c>
      <c r="AA123">
        <v>1</v>
      </c>
      <c r="AB123">
        <v>1</v>
      </c>
      <c r="AC123">
        <v>1</v>
      </c>
      <c r="AD123">
        <v>1</v>
      </c>
      <c r="AE123">
        <v>1</v>
      </c>
      <c r="AF123">
        <v>1</v>
      </c>
      <c r="AG123">
        <v>0</v>
      </c>
      <c r="AH123">
        <v>1</v>
      </c>
      <c r="AI123">
        <v>0</v>
      </c>
      <c r="AJ123">
        <v>0</v>
      </c>
      <c r="AK123">
        <v>0</v>
      </c>
      <c r="AL123">
        <v>1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1</v>
      </c>
      <c r="AW123">
        <v>1</v>
      </c>
      <c r="AX123">
        <v>1</v>
      </c>
      <c r="AY123">
        <v>1</v>
      </c>
      <c r="AZ123">
        <v>1</v>
      </c>
      <c r="BA123">
        <v>1</v>
      </c>
      <c r="BB123">
        <v>1</v>
      </c>
      <c r="BC123">
        <v>1</v>
      </c>
      <c r="BD123">
        <v>1</v>
      </c>
      <c r="BE123">
        <v>1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1</v>
      </c>
      <c r="CF123">
        <v>0</v>
      </c>
      <c r="CG123">
        <v>0</v>
      </c>
      <c r="CH123">
        <v>1</v>
      </c>
      <c r="CI123">
        <v>1</v>
      </c>
      <c r="CJ123">
        <v>0</v>
      </c>
      <c r="CK123">
        <v>1</v>
      </c>
      <c r="CL123">
        <v>1</v>
      </c>
      <c r="CM123">
        <v>0</v>
      </c>
      <c r="CN123">
        <v>0</v>
      </c>
      <c r="CO123">
        <v>0</v>
      </c>
      <c r="CP123">
        <v>1</v>
      </c>
      <c r="CQ123">
        <v>0</v>
      </c>
      <c r="CR123">
        <v>0</v>
      </c>
      <c r="CS123">
        <v>1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1</v>
      </c>
      <c r="DH123">
        <v>0</v>
      </c>
      <c r="DI123">
        <f t="shared" si="4"/>
        <v>41</v>
      </c>
      <c r="DJ123">
        <v>108</v>
      </c>
      <c r="DK123">
        <f t="shared" si="5"/>
        <v>0.37962962962962965</v>
      </c>
    </row>
    <row r="124" spans="1:115" ht="15.45" x14ac:dyDescent="0.4">
      <c r="A124" s="1">
        <v>122</v>
      </c>
      <c r="B124" s="3"/>
      <c r="C124" s="1">
        <v>2020</v>
      </c>
      <c r="D124">
        <v>1</v>
      </c>
      <c r="E124">
        <v>1</v>
      </c>
      <c r="F124">
        <v>1</v>
      </c>
      <c r="G124">
        <v>0</v>
      </c>
      <c r="H124">
        <v>0</v>
      </c>
      <c r="I124">
        <v>1</v>
      </c>
      <c r="J124">
        <v>1</v>
      </c>
      <c r="K124">
        <v>0</v>
      </c>
      <c r="L124">
        <v>1</v>
      </c>
      <c r="M124">
        <v>1</v>
      </c>
      <c r="N124">
        <v>0</v>
      </c>
      <c r="O124">
        <v>1</v>
      </c>
      <c r="P124">
        <v>1</v>
      </c>
      <c r="Q124">
        <v>1</v>
      </c>
      <c r="R124">
        <v>1</v>
      </c>
      <c r="S124">
        <v>1</v>
      </c>
      <c r="T124">
        <v>0</v>
      </c>
      <c r="U124">
        <v>0</v>
      </c>
      <c r="V124">
        <v>0</v>
      </c>
      <c r="W124">
        <v>1</v>
      </c>
      <c r="X124">
        <v>1</v>
      </c>
      <c r="Y124">
        <v>0</v>
      </c>
      <c r="Z124">
        <v>1</v>
      </c>
      <c r="AA124">
        <v>1</v>
      </c>
      <c r="AB124">
        <v>1</v>
      </c>
      <c r="AC124">
        <v>1</v>
      </c>
      <c r="AD124">
        <v>1</v>
      </c>
      <c r="AE124">
        <v>1</v>
      </c>
      <c r="AF124">
        <v>1</v>
      </c>
      <c r="AG124">
        <v>0</v>
      </c>
      <c r="AH124">
        <v>1</v>
      </c>
      <c r="AI124">
        <v>0</v>
      </c>
      <c r="AJ124">
        <v>0</v>
      </c>
      <c r="AK124">
        <v>0</v>
      </c>
      <c r="AL124">
        <v>1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1</v>
      </c>
      <c r="AW124">
        <v>1</v>
      </c>
      <c r="AX124">
        <v>1</v>
      </c>
      <c r="AY124">
        <v>1</v>
      </c>
      <c r="AZ124">
        <v>1</v>
      </c>
      <c r="BA124">
        <v>1</v>
      </c>
      <c r="BB124">
        <v>1</v>
      </c>
      <c r="BC124">
        <v>1</v>
      </c>
      <c r="BD124">
        <v>1</v>
      </c>
      <c r="BE124">
        <v>1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1</v>
      </c>
      <c r="CF124">
        <v>0</v>
      </c>
      <c r="CG124">
        <v>0</v>
      </c>
      <c r="CH124">
        <v>1</v>
      </c>
      <c r="CI124">
        <v>1</v>
      </c>
      <c r="CJ124">
        <v>0</v>
      </c>
      <c r="CK124">
        <v>1</v>
      </c>
      <c r="CL124">
        <v>1</v>
      </c>
      <c r="CM124">
        <v>0</v>
      </c>
      <c r="CN124">
        <v>0</v>
      </c>
      <c r="CO124">
        <v>0</v>
      </c>
      <c r="CP124">
        <v>1</v>
      </c>
      <c r="CQ124">
        <v>0</v>
      </c>
      <c r="CR124">
        <v>0</v>
      </c>
      <c r="CS124">
        <v>1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1</v>
      </c>
      <c r="DH124">
        <v>0</v>
      </c>
      <c r="DI124">
        <f t="shared" si="4"/>
        <v>41</v>
      </c>
      <c r="DJ124">
        <v>108</v>
      </c>
      <c r="DK124">
        <f t="shared" si="5"/>
        <v>0.37962962962962965</v>
      </c>
    </row>
    <row r="125" spans="1:115" ht="15.45" x14ac:dyDescent="0.4">
      <c r="A125" s="1">
        <v>123</v>
      </c>
      <c r="B125" s="3"/>
      <c r="C125" s="1">
        <v>2021</v>
      </c>
      <c r="D125">
        <v>1</v>
      </c>
      <c r="E125">
        <v>1</v>
      </c>
      <c r="F125">
        <v>1</v>
      </c>
      <c r="G125">
        <v>0</v>
      </c>
      <c r="H125">
        <v>0</v>
      </c>
      <c r="I125">
        <v>1</v>
      </c>
      <c r="J125">
        <v>0</v>
      </c>
      <c r="K125">
        <v>0</v>
      </c>
      <c r="L125">
        <v>1</v>
      </c>
      <c r="M125">
        <v>1</v>
      </c>
      <c r="N125">
        <v>0</v>
      </c>
      <c r="O125">
        <v>1</v>
      </c>
      <c r="P125">
        <v>1</v>
      </c>
      <c r="Q125">
        <v>1</v>
      </c>
      <c r="R125">
        <v>1</v>
      </c>
      <c r="S125">
        <v>1</v>
      </c>
      <c r="T125">
        <v>0</v>
      </c>
      <c r="U125">
        <v>0</v>
      </c>
      <c r="V125">
        <v>0</v>
      </c>
      <c r="W125">
        <v>1</v>
      </c>
      <c r="X125">
        <v>1</v>
      </c>
      <c r="Y125">
        <v>0</v>
      </c>
      <c r="Z125">
        <v>1</v>
      </c>
      <c r="AA125">
        <v>1</v>
      </c>
      <c r="AB125">
        <v>1</v>
      </c>
      <c r="AC125">
        <v>1</v>
      </c>
      <c r="AD125">
        <v>1</v>
      </c>
      <c r="AE125">
        <v>1</v>
      </c>
      <c r="AF125">
        <v>1</v>
      </c>
      <c r="AG125">
        <v>1</v>
      </c>
      <c r="AH125">
        <v>1</v>
      </c>
      <c r="AI125">
        <v>0</v>
      </c>
      <c r="AJ125">
        <v>0</v>
      </c>
      <c r="AK125">
        <v>0</v>
      </c>
      <c r="AL125">
        <v>1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1</v>
      </c>
      <c r="AX125">
        <v>1</v>
      </c>
      <c r="AY125">
        <v>1</v>
      </c>
      <c r="AZ125">
        <v>1</v>
      </c>
      <c r="BA125">
        <v>1</v>
      </c>
      <c r="BB125">
        <v>1</v>
      </c>
      <c r="BC125">
        <v>1</v>
      </c>
      <c r="BD125">
        <v>1</v>
      </c>
      <c r="BE125">
        <v>1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1</v>
      </c>
      <c r="CF125">
        <v>0</v>
      </c>
      <c r="CG125">
        <v>0</v>
      </c>
      <c r="CH125">
        <v>1</v>
      </c>
      <c r="CI125">
        <v>1</v>
      </c>
      <c r="CJ125">
        <v>0</v>
      </c>
      <c r="CK125">
        <v>1</v>
      </c>
      <c r="CL125">
        <v>1</v>
      </c>
      <c r="CM125">
        <v>0</v>
      </c>
      <c r="CN125">
        <v>0</v>
      </c>
      <c r="CO125">
        <v>0</v>
      </c>
      <c r="CP125">
        <v>1</v>
      </c>
      <c r="CQ125">
        <v>0</v>
      </c>
      <c r="CR125">
        <v>0</v>
      </c>
      <c r="CS125">
        <v>1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1</v>
      </c>
      <c r="DH125">
        <v>0</v>
      </c>
      <c r="DI125">
        <f t="shared" si="4"/>
        <v>41</v>
      </c>
      <c r="DJ125">
        <v>108</v>
      </c>
      <c r="DK125">
        <f t="shared" si="5"/>
        <v>0.37962962962962965</v>
      </c>
    </row>
    <row r="126" spans="1:115" ht="15.45" x14ac:dyDescent="0.4">
      <c r="A126" s="1">
        <v>124</v>
      </c>
      <c r="B126" s="3"/>
      <c r="C126" s="1">
        <v>2022</v>
      </c>
      <c r="D126">
        <v>1</v>
      </c>
      <c r="E126">
        <v>1</v>
      </c>
      <c r="F126">
        <v>1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1</v>
      </c>
      <c r="M126">
        <v>1</v>
      </c>
      <c r="N126">
        <v>0</v>
      </c>
      <c r="O126">
        <v>1</v>
      </c>
      <c r="P126">
        <v>1</v>
      </c>
      <c r="Q126">
        <v>1</v>
      </c>
      <c r="R126">
        <v>1</v>
      </c>
      <c r="S126">
        <v>1</v>
      </c>
      <c r="T126">
        <v>0</v>
      </c>
      <c r="U126">
        <v>0</v>
      </c>
      <c r="V126">
        <v>0</v>
      </c>
      <c r="W126">
        <v>1</v>
      </c>
      <c r="X126">
        <v>1</v>
      </c>
      <c r="Y126">
        <v>0</v>
      </c>
      <c r="Z126">
        <v>1</v>
      </c>
      <c r="AA126">
        <v>1</v>
      </c>
      <c r="AB126">
        <v>1</v>
      </c>
      <c r="AC126">
        <v>1</v>
      </c>
      <c r="AD126">
        <v>1</v>
      </c>
      <c r="AE126">
        <v>1</v>
      </c>
      <c r="AF126">
        <v>1</v>
      </c>
      <c r="AG126">
        <v>1</v>
      </c>
      <c r="AH126">
        <v>1</v>
      </c>
      <c r="AI126">
        <v>0</v>
      </c>
      <c r="AJ126">
        <v>0</v>
      </c>
      <c r="AK126">
        <v>0</v>
      </c>
      <c r="AL126">
        <v>1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1</v>
      </c>
      <c r="AW126">
        <v>1</v>
      </c>
      <c r="AX126">
        <v>1</v>
      </c>
      <c r="AY126">
        <v>1</v>
      </c>
      <c r="AZ126">
        <v>1</v>
      </c>
      <c r="BA126">
        <v>1</v>
      </c>
      <c r="BB126">
        <v>1</v>
      </c>
      <c r="BC126">
        <v>1</v>
      </c>
      <c r="BD126">
        <v>1</v>
      </c>
      <c r="BE126">
        <v>1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1</v>
      </c>
      <c r="CF126">
        <v>0</v>
      </c>
      <c r="CG126">
        <v>0</v>
      </c>
      <c r="CH126">
        <v>1</v>
      </c>
      <c r="CI126">
        <v>1</v>
      </c>
      <c r="CJ126">
        <v>0</v>
      </c>
      <c r="CK126">
        <v>1</v>
      </c>
      <c r="CL126">
        <v>1</v>
      </c>
      <c r="CM126">
        <v>0</v>
      </c>
      <c r="CN126">
        <v>0</v>
      </c>
      <c r="CO126">
        <v>0</v>
      </c>
      <c r="CP126">
        <v>1</v>
      </c>
      <c r="CQ126">
        <v>0</v>
      </c>
      <c r="CR126">
        <v>0</v>
      </c>
      <c r="CS126">
        <v>1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1</v>
      </c>
      <c r="DH126">
        <v>0</v>
      </c>
      <c r="DI126">
        <f t="shared" si="4"/>
        <v>41</v>
      </c>
      <c r="DJ126">
        <v>108</v>
      </c>
      <c r="DK126">
        <f t="shared" si="5"/>
        <v>0.37962962962962965</v>
      </c>
    </row>
    <row r="127" spans="1:115" ht="15.45" x14ac:dyDescent="0.4">
      <c r="A127" s="1">
        <v>125</v>
      </c>
      <c r="B127" s="3" t="s">
        <v>34</v>
      </c>
      <c r="C127" s="1">
        <v>2019</v>
      </c>
      <c r="D127">
        <v>1</v>
      </c>
      <c r="E127">
        <v>1</v>
      </c>
      <c r="F127">
        <v>1</v>
      </c>
      <c r="G127">
        <v>0</v>
      </c>
      <c r="H127">
        <v>0</v>
      </c>
      <c r="I127">
        <v>1</v>
      </c>
      <c r="J127">
        <v>1</v>
      </c>
      <c r="K127">
        <v>0</v>
      </c>
      <c r="L127">
        <v>1</v>
      </c>
      <c r="M127">
        <v>1</v>
      </c>
      <c r="N127">
        <v>0</v>
      </c>
      <c r="O127">
        <v>1</v>
      </c>
      <c r="P127">
        <v>1</v>
      </c>
      <c r="Q127">
        <v>1</v>
      </c>
      <c r="R127">
        <v>1</v>
      </c>
      <c r="S127">
        <v>1</v>
      </c>
      <c r="T127">
        <v>0</v>
      </c>
      <c r="U127">
        <v>0</v>
      </c>
      <c r="V127">
        <v>0</v>
      </c>
      <c r="W127">
        <v>1</v>
      </c>
      <c r="X127">
        <v>1</v>
      </c>
      <c r="Y127">
        <v>0</v>
      </c>
      <c r="Z127">
        <v>1</v>
      </c>
      <c r="AA127">
        <v>1</v>
      </c>
      <c r="AB127">
        <v>1</v>
      </c>
      <c r="AC127">
        <v>1</v>
      </c>
      <c r="AD127">
        <v>1</v>
      </c>
      <c r="AE127">
        <v>1</v>
      </c>
      <c r="AF127">
        <v>1</v>
      </c>
      <c r="AG127">
        <v>0</v>
      </c>
      <c r="AH127">
        <v>1</v>
      </c>
      <c r="AI127">
        <v>0</v>
      </c>
      <c r="AJ127">
        <v>0</v>
      </c>
      <c r="AK127">
        <v>0</v>
      </c>
      <c r="AL127">
        <v>1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1</v>
      </c>
      <c r="AW127">
        <v>1</v>
      </c>
      <c r="AX127">
        <v>1</v>
      </c>
      <c r="AY127">
        <v>1</v>
      </c>
      <c r="AZ127">
        <v>1</v>
      </c>
      <c r="BA127">
        <v>1</v>
      </c>
      <c r="BB127">
        <v>1</v>
      </c>
      <c r="BC127">
        <v>1</v>
      </c>
      <c r="BD127">
        <v>1</v>
      </c>
      <c r="BE127">
        <v>1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1</v>
      </c>
      <c r="CF127">
        <v>0</v>
      </c>
      <c r="CG127">
        <v>0</v>
      </c>
      <c r="CH127">
        <v>1</v>
      </c>
      <c r="CI127">
        <v>1</v>
      </c>
      <c r="CJ127">
        <v>0</v>
      </c>
      <c r="CK127">
        <v>1</v>
      </c>
      <c r="CL127">
        <v>1</v>
      </c>
      <c r="CM127">
        <v>0</v>
      </c>
      <c r="CN127">
        <v>0</v>
      </c>
      <c r="CO127">
        <v>0</v>
      </c>
      <c r="CP127">
        <v>1</v>
      </c>
      <c r="CQ127">
        <v>0</v>
      </c>
      <c r="CR127">
        <v>0</v>
      </c>
      <c r="CS127">
        <v>1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1</v>
      </c>
      <c r="DH127">
        <v>0</v>
      </c>
      <c r="DI127">
        <f t="shared" si="4"/>
        <v>41</v>
      </c>
      <c r="DJ127">
        <v>108</v>
      </c>
      <c r="DK127">
        <f t="shared" si="5"/>
        <v>0.37962962962962965</v>
      </c>
    </row>
    <row r="128" spans="1:115" ht="15.45" x14ac:dyDescent="0.4">
      <c r="A128" s="1">
        <v>126</v>
      </c>
      <c r="B128" s="1"/>
      <c r="C128" s="1">
        <v>2020</v>
      </c>
      <c r="D128">
        <v>1</v>
      </c>
      <c r="E128">
        <v>1</v>
      </c>
      <c r="F128">
        <v>1</v>
      </c>
      <c r="G128">
        <v>0</v>
      </c>
      <c r="H128">
        <v>0</v>
      </c>
      <c r="I128">
        <v>1</v>
      </c>
      <c r="J128">
        <v>1</v>
      </c>
      <c r="K128">
        <v>0</v>
      </c>
      <c r="L128">
        <v>1</v>
      </c>
      <c r="M128">
        <v>1</v>
      </c>
      <c r="N128">
        <v>0</v>
      </c>
      <c r="O128">
        <v>1</v>
      </c>
      <c r="P128">
        <v>1</v>
      </c>
      <c r="Q128">
        <v>1</v>
      </c>
      <c r="R128">
        <v>1</v>
      </c>
      <c r="S128">
        <v>1</v>
      </c>
      <c r="T128">
        <v>0</v>
      </c>
      <c r="U128">
        <v>0</v>
      </c>
      <c r="V128">
        <v>0</v>
      </c>
      <c r="W128">
        <v>1</v>
      </c>
      <c r="X128">
        <v>1</v>
      </c>
      <c r="Y128">
        <v>0</v>
      </c>
      <c r="Z128">
        <v>1</v>
      </c>
      <c r="AA128">
        <v>1</v>
      </c>
      <c r="AB128">
        <v>1</v>
      </c>
      <c r="AC128">
        <v>1</v>
      </c>
      <c r="AD128">
        <v>1</v>
      </c>
      <c r="AE128">
        <v>1</v>
      </c>
      <c r="AF128">
        <v>1</v>
      </c>
      <c r="AG128">
        <v>0</v>
      </c>
      <c r="AH128">
        <v>1</v>
      </c>
      <c r="AI128">
        <v>0</v>
      </c>
      <c r="AJ128">
        <v>0</v>
      </c>
      <c r="AK128">
        <v>0</v>
      </c>
      <c r="AL128">
        <v>1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1</v>
      </c>
      <c r="AW128">
        <v>1</v>
      </c>
      <c r="AX128">
        <v>1</v>
      </c>
      <c r="AY128">
        <v>1</v>
      </c>
      <c r="AZ128">
        <v>1</v>
      </c>
      <c r="BA128">
        <v>1</v>
      </c>
      <c r="BB128">
        <v>1</v>
      </c>
      <c r="BC128">
        <v>1</v>
      </c>
      <c r="BD128">
        <v>1</v>
      </c>
      <c r="BE128">
        <v>1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1</v>
      </c>
      <c r="CF128">
        <v>0</v>
      </c>
      <c r="CG128">
        <v>0</v>
      </c>
      <c r="CH128">
        <v>1</v>
      </c>
      <c r="CI128">
        <v>1</v>
      </c>
      <c r="CJ128">
        <v>0</v>
      </c>
      <c r="CK128">
        <v>1</v>
      </c>
      <c r="CL128">
        <v>1</v>
      </c>
      <c r="CM128">
        <v>0</v>
      </c>
      <c r="CN128">
        <v>0</v>
      </c>
      <c r="CO128">
        <v>0</v>
      </c>
      <c r="CP128">
        <v>1</v>
      </c>
      <c r="CQ128">
        <v>0</v>
      </c>
      <c r="CR128">
        <v>0</v>
      </c>
      <c r="CS128">
        <v>1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>
        <v>0</v>
      </c>
      <c r="DD128">
        <v>0</v>
      </c>
      <c r="DE128">
        <v>0</v>
      </c>
      <c r="DF128">
        <v>0</v>
      </c>
      <c r="DG128">
        <v>1</v>
      </c>
      <c r="DH128">
        <v>0</v>
      </c>
      <c r="DI128">
        <f t="shared" si="4"/>
        <v>41</v>
      </c>
      <c r="DJ128">
        <v>108</v>
      </c>
      <c r="DK128">
        <f t="shared" si="5"/>
        <v>0.37962962962962965</v>
      </c>
    </row>
    <row r="129" spans="1:115" ht="15.45" x14ac:dyDescent="0.4">
      <c r="A129" s="1">
        <v>127</v>
      </c>
      <c r="B129" s="1"/>
      <c r="C129" s="1">
        <v>2021</v>
      </c>
      <c r="D129">
        <v>1</v>
      </c>
      <c r="E129">
        <v>1</v>
      </c>
      <c r="F129">
        <v>1</v>
      </c>
      <c r="G129">
        <v>0</v>
      </c>
      <c r="H129">
        <v>0</v>
      </c>
      <c r="I129">
        <v>1</v>
      </c>
      <c r="J129">
        <v>0</v>
      </c>
      <c r="K129">
        <v>0</v>
      </c>
      <c r="L129">
        <v>1</v>
      </c>
      <c r="M129">
        <v>1</v>
      </c>
      <c r="N129">
        <v>0</v>
      </c>
      <c r="O129">
        <v>1</v>
      </c>
      <c r="P129">
        <v>1</v>
      </c>
      <c r="Q129">
        <v>1</v>
      </c>
      <c r="R129">
        <v>1</v>
      </c>
      <c r="S129">
        <v>1</v>
      </c>
      <c r="T129">
        <v>0</v>
      </c>
      <c r="U129">
        <v>0</v>
      </c>
      <c r="V129">
        <v>0</v>
      </c>
      <c r="W129">
        <v>1</v>
      </c>
      <c r="X129">
        <v>1</v>
      </c>
      <c r="Y129">
        <v>0</v>
      </c>
      <c r="Z129">
        <v>1</v>
      </c>
      <c r="AA129">
        <v>1</v>
      </c>
      <c r="AB129">
        <v>1</v>
      </c>
      <c r="AC129">
        <v>1</v>
      </c>
      <c r="AD129">
        <v>1</v>
      </c>
      <c r="AE129">
        <v>1</v>
      </c>
      <c r="AF129">
        <v>1</v>
      </c>
      <c r="AG129">
        <v>1</v>
      </c>
      <c r="AH129">
        <v>1</v>
      </c>
      <c r="AI129">
        <v>0</v>
      </c>
      <c r="AJ129">
        <v>0</v>
      </c>
      <c r="AK129">
        <v>0</v>
      </c>
      <c r="AL129">
        <v>1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1</v>
      </c>
      <c r="AW129">
        <v>1</v>
      </c>
      <c r="AX129">
        <v>1</v>
      </c>
      <c r="AY129">
        <v>1</v>
      </c>
      <c r="AZ129">
        <v>1</v>
      </c>
      <c r="BA129">
        <v>1</v>
      </c>
      <c r="BB129">
        <v>1</v>
      </c>
      <c r="BC129">
        <v>1</v>
      </c>
      <c r="BD129">
        <v>1</v>
      </c>
      <c r="BE129">
        <v>1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1</v>
      </c>
      <c r="CF129">
        <v>0</v>
      </c>
      <c r="CG129">
        <v>0</v>
      </c>
      <c r="CH129">
        <v>1</v>
      </c>
      <c r="CI129">
        <v>1</v>
      </c>
      <c r="CJ129">
        <v>0</v>
      </c>
      <c r="CK129">
        <v>1</v>
      </c>
      <c r="CL129">
        <v>1</v>
      </c>
      <c r="CM129">
        <v>0</v>
      </c>
      <c r="CN129">
        <v>0</v>
      </c>
      <c r="CO129">
        <v>0</v>
      </c>
      <c r="CP129">
        <v>1</v>
      </c>
      <c r="CQ129">
        <v>0</v>
      </c>
      <c r="CR129">
        <v>0</v>
      </c>
      <c r="CS129">
        <v>1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>
        <v>0</v>
      </c>
      <c r="DD129">
        <v>0</v>
      </c>
      <c r="DE129">
        <v>0</v>
      </c>
      <c r="DF129">
        <v>0</v>
      </c>
      <c r="DG129">
        <v>1</v>
      </c>
      <c r="DH129">
        <v>0</v>
      </c>
      <c r="DI129">
        <f t="shared" si="4"/>
        <v>41</v>
      </c>
      <c r="DJ129">
        <v>108</v>
      </c>
      <c r="DK129">
        <f t="shared" si="5"/>
        <v>0.37962962962962965</v>
      </c>
    </row>
    <row r="130" spans="1:115" ht="15.45" x14ac:dyDescent="0.4">
      <c r="A130" s="1">
        <v>128</v>
      </c>
      <c r="C130" s="24">
        <v>2022</v>
      </c>
      <c r="D130">
        <v>1</v>
      </c>
      <c r="E130">
        <v>1</v>
      </c>
      <c r="F130">
        <v>1</v>
      </c>
      <c r="G130">
        <v>0</v>
      </c>
      <c r="H130">
        <v>0</v>
      </c>
      <c r="I130">
        <v>1</v>
      </c>
      <c r="J130">
        <v>0</v>
      </c>
      <c r="K130">
        <v>0</v>
      </c>
      <c r="L130">
        <v>1</v>
      </c>
      <c r="M130">
        <v>1</v>
      </c>
      <c r="N130">
        <v>0</v>
      </c>
      <c r="O130">
        <v>1</v>
      </c>
      <c r="P130">
        <v>1</v>
      </c>
      <c r="Q130">
        <v>1</v>
      </c>
      <c r="R130">
        <v>1</v>
      </c>
      <c r="S130">
        <v>1</v>
      </c>
      <c r="T130">
        <v>0</v>
      </c>
      <c r="U130">
        <v>0</v>
      </c>
      <c r="V130">
        <v>0</v>
      </c>
      <c r="W130">
        <v>1</v>
      </c>
      <c r="X130">
        <v>1</v>
      </c>
      <c r="Y130">
        <v>0</v>
      </c>
      <c r="Z130">
        <v>1</v>
      </c>
      <c r="AA130">
        <v>1</v>
      </c>
      <c r="AB130">
        <v>1</v>
      </c>
      <c r="AC130">
        <v>1</v>
      </c>
      <c r="AD130">
        <v>1</v>
      </c>
      <c r="AE130">
        <v>1</v>
      </c>
      <c r="AF130">
        <v>1</v>
      </c>
      <c r="AG130">
        <v>1</v>
      </c>
      <c r="AH130">
        <v>1</v>
      </c>
      <c r="AI130">
        <v>0</v>
      </c>
      <c r="AJ130">
        <v>0</v>
      </c>
      <c r="AK130">
        <v>0</v>
      </c>
      <c r="AL130">
        <v>1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1</v>
      </c>
      <c r="AW130">
        <v>1</v>
      </c>
      <c r="AX130">
        <v>1</v>
      </c>
      <c r="AY130">
        <v>1</v>
      </c>
      <c r="AZ130">
        <v>1</v>
      </c>
      <c r="BA130">
        <v>1</v>
      </c>
      <c r="BB130">
        <v>1</v>
      </c>
      <c r="BC130">
        <v>1</v>
      </c>
      <c r="BD130">
        <v>1</v>
      </c>
      <c r="BE130">
        <v>1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1</v>
      </c>
      <c r="CF130">
        <v>0</v>
      </c>
      <c r="CG130">
        <v>0</v>
      </c>
      <c r="CH130">
        <v>1</v>
      </c>
      <c r="CI130">
        <v>1</v>
      </c>
      <c r="CJ130">
        <v>0</v>
      </c>
      <c r="CK130">
        <v>1</v>
      </c>
      <c r="CL130">
        <v>1</v>
      </c>
      <c r="CM130">
        <v>0</v>
      </c>
      <c r="CN130">
        <v>0</v>
      </c>
      <c r="CO130">
        <v>0</v>
      </c>
      <c r="CP130">
        <v>1</v>
      </c>
      <c r="CQ130">
        <v>0</v>
      </c>
      <c r="CR130">
        <v>0</v>
      </c>
      <c r="CS130">
        <v>1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1</v>
      </c>
      <c r="DH130">
        <v>0</v>
      </c>
      <c r="DI130">
        <f t="shared" si="4"/>
        <v>41</v>
      </c>
      <c r="DJ130">
        <v>108</v>
      </c>
      <c r="DK130">
        <f t="shared" si="5"/>
        <v>0.37962962962962965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D39D3-F5E2-4242-9BF7-1CFF02279D54}">
  <dimension ref="A1:D129"/>
  <sheetViews>
    <sheetView workbookViewId="0">
      <selection activeCell="H43" sqref="H43"/>
    </sheetView>
  </sheetViews>
  <sheetFormatPr defaultRowHeight="14.6" x14ac:dyDescent="0.4"/>
  <sheetData>
    <row r="1" spans="1:4" x14ac:dyDescent="0.4">
      <c r="A1" t="s">
        <v>205</v>
      </c>
      <c r="B1" t="s">
        <v>206</v>
      </c>
      <c r="C1" t="s">
        <v>207</v>
      </c>
      <c r="D1" t="s">
        <v>208</v>
      </c>
    </row>
    <row r="2" spans="1:4" x14ac:dyDescent="0.4">
      <c r="A2" s="33" t="s">
        <v>209</v>
      </c>
      <c r="B2" s="33" t="s">
        <v>305</v>
      </c>
      <c r="C2" s="33" t="s">
        <v>426</v>
      </c>
      <c r="D2" s="33" t="s">
        <v>452</v>
      </c>
    </row>
    <row r="3" spans="1:4" x14ac:dyDescent="0.4">
      <c r="A3" s="33" t="s">
        <v>210</v>
      </c>
      <c r="B3" s="33" t="s">
        <v>306</v>
      </c>
      <c r="C3" s="33" t="s">
        <v>427</v>
      </c>
      <c r="D3" s="33" t="s">
        <v>452</v>
      </c>
    </row>
    <row r="4" spans="1:4" x14ac:dyDescent="0.4">
      <c r="A4" s="33" t="s">
        <v>211</v>
      </c>
      <c r="B4" s="33" t="s">
        <v>307</v>
      </c>
      <c r="C4" s="33" t="s">
        <v>428</v>
      </c>
      <c r="D4" s="33" t="s">
        <v>452</v>
      </c>
    </row>
    <row r="5" spans="1:4" x14ac:dyDescent="0.4">
      <c r="A5" s="33" t="s">
        <v>212</v>
      </c>
      <c r="B5" s="33" t="s">
        <v>308</v>
      </c>
      <c r="C5" s="33" t="s">
        <v>429</v>
      </c>
      <c r="D5" s="33" t="s">
        <v>452</v>
      </c>
    </row>
    <row r="6" spans="1:4" x14ac:dyDescent="0.4">
      <c r="A6" s="33" t="s">
        <v>213</v>
      </c>
      <c r="B6" s="33" t="s">
        <v>309</v>
      </c>
      <c r="C6" s="33" t="s">
        <v>426</v>
      </c>
      <c r="D6" s="33" t="s">
        <v>463</v>
      </c>
    </row>
    <row r="7" spans="1:4" x14ac:dyDescent="0.4">
      <c r="A7" s="33" t="s">
        <v>214</v>
      </c>
      <c r="B7" s="33" t="s">
        <v>310</v>
      </c>
      <c r="C7" s="33" t="s">
        <v>430</v>
      </c>
      <c r="D7" s="33" t="s">
        <v>463</v>
      </c>
    </row>
    <row r="8" spans="1:4" x14ac:dyDescent="0.4">
      <c r="A8" s="33" t="s">
        <v>215</v>
      </c>
      <c r="B8" s="33" t="s">
        <v>311</v>
      </c>
      <c r="C8" s="33" t="s">
        <v>430</v>
      </c>
      <c r="D8" s="33" t="s">
        <v>463</v>
      </c>
    </row>
    <row r="9" spans="1:4" x14ac:dyDescent="0.4">
      <c r="A9" s="33" t="s">
        <v>216</v>
      </c>
      <c r="B9" s="33" t="s">
        <v>312</v>
      </c>
      <c r="C9" s="33" t="s">
        <v>430</v>
      </c>
      <c r="D9" s="33" t="s">
        <v>463</v>
      </c>
    </row>
    <row r="10" spans="1:4" x14ac:dyDescent="0.4">
      <c r="A10" s="33" t="s">
        <v>217</v>
      </c>
      <c r="B10" s="33" t="s">
        <v>313</v>
      </c>
      <c r="C10" s="33" t="s">
        <v>240</v>
      </c>
      <c r="D10" s="33" t="s">
        <v>456</v>
      </c>
    </row>
    <row r="11" spans="1:4" x14ac:dyDescent="0.4">
      <c r="A11" s="33" t="s">
        <v>218</v>
      </c>
      <c r="B11" s="33" t="s">
        <v>311</v>
      </c>
      <c r="C11" s="33" t="s">
        <v>431</v>
      </c>
      <c r="D11" s="33" t="s">
        <v>456</v>
      </c>
    </row>
    <row r="12" spans="1:4" x14ac:dyDescent="0.4">
      <c r="A12" s="33" t="s">
        <v>219</v>
      </c>
      <c r="B12" s="33" t="s">
        <v>314</v>
      </c>
      <c r="C12" s="33" t="s">
        <v>432</v>
      </c>
      <c r="D12" s="33" t="s">
        <v>456</v>
      </c>
    </row>
    <row r="13" spans="1:4" x14ac:dyDescent="0.4">
      <c r="A13" s="33" t="s">
        <v>220</v>
      </c>
      <c r="B13" s="33" t="s">
        <v>315</v>
      </c>
      <c r="C13" s="33" t="s">
        <v>433</v>
      </c>
      <c r="D13" s="33" t="s">
        <v>456</v>
      </c>
    </row>
    <row r="14" spans="1:4" x14ac:dyDescent="0.4">
      <c r="A14" s="33" t="s">
        <v>221</v>
      </c>
      <c r="B14" s="33" t="s">
        <v>316</v>
      </c>
      <c r="C14" s="33" t="s">
        <v>434</v>
      </c>
      <c r="D14" s="33" t="s">
        <v>442</v>
      </c>
    </row>
    <row r="15" spans="1:4" x14ac:dyDescent="0.4">
      <c r="A15" s="33" t="s">
        <v>222</v>
      </c>
      <c r="B15" s="33" t="s">
        <v>317</v>
      </c>
      <c r="C15" s="33" t="s">
        <v>428</v>
      </c>
      <c r="D15" s="33" t="s">
        <v>442</v>
      </c>
    </row>
    <row r="16" spans="1:4" x14ac:dyDescent="0.4">
      <c r="A16" s="33" t="s">
        <v>223</v>
      </c>
      <c r="B16" s="33" t="s">
        <v>318</v>
      </c>
      <c r="C16" s="33" t="s">
        <v>435</v>
      </c>
      <c r="D16" s="33" t="s">
        <v>442</v>
      </c>
    </row>
    <row r="17" spans="1:4" x14ac:dyDescent="0.4">
      <c r="A17" s="33" t="s">
        <v>224</v>
      </c>
      <c r="B17" s="33" t="s">
        <v>319</v>
      </c>
      <c r="C17" s="33" t="s">
        <v>436</v>
      </c>
      <c r="D17" s="33" t="s">
        <v>442</v>
      </c>
    </row>
    <row r="18" spans="1:4" x14ac:dyDescent="0.4">
      <c r="A18" s="33" t="s">
        <v>225</v>
      </c>
      <c r="B18" s="33" t="s">
        <v>320</v>
      </c>
      <c r="C18" s="33" t="s">
        <v>437</v>
      </c>
      <c r="D18" s="33" t="s">
        <v>435</v>
      </c>
    </row>
    <row r="19" spans="1:4" x14ac:dyDescent="0.4">
      <c r="A19" s="33" t="s">
        <v>226</v>
      </c>
      <c r="B19" s="33" t="s">
        <v>321</v>
      </c>
      <c r="C19" s="33" t="s">
        <v>438</v>
      </c>
      <c r="D19" s="33" t="s">
        <v>435</v>
      </c>
    </row>
    <row r="20" spans="1:4" x14ac:dyDescent="0.4">
      <c r="A20" s="33" t="s">
        <v>227</v>
      </c>
      <c r="B20" s="33" t="s">
        <v>322</v>
      </c>
      <c r="C20" s="33" t="s">
        <v>439</v>
      </c>
      <c r="D20" s="33" t="s">
        <v>435</v>
      </c>
    </row>
    <row r="21" spans="1:4" x14ac:dyDescent="0.4">
      <c r="A21" s="33" t="s">
        <v>228</v>
      </c>
      <c r="B21" s="33" t="s">
        <v>323</v>
      </c>
      <c r="C21" s="33" t="s">
        <v>439</v>
      </c>
      <c r="D21" s="33" t="s">
        <v>435</v>
      </c>
    </row>
    <row r="22" spans="1:4" x14ac:dyDescent="0.4">
      <c r="A22" s="33" t="s">
        <v>229</v>
      </c>
      <c r="B22" s="33" t="s">
        <v>324</v>
      </c>
      <c r="C22" s="33" t="s">
        <v>434</v>
      </c>
      <c r="D22" s="33" t="s">
        <v>456</v>
      </c>
    </row>
    <row r="23" spans="1:4" x14ac:dyDescent="0.4">
      <c r="A23" s="33" t="s">
        <v>230</v>
      </c>
      <c r="B23" s="33" t="s">
        <v>325</v>
      </c>
      <c r="C23" s="33" t="s">
        <v>436</v>
      </c>
      <c r="D23" s="33" t="s">
        <v>456</v>
      </c>
    </row>
    <row r="24" spans="1:4" x14ac:dyDescent="0.4">
      <c r="A24" s="33" t="s">
        <v>231</v>
      </c>
      <c r="B24" s="33" t="s">
        <v>326</v>
      </c>
      <c r="C24" s="33" t="s">
        <v>436</v>
      </c>
      <c r="D24" s="33" t="s">
        <v>456</v>
      </c>
    </row>
    <row r="25" spans="1:4" x14ac:dyDescent="0.4">
      <c r="A25" s="33" t="s">
        <v>232</v>
      </c>
      <c r="B25" s="33" t="s">
        <v>327</v>
      </c>
      <c r="C25" s="33" t="s">
        <v>436</v>
      </c>
      <c r="D25" s="33" t="s">
        <v>456</v>
      </c>
    </row>
    <row r="26" spans="1:4" x14ac:dyDescent="0.4">
      <c r="A26" s="33" t="s">
        <v>233</v>
      </c>
      <c r="B26" s="33" t="s">
        <v>328</v>
      </c>
      <c r="C26" s="33" t="s">
        <v>436</v>
      </c>
      <c r="D26" s="33" t="s">
        <v>456</v>
      </c>
    </row>
    <row r="27" spans="1:4" x14ac:dyDescent="0.4">
      <c r="A27" s="33" t="s">
        <v>224</v>
      </c>
      <c r="B27" s="33" t="s">
        <v>329</v>
      </c>
      <c r="C27" s="33" t="s">
        <v>440</v>
      </c>
      <c r="D27" s="33" t="s">
        <v>456</v>
      </c>
    </row>
    <row r="28" spans="1:4" x14ac:dyDescent="0.4">
      <c r="A28" s="33" t="s">
        <v>210</v>
      </c>
      <c r="B28" s="33" t="s">
        <v>330</v>
      </c>
      <c r="C28" s="33" t="s">
        <v>441</v>
      </c>
      <c r="D28" s="33" t="s">
        <v>456</v>
      </c>
    </row>
    <row r="29" spans="1:4" x14ac:dyDescent="0.4">
      <c r="A29" s="33" t="s">
        <v>234</v>
      </c>
      <c r="B29" s="33" t="s">
        <v>331</v>
      </c>
      <c r="C29" s="33" t="s">
        <v>442</v>
      </c>
      <c r="D29" s="33" t="s">
        <v>456</v>
      </c>
    </row>
    <row r="30" spans="1:4" x14ac:dyDescent="0.4">
      <c r="A30" s="33" t="s">
        <v>213</v>
      </c>
      <c r="B30" s="33" t="s">
        <v>332</v>
      </c>
      <c r="C30" s="33" t="s">
        <v>435</v>
      </c>
      <c r="D30" s="33" t="s">
        <v>456</v>
      </c>
    </row>
    <row r="31" spans="1:4" x14ac:dyDescent="0.4">
      <c r="A31" s="33" t="s">
        <v>235</v>
      </c>
      <c r="B31" s="33" t="s">
        <v>333</v>
      </c>
      <c r="C31" s="33" t="s">
        <v>443</v>
      </c>
      <c r="D31" s="33" t="s">
        <v>456</v>
      </c>
    </row>
    <row r="32" spans="1:4" x14ac:dyDescent="0.4">
      <c r="A32" s="33" t="s">
        <v>236</v>
      </c>
      <c r="B32" s="33" t="s">
        <v>334</v>
      </c>
      <c r="C32" s="33" t="s">
        <v>436</v>
      </c>
      <c r="D32" s="33" t="s">
        <v>456</v>
      </c>
    </row>
    <row r="33" spans="1:4" x14ac:dyDescent="0.4">
      <c r="A33" s="33" t="s">
        <v>237</v>
      </c>
      <c r="B33" s="33" t="s">
        <v>335</v>
      </c>
      <c r="C33" s="33" t="s">
        <v>435</v>
      </c>
      <c r="D33" s="33" t="s">
        <v>456</v>
      </c>
    </row>
    <row r="34" spans="1:4" x14ac:dyDescent="0.4">
      <c r="A34" s="33" t="s">
        <v>211</v>
      </c>
      <c r="B34" s="33" t="s">
        <v>336</v>
      </c>
      <c r="C34" s="33" t="s">
        <v>444</v>
      </c>
      <c r="D34" s="33" t="s">
        <v>456</v>
      </c>
    </row>
    <row r="35" spans="1:4" x14ac:dyDescent="0.4">
      <c r="A35" s="33" t="s">
        <v>238</v>
      </c>
      <c r="B35" s="33" t="s">
        <v>337</v>
      </c>
      <c r="C35" s="33" t="s">
        <v>431</v>
      </c>
      <c r="D35" s="33" t="s">
        <v>456</v>
      </c>
    </row>
    <row r="36" spans="1:4" x14ac:dyDescent="0.4">
      <c r="A36" s="33" t="s">
        <v>211</v>
      </c>
      <c r="B36" s="33" t="s">
        <v>307</v>
      </c>
      <c r="C36" s="33" t="s">
        <v>435</v>
      </c>
      <c r="D36" s="33" t="s">
        <v>456</v>
      </c>
    </row>
    <row r="37" spans="1:4" x14ac:dyDescent="0.4">
      <c r="A37" s="33" t="s">
        <v>239</v>
      </c>
      <c r="B37" s="33" t="s">
        <v>329</v>
      </c>
      <c r="C37" s="33" t="s">
        <v>434</v>
      </c>
      <c r="D37" s="33" t="s">
        <v>456</v>
      </c>
    </row>
    <row r="38" spans="1:4" x14ac:dyDescent="0.4">
      <c r="A38" s="33" t="s">
        <v>240</v>
      </c>
      <c r="B38" s="33" t="s">
        <v>338</v>
      </c>
      <c r="C38" s="33" t="s">
        <v>445</v>
      </c>
      <c r="D38" s="33" t="s">
        <v>448</v>
      </c>
    </row>
    <row r="39" spans="1:4" x14ac:dyDescent="0.4">
      <c r="A39" s="33" t="s">
        <v>241</v>
      </c>
      <c r="B39" s="33" t="s">
        <v>339</v>
      </c>
      <c r="C39" s="33" t="s">
        <v>446</v>
      </c>
      <c r="D39" s="33" t="s">
        <v>448</v>
      </c>
    </row>
    <row r="40" spans="1:4" x14ac:dyDescent="0.4">
      <c r="A40" s="33" t="s">
        <v>242</v>
      </c>
      <c r="B40" s="33" t="s">
        <v>340</v>
      </c>
      <c r="C40" s="33" t="s">
        <v>439</v>
      </c>
      <c r="D40" s="33" t="s">
        <v>448</v>
      </c>
    </row>
    <row r="41" spans="1:4" x14ac:dyDescent="0.4">
      <c r="A41" s="33" t="s">
        <v>243</v>
      </c>
      <c r="B41" s="33" t="s">
        <v>308</v>
      </c>
      <c r="C41" s="33" t="s">
        <v>446</v>
      </c>
      <c r="D41" s="33" t="s">
        <v>448</v>
      </c>
    </row>
    <row r="42" spans="1:4" x14ac:dyDescent="0.4">
      <c r="A42" s="33" t="s">
        <v>223</v>
      </c>
      <c r="B42" s="33" t="s">
        <v>341</v>
      </c>
      <c r="C42" s="33" t="s">
        <v>434</v>
      </c>
      <c r="D42" s="33" t="s">
        <v>456</v>
      </c>
    </row>
    <row r="43" spans="1:4" x14ac:dyDescent="0.4">
      <c r="A43" s="33" t="s">
        <v>244</v>
      </c>
      <c r="B43" s="33" t="s">
        <v>342</v>
      </c>
      <c r="C43" s="33" t="s">
        <v>447</v>
      </c>
      <c r="D43" s="33" t="s">
        <v>456</v>
      </c>
    </row>
    <row r="44" spans="1:4" x14ac:dyDescent="0.4">
      <c r="A44" s="33" t="s">
        <v>245</v>
      </c>
      <c r="B44" s="33" t="s">
        <v>343</v>
      </c>
      <c r="C44" s="33" t="s">
        <v>435</v>
      </c>
      <c r="D44" s="33" t="s">
        <v>456</v>
      </c>
    </row>
    <row r="45" spans="1:4" x14ac:dyDescent="0.4">
      <c r="A45" s="33" t="s">
        <v>246</v>
      </c>
      <c r="B45" s="33" t="s">
        <v>344</v>
      </c>
      <c r="C45" s="33" t="s">
        <v>435</v>
      </c>
      <c r="D45" s="33" t="s">
        <v>456</v>
      </c>
    </row>
    <row r="46" spans="1:4" x14ac:dyDescent="0.4">
      <c r="A46" s="33" t="s">
        <v>247</v>
      </c>
      <c r="B46" s="33" t="s">
        <v>345</v>
      </c>
      <c r="C46" s="33" t="s">
        <v>445</v>
      </c>
      <c r="D46" s="33" t="s">
        <v>448</v>
      </c>
    </row>
    <row r="47" spans="1:4" x14ac:dyDescent="0.4">
      <c r="A47" s="33" t="s">
        <v>248</v>
      </c>
      <c r="B47" s="33" t="s">
        <v>346</v>
      </c>
      <c r="C47" s="33" t="s">
        <v>426</v>
      </c>
      <c r="D47" s="33" t="s">
        <v>448</v>
      </c>
    </row>
    <row r="48" spans="1:4" x14ac:dyDescent="0.4">
      <c r="A48" s="33" t="s">
        <v>225</v>
      </c>
      <c r="B48" s="33" t="s">
        <v>347</v>
      </c>
      <c r="C48" s="33" t="s">
        <v>439</v>
      </c>
      <c r="D48" s="33" t="s">
        <v>448</v>
      </c>
    </row>
    <row r="49" spans="1:4" x14ac:dyDescent="0.4">
      <c r="A49" s="33" t="s">
        <v>249</v>
      </c>
      <c r="B49" s="33" t="s">
        <v>348</v>
      </c>
      <c r="C49" s="33" t="s">
        <v>439</v>
      </c>
      <c r="D49" s="33" t="s">
        <v>448</v>
      </c>
    </row>
    <row r="50" spans="1:4" x14ac:dyDescent="0.4">
      <c r="A50" s="33" t="s">
        <v>250</v>
      </c>
      <c r="B50" s="33" t="s">
        <v>349</v>
      </c>
      <c r="C50" s="33" t="s">
        <v>448</v>
      </c>
      <c r="D50" s="33" t="s">
        <v>435</v>
      </c>
    </row>
    <row r="51" spans="1:4" x14ac:dyDescent="0.4">
      <c r="A51" s="33" t="s">
        <v>251</v>
      </c>
      <c r="B51" s="33" t="s">
        <v>350</v>
      </c>
      <c r="C51" s="33" t="s">
        <v>449</v>
      </c>
      <c r="D51" s="33" t="s">
        <v>435</v>
      </c>
    </row>
    <row r="52" spans="1:4" x14ac:dyDescent="0.4">
      <c r="A52" s="33" t="s">
        <v>252</v>
      </c>
      <c r="B52" s="33" t="s">
        <v>351</v>
      </c>
      <c r="C52" s="33" t="s">
        <v>450</v>
      </c>
      <c r="D52" s="33" t="s">
        <v>435</v>
      </c>
    </row>
    <row r="53" spans="1:4" x14ac:dyDescent="0.4">
      <c r="A53" s="33" t="s">
        <v>253</v>
      </c>
      <c r="B53" s="33" t="s">
        <v>352</v>
      </c>
      <c r="C53" s="33" t="s">
        <v>451</v>
      </c>
      <c r="D53" s="33" t="s">
        <v>435</v>
      </c>
    </row>
    <row r="54" spans="1:4" x14ac:dyDescent="0.4">
      <c r="A54" s="33" t="s">
        <v>237</v>
      </c>
      <c r="B54" s="33" t="s">
        <v>353</v>
      </c>
      <c r="C54" s="33" t="s">
        <v>452</v>
      </c>
      <c r="D54" s="33" t="s">
        <v>435</v>
      </c>
    </row>
    <row r="55" spans="1:4" x14ac:dyDescent="0.4">
      <c r="A55" s="33" t="s">
        <v>222</v>
      </c>
      <c r="B55" s="33" t="s">
        <v>354</v>
      </c>
      <c r="C55" s="33" t="s">
        <v>216</v>
      </c>
      <c r="D55" s="33" t="s">
        <v>435</v>
      </c>
    </row>
    <row r="56" spans="1:4" x14ac:dyDescent="0.4">
      <c r="A56" s="33" t="s">
        <v>236</v>
      </c>
      <c r="B56" s="33" t="s">
        <v>355</v>
      </c>
      <c r="C56" s="33" t="s">
        <v>447</v>
      </c>
      <c r="D56" s="33" t="s">
        <v>435</v>
      </c>
    </row>
    <row r="57" spans="1:4" x14ac:dyDescent="0.4">
      <c r="A57" s="33" t="s">
        <v>254</v>
      </c>
      <c r="B57" s="33" t="s">
        <v>356</v>
      </c>
      <c r="C57" s="33" t="s">
        <v>451</v>
      </c>
      <c r="D57" s="33" t="s">
        <v>435</v>
      </c>
    </row>
    <row r="58" spans="1:4" x14ac:dyDescent="0.4">
      <c r="A58" s="33" t="s">
        <v>255</v>
      </c>
      <c r="B58" s="33" t="s">
        <v>357</v>
      </c>
      <c r="C58" s="33" t="s">
        <v>447</v>
      </c>
      <c r="D58" s="33" t="s">
        <v>452</v>
      </c>
    </row>
    <row r="59" spans="1:4" x14ac:dyDescent="0.4">
      <c r="A59" s="33" t="s">
        <v>256</v>
      </c>
      <c r="B59" s="33" t="s">
        <v>358</v>
      </c>
      <c r="C59" s="33" t="s">
        <v>435</v>
      </c>
      <c r="D59" s="33" t="s">
        <v>452</v>
      </c>
    </row>
    <row r="60" spans="1:4" x14ac:dyDescent="0.4">
      <c r="A60" s="33" t="s">
        <v>257</v>
      </c>
      <c r="B60" s="33" t="s">
        <v>359</v>
      </c>
      <c r="C60" s="33" t="s">
        <v>448</v>
      </c>
      <c r="D60" s="33" t="s">
        <v>452</v>
      </c>
    </row>
    <row r="61" spans="1:4" x14ac:dyDescent="0.4">
      <c r="A61" s="33" t="s">
        <v>258</v>
      </c>
      <c r="B61" s="33" t="s">
        <v>336</v>
      </c>
      <c r="C61" s="33" t="s">
        <v>448</v>
      </c>
      <c r="D61" s="33" t="s">
        <v>452</v>
      </c>
    </row>
    <row r="62" spans="1:4" x14ac:dyDescent="0.4">
      <c r="A62" s="33" t="s">
        <v>259</v>
      </c>
      <c r="B62" s="33" t="s">
        <v>360</v>
      </c>
      <c r="C62" s="33" t="s">
        <v>447</v>
      </c>
      <c r="D62" s="33" t="s">
        <v>452</v>
      </c>
    </row>
    <row r="63" spans="1:4" x14ac:dyDescent="0.4">
      <c r="A63" s="33" t="s">
        <v>260</v>
      </c>
      <c r="B63" s="33" t="s">
        <v>361</v>
      </c>
      <c r="C63" s="33" t="s">
        <v>448</v>
      </c>
      <c r="D63" s="33" t="s">
        <v>452</v>
      </c>
    </row>
    <row r="64" spans="1:4" x14ac:dyDescent="0.4">
      <c r="A64" s="33" t="s">
        <v>261</v>
      </c>
      <c r="B64" s="33" t="s">
        <v>362</v>
      </c>
      <c r="C64" s="33" t="s">
        <v>453</v>
      </c>
      <c r="D64" s="33" t="s">
        <v>452</v>
      </c>
    </row>
    <row r="65" spans="1:4" x14ac:dyDescent="0.4">
      <c r="A65" s="33" t="s">
        <v>262</v>
      </c>
      <c r="B65" s="33" t="s">
        <v>363</v>
      </c>
      <c r="C65" s="33" t="s">
        <v>448</v>
      </c>
      <c r="D65" s="33" t="s">
        <v>452</v>
      </c>
    </row>
    <row r="66" spans="1:4" x14ac:dyDescent="0.4">
      <c r="A66" s="33" t="s">
        <v>263</v>
      </c>
      <c r="B66" s="33" t="s">
        <v>364</v>
      </c>
      <c r="C66" s="33" t="s">
        <v>449</v>
      </c>
      <c r="D66" s="33" t="s">
        <v>452</v>
      </c>
    </row>
    <row r="67" spans="1:4" x14ac:dyDescent="0.4">
      <c r="A67" s="33" t="s">
        <v>264</v>
      </c>
      <c r="B67" s="33" t="s">
        <v>365</v>
      </c>
      <c r="C67" s="33" t="s">
        <v>454</v>
      </c>
      <c r="D67" s="33" t="s">
        <v>452</v>
      </c>
    </row>
    <row r="68" spans="1:4" x14ac:dyDescent="0.4">
      <c r="A68" s="33" t="s">
        <v>265</v>
      </c>
      <c r="B68" s="33" t="s">
        <v>366</v>
      </c>
      <c r="C68" s="33" t="s">
        <v>435</v>
      </c>
      <c r="D68" s="33" t="s">
        <v>452</v>
      </c>
    </row>
    <row r="69" spans="1:4" x14ac:dyDescent="0.4">
      <c r="A69" s="33" t="s">
        <v>266</v>
      </c>
      <c r="B69" s="33" t="s">
        <v>367</v>
      </c>
      <c r="C69" s="33" t="s">
        <v>448</v>
      </c>
      <c r="D69" s="33" t="s">
        <v>452</v>
      </c>
    </row>
    <row r="70" spans="1:4" x14ac:dyDescent="0.4">
      <c r="A70" s="33" t="s">
        <v>267</v>
      </c>
      <c r="B70" s="33" t="s">
        <v>368</v>
      </c>
      <c r="C70" s="33" t="s">
        <v>455</v>
      </c>
      <c r="D70" s="33" t="s">
        <v>452</v>
      </c>
    </row>
    <row r="71" spans="1:4" x14ac:dyDescent="0.4">
      <c r="A71" s="33" t="s">
        <v>212</v>
      </c>
      <c r="B71" s="33" t="s">
        <v>369</v>
      </c>
      <c r="C71" s="33" t="s">
        <v>431</v>
      </c>
      <c r="D71" s="33" t="s">
        <v>452</v>
      </c>
    </row>
    <row r="72" spans="1:4" x14ac:dyDescent="0.4">
      <c r="A72" s="33" t="s">
        <v>268</v>
      </c>
      <c r="B72" s="33" t="s">
        <v>370</v>
      </c>
      <c r="C72" s="33" t="s">
        <v>453</v>
      </c>
      <c r="D72" s="33" t="s">
        <v>452</v>
      </c>
    </row>
    <row r="73" spans="1:4" x14ac:dyDescent="0.4">
      <c r="A73" s="33" t="s">
        <v>250</v>
      </c>
      <c r="B73" s="33" t="s">
        <v>371</v>
      </c>
      <c r="C73" s="33" t="s">
        <v>454</v>
      </c>
      <c r="D73" s="33" t="s">
        <v>452</v>
      </c>
    </row>
    <row r="74" spans="1:4" x14ac:dyDescent="0.4">
      <c r="A74" s="33" t="s">
        <v>269</v>
      </c>
      <c r="B74" s="33" t="s">
        <v>372</v>
      </c>
      <c r="C74" s="33" t="s">
        <v>436</v>
      </c>
      <c r="D74" s="33" t="s">
        <v>452</v>
      </c>
    </row>
    <row r="75" spans="1:4" x14ac:dyDescent="0.4">
      <c r="A75" s="33" t="s">
        <v>270</v>
      </c>
      <c r="B75" s="33" t="s">
        <v>373</v>
      </c>
      <c r="C75" s="33" t="s">
        <v>456</v>
      </c>
      <c r="D75" s="33" t="s">
        <v>452</v>
      </c>
    </row>
    <row r="76" spans="1:4" x14ac:dyDescent="0.4">
      <c r="A76" s="33" t="s">
        <v>271</v>
      </c>
      <c r="B76" s="33" t="s">
        <v>374</v>
      </c>
      <c r="C76" s="33" t="s">
        <v>436</v>
      </c>
      <c r="D76" s="33" t="s">
        <v>452</v>
      </c>
    </row>
    <row r="77" spans="1:4" x14ac:dyDescent="0.4">
      <c r="A77" s="33" t="s">
        <v>272</v>
      </c>
      <c r="B77" s="33" t="s">
        <v>375</v>
      </c>
      <c r="C77" s="33" t="s">
        <v>436</v>
      </c>
      <c r="D77" s="33" t="s">
        <v>452</v>
      </c>
    </row>
    <row r="78" spans="1:4" x14ac:dyDescent="0.4">
      <c r="A78" s="33" t="s">
        <v>222</v>
      </c>
      <c r="B78" s="33" t="s">
        <v>376</v>
      </c>
      <c r="C78" s="33" t="s">
        <v>457</v>
      </c>
      <c r="D78" s="33" t="s">
        <v>448</v>
      </c>
    </row>
    <row r="79" spans="1:4" x14ac:dyDescent="0.4">
      <c r="A79" s="33" t="s">
        <v>273</v>
      </c>
      <c r="B79" s="33" t="s">
        <v>377</v>
      </c>
      <c r="C79" s="33" t="s">
        <v>458</v>
      </c>
      <c r="D79" s="33" t="s">
        <v>448</v>
      </c>
    </row>
    <row r="80" spans="1:4" x14ac:dyDescent="0.4">
      <c r="A80" s="33" t="s">
        <v>254</v>
      </c>
      <c r="B80" s="33" t="s">
        <v>378</v>
      </c>
      <c r="C80" s="33" t="s">
        <v>459</v>
      </c>
      <c r="D80" s="33" t="s">
        <v>448</v>
      </c>
    </row>
    <row r="81" spans="1:4" x14ac:dyDescent="0.4">
      <c r="A81" s="33" t="s">
        <v>245</v>
      </c>
      <c r="B81" s="33" t="s">
        <v>379</v>
      </c>
      <c r="C81" s="33" t="s">
        <v>452</v>
      </c>
      <c r="D81" s="33" t="s">
        <v>448</v>
      </c>
    </row>
    <row r="82" spans="1:4" x14ac:dyDescent="0.4">
      <c r="A82" s="33" t="s">
        <v>230</v>
      </c>
      <c r="B82" s="33" t="s">
        <v>380</v>
      </c>
      <c r="C82" s="33" t="s">
        <v>454</v>
      </c>
      <c r="D82" s="33" t="s">
        <v>448</v>
      </c>
    </row>
    <row r="83" spans="1:4" x14ac:dyDescent="0.4">
      <c r="A83" s="33" t="s">
        <v>274</v>
      </c>
      <c r="B83" s="33" t="s">
        <v>381</v>
      </c>
      <c r="C83" s="33" t="s">
        <v>453</v>
      </c>
      <c r="D83" s="33" t="s">
        <v>448</v>
      </c>
    </row>
    <row r="84" spans="1:4" x14ac:dyDescent="0.4">
      <c r="A84" s="33" t="s">
        <v>275</v>
      </c>
      <c r="B84" s="33" t="s">
        <v>382</v>
      </c>
      <c r="C84" s="33" t="s">
        <v>434</v>
      </c>
      <c r="D84" s="33" t="s">
        <v>448</v>
      </c>
    </row>
    <row r="85" spans="1:4" x14ac:dyDescent="0.4">
      <c r="A85" s="33" t="s">
        <v>276</v>
      </c>
      <c r="B85" s="33" t="s">
        <v>383</v>
      </c>
      <c r="C85" s="33" t="s">
        <v>453</v>
      </c>
      <c r="D85" s="33" t="s">
        <v>448</v>
      </c>
    </row>
    <row r="86" spans="1:4" x14ac:dyDescent="0.4">
      <c r="A86" s="33" t="s">
        <v>277</v>
      </c>
      <c r="B86" s="33" t="s">
        <v>384</v>
      </c>
      <c r="C86" s="33" t="s">
        <v>453</v>
      </c>
      <c r="D86" s="33" t="s">
        <v>448</v>
      </c>
    </row>
    <row r="87" spans="1:4" x14ac:dyDescent="0.4">
      <c r="A87" s="33" t="s">
        <v>278</v>
      </c>
      <c r="B87" s="33" t="s">
        <v>385</v>
      </c>
      <c r="C87" s="33" t="s">
        <v>460</v>
      </c>
      <c r="D87" s="33" t="s">
        <v>448</v>
      </c>
    </row>
    <row r="88" spans="1:4" x14ac:dyDescent="0.4">
      <c r="A88" s="33" t="s">
        <v>269</v>
      </c>
      <c r="B88" s="33" t="s">
        <v>371</v>
      </c>
      <c r="C88" s="33" t="s">
        <v>451</v>
      </c>
      <c r="D88" s="33" t="s">
        <v>448</v>
      </c>
    </row>
    <row r="89" spans="1:4" x14ac:dyDescent="0.4">
      <c r="A89" s="33" t="s">
        <v>279</v>
      </c>
      <c r="B89" s="33" t="s">
        <v>386</v>
      </c>
      <c r="C89" s="33" t="s">
        <v>456</v>
      </c>
      <c r="D89" s="33" t="s">
        <v>448</v>
      </c>
    </row>
    <row r="90" spans="1:4" x14ac:dyDescent="0.4">
      <c r="A90" s="33" t="s">
        <v>242</v>
      </c>
      <c r="B90" s="33" t="s">
        <v>387</v>
      </c>
      <c r="C90" s="33" t="s">
        <v>435</v>
      </c>
      <c r="D90" s="33" t="s">
        <v>448</v>
      </c>
    </row>
    <row r="91" spans="1:4" x14ac:dyDescent="0.4">
      <c r="A91" s="33" t="s">
        <v>280</v>
      </c>
      <c r="B91" s="33" t="s">
        <v>388</v>
      </c>
      <c r="C91" s="33" t="s">
        <v>436</v>
      </c>
      <c r="D91" s="33" t="s">
        <v>448</v>
      </c>
    </row>
    <row r="92" spans="1:4" x14ac:dyDescent="0.4">
      <c r="A92" s="33" t="s">
        <v>253</v>
      </c>
      <c r="B92" s="33" t="s">
        <v>389</v>
      </c>
      <c r="C92" s="33" t="s">
        <v>436</v>
      </c>
      <c r="D92" s="33" t="s">
        <v>448</v>
      </c>
    </row>
    <row r="93" spans="1:4" x14ac:dyDescent="0.4">
      <c r="A93" s="33" t="s">
        <v>242</v>
      </c>
      <c r="B93" s="33" t="s">
        <v>390</v>
      </c>
      <c r="C93" s="33" t="s">
        <v>436</v>
      </c>
      <c r="D93" s="33" t="s">
        <v>448</v>
      </c>
    </row>
    <row r="94" spans="1:4" x14ac:dyDescent="0.4">
      <c r="A94" s="33" t="s">
        <v>278</v>
      </c>
      <c r="B94" s="33" t="s">
        <v>391</v>
      </c>
      <c r="C94" s="33" t="s">
        <v>454</v>
      </c>
      <c r="D94" s="33" t="s">
        <v>448</v>
      </c>
    </row>
    <row r="95" spans="1:4" x14ac:dyDescent="0.4">
      <c r="A95" s="33" t="s">
        <v>281</v>
      </c>
      <c r="B95" s="33" t="s">
        <v>392</v>
      </c>
      <c r="C95" s="33" t="s">
        <v>454</v>
      </c>
      <c r="D95" s="33" t="s">
        <v>448</v>
      </c>
    </row>
    <row r="96" spans="1:4" x14ac:dyDescent="0.4">
      <c r="A96" s="33" t="s">
        <v>215</v>
      </c>
      <c r="B96" s="33" t="s">
        <v>393</v>
      </c>
      <c r="C96" s="33" t="s">
        <v>453</v>
      </c>
      <c r="D96" s="33" t="s">
        <v>448</v>
      </c>
    </row>
    <row r="97" spans="1:4" x14ac:dyDescent="0.4">
      <c r="A97" s="33" t="s">
        <v>282</v>
      </c>
      <c r="B97" s="33" t="s">
        <v>394</v>
      </c>
      <c r="C97" s="33" t="s">
        <v>434</v>
      </c>
      <c r="D97" s="33" t="s">
        <v>448</v>
      </c>
    </row>
    <row r="98" spans="1:4" x14ac:dyDescent="0.4">
      <c r="A98" s="33" t="s">
        <v>248</v>
      </c>
      <c r="B98" s="33" t="s">
        <v>395</v>
      </c>
      <c r="C98" s="33" t="s">
        <v>430</v>
      </c>
      <c r="D98" s="33" t="s">
        <v>448</v>
      </c>
    </row>
    <row r="99" spans="1:4" x14ac:dyDescent="0.4">
      <c r="A99" s="33" t="s">
        <v>238</v>
      </c>
      <c r="B99" s="33" t="s">
        <v>396</v>
      </c>
      <c r="C99" s="33" t="s">
        <v>460</v>
      </c>
      <c r="D99" s="33" t="s">
        <v>448</v>
      </c>
    </row>
    <row r="100" spans="1:4" x14ac:dyDescent="0.4">
      <c r="A100" s="33" t="s">
        <v>283</v>
      </c>
      <c r="B100" s="33" t="s">
        <v>397</v>
      </c>
      <c r="C100" s="33" t="s">
        <v>429</v>
      </c>
      <c r="D100" s="33" t="s">
        <v>448</v>
      </c>
    </row>
    <row r="101" spans="1:4" x14ac:dyDescent="0.4">
      <c r="A101" s="33" t="s">
        <v>247</v>
      </c>
      <c r="B101" s="33" t="s">
        <v>398</v>
      </c>
      <c r="C101" s="33" t="s">
        <v>426</v>
      </c>
      <c r="D101" s="33" t="s">
        <v>448</v>
      </c>
    </row>
    <row r="102" spans="1:4" x14ac:dyDescent="0.4">
      <c r="A102" s="33" t="s">
        <v>284</v>
      </c>
      <c r="B102" s="33" t="s">
        <v>399</v>
      </c>
      <c r="C102" s="33" t="s">
        <v>454</v>
      </c>
      <c r="D102" s="33" t="s">
        <v>448</v>
      </c>
    </row>
    <row r="103" spans="1:4" x14ac:dyDescent="0.4">
      <c r="A103" s="33" t="s">
        <v>265</v>
      </c>
      <c r="B103" s="33" t="s">
        <v>400</v>
      </c>
      <c r="C103" s="33" t="s">
        <v>448</v>
      </c>
      <c r="D103" s="33" t="s">
        <v>448</v>
      </c>
    </row>
    <row r="104" spans="1:4" x14ac:dyDescent="0.4">
      <c r="A104" s="33" t="s">
        <v>285</v>
      </c>
      <c r="B104" s="33" t="s">
        <v>401</v>
      </c>
      <c r="C104" s="33" t="s">
        <v>339</v>
      </c>
      <c r="D104" s="33" t="s">
        <v>448</v>
      </c>
    </row>
    <row r="105" spans="1:4" x14ac:dyDescent="0.4">
      <c r="A105" s="33" t="s">
        <v>211</v>
      </c>
      <c r="B105" s="33" t="s">
        <v>402</v>
      </c>
      <c r="C105" s="33" t="s">
        <v>447</v>
      </c>
      <c r="D105" s="33" t="s">
        <v>448</v>
      </c>
    </row>
    <row r="106" spans="1:4" x14ac:dyDescent="0.4">
      <c r="A106" s="33" t="s">
        <v>286</v>
      </c>
      <c r="B106" s="33" t="s">
        <v>403</v>
      </c>
      <c r="C106" s="33" t="s">
        <v>209</v>
      </c>
      <c r="D106" s="33" t="s">
        <v>448</v>
      </c>
    </row>
    <row r="107" spans="1:4" x14ac:dyDescent="0.4">
      <c r="A107" s="33" t="s">
        <v>287</v>
      </c>
      <c r="B107" s="33" t="s">
        <v>404</v>
      </c>
      <c r="C107" s="33" t="s">
        <v>440</v>
      </c>
      <c r="D107" s="33" t="s">
        <v>448</v>
      </c>
    </row>
    <row r="108" spans="1:4" x14ac:dyDescent="0.4">
      <c r="A108" s="33" t="s">
        <v>288</v>
      </c>
      <c r="B108" s="33" t="s">
        <v>405</v>
      </c>
      <c r="C108" s="33" t="s">
        <v>442</v>
      </c>
      <c r="D108" s="33" t="s">
        <v>448</v>
      </c>
    </row>
    <row r="109" spans="1:4" x14ac:dyDescent="0.4">
      <c r="A109" s="33" t="s">
        <v>289</v>
      </c>
      <c r="B109" s="33" t="s">
        <v>406</v>
      </c>
      <c r="C109" s="33" t="s">
        <v>442</v>
      </c>
      <c r="D109" s="33" t="s">
        <v>448</v>
      </c>
    </row>
    <row r="110" spans="1:4" x14ac:dyDescent="0.4">
      <c r="A110" s="33" t="s">
        <v>290</v>
      </c>
      <c r="B110" s="33" t="s">
        <v>407</v>
      </c>
      <c r="C110" s="33" t="s">
        <v>449</v>
      </c>
      <c r="D110" s="33" t="s">
        <v>448</v>
      </c>
    </row>
    <row r="111" spans="1:4" x14ac:dyDescent="0.4">
      <c r="A111" s="33" t="s">
        <v>291</v>
      </c>
      <c r="B111" s="33" t="s">
        <v>408</v>
      </c>
      <c r="C111" s="33" t="s">
        <v>448</v>
      </c>
      <c r="D111" s="33" t="s">
        <v>448</v>
      </c>
    </row>
    <row r="112" spans="1:4" x14ac:dyDescent="0.4">
      <c r="A112" s="33" t="s">
        <v>292</v>
      </c>
      <c r="B112" s="33" t="s">
        <v>409</v>
      </c>
      <c r="C112" s="33" t="s">
        <v>453</v>
      </c>
      <c r="D112" s="33" t="s">
        <v>448</v>
      </c>
    </row>
    <row r="113" spans="1:4" x14ac:dyDescent="0.4">
      <c r="A113" s="33" t="s">
        <v>293</v>
      </c>
      <c r="B113" s="33" t="s">
        <v>410</v>
      </c>
      <c r="C113" s="33" t="s">
        <v>448</v>
      </c>
      <c r="D113" s="33" t="s">
        <v>448</v>
      </c>
    </row>
    <row r="114" spans="1:4" x14ac:dyDescent="0.4">
      <c r="A114" s="33" t="s">
        <v>294</v>
      </c>
      <c r="B114" s="33" t="s">
        <v>411</v>
      </c>
      <c r="C114" s="33" t="s">
        <v>461</v>
      </c>
      <c r="D114" s="33" t="s">
        <v>448</v>
      </c>
    </row>
    <row r="115" spans="1:4" x14ac:dyDescent="0.4">
      <c r="A115" s="33" t="s">
        <v>295</v>
      </c>
      <c r="B115" s="33" t="s">
        <v>412</v>
      </c>
      <c r="C115" s="33" t="s">
        <v>436</v>
      </c>
      <c r="D115" s="33" t="s">
        <v>448</v>
      </c>
    </row>
    <row r="116" spans="1:4" x14ac:dyDescent="0.4">
      <c r="A116" s="33" t="s">
        <v>296</v>
      </c>
      <c r="B116" s="33" t="s">
        <v>413</v>
      </c>
      <c r="C116" s="33" t="s">
        <v>433</v>
      </c>
      <c r="D116" s="33" t="s">
        <v>448</v>
      </c>
    </row>
    <row r="117" spans="1:4" x14ac:dyDescent="0.4">
      <c r="A117" s="33" t="s">
        <v>297</v>
      </c>
      <c r="B117" s="33" t="s">
        <v>414</v>
      </c>
      <c r="C117" s="33" t="s">
        <v>434</v>
      </c>
      <c r="D117" s="33" t="s">
        <v>448</v>
      </c>
    </row>
    <row r="118" spans="1:4" x14ac:dyDescent="0.4">
      <c r="A118" s="33" t="s">
        <v>298</v>
      </c>
      <c r="B118" s="33" t="s">
        <v>415</v>
      </c>
      <c r="C118" s="33" t="s">
        <v>454</v>
      </c>
      <c r="D118" s="33" t="s">
        <v>452</v>
      </c>
    </row>
    <row r="119" spans="1:4" x14ac:dyDescent="0.4">
      <c r="A119" s="33" t="s">
        <v>299</v>
      </c>
      <c r="B119" s="33" t="s">
        <v>416</v>
      </c>
      <c r="C119" s="33" t="s">
        <v>453</v>
      </c>
      <c r="D119" s="33" t="s">
        <v>452</v>
      </c>
    </row>
    <row r="120" spans="1:4" x14ac:dyDescent="0.4">
      <c r="A120" s="33" t="s">
        <v>300</v>
      </c>
      <c r="B120" s="33" t="s">
        <v>417</v>
      </c>
      <c r="C120" s="33" t="s">
        <v>448</v>
      </c>
      <c r="D120" s="33" t="s">
        <v>452</v>
      </c>
    </row>
    <row r="121" spans="1:4" x14ac:dyDescent="0.4">
      <c r="A121" s="33" t="s">
        <v>301</v>
      </c>
      <c r="B121" s="33" t="s">
        <v>418</v>
      </c>
      <c r="C121" s="33" t="s">
        <v>448</v>
      </c>
      <c r="D121" s="33" t="s">
        <v>452</v>
      </c>
    </row>
    <row r="122" spans="1:4" x14ac:dyDescent="0.4">
      <c r="A122" s="33" t="s">
        <v>285</v>
      </c>
      <c r="B122" s="33" t="s">
        <v>419</v>
      </c>
      <c r="C122" s="33" t="s">
        <v>460</v>
      </c>
      <c r="D122" s="33" t="s">
        <v>452</v>
      </c>
    </row>
    <row r="123" spans="1:4" x14ac:dyDescent="0.4">
      <c r="A123" s="33" t="s">
        <v>244</v>
      </c>
      <c r="B123" s="33" t="s">
        <v>420</v>
      </c>
      <c r="C123" s="33" t="s">
        <v>426</v>
      </c>
      <c r="D123" s="33" t="s">
        <v>452</v>
      </c>
    </row>
    <row r="124" spans="1:4" x14ac:dyDescent="0.4">
      <c r="A124" s="33" t="s">
        <v>302</v>
      </c>
      <c r="B124" s="33" t="s">
        <v>326</v>
      </c>
      <c r="C124" s="33" t="s">
        <v>462</v>
      </c>
      <c r="D124" s="33" t="s">
        <v>452</v>
      </c>
    </row>
    <row r="125" spans="1:4" x14ac:dyDescent="0.4">
      <c r="A125" s="33" t="s">
        <v>283</v>
      </c>
      <c r="B125" s="33" t="s">
        <v>421</v>
      </c>
      <c r="C125" s="33" t="s">
        <v>209</v>
      </c>
      <c r="D125" s="33" t="s">
        <v>452</v>
      </c>
    </row>
    <row r="126" spans="1:4" x14ac:dyDescent="0.4">
      <c r="A126" s="33" t="s">
        <v>210</v>
      </c>
      <c r="B126" s="33" t="s">
        <v>422</v>
      </c>
      <c r="C126" s="33" t="s">
        <v>430</v>
      </c>
      <c r="D126" s="33" t="s">
        <v>452</v>
      </c>
    </row>
    <row r="127" spans="1:4" x14ac:dyDescent="0.4">
      <c r="A127" s="33" t="s">
        <v>287</v>
      </c>
      <c r="B127" s="33" t="s">
        <v>423</v>
      </c>
      <c r="C127" s="33" t="s">
        <v>460</v>
      </c>
      <c r="D127" s="33" t="s">
        <v>452</v>
      </c>
    </row>
    <row r="128" spans="1:4" x14ac:dyDescent="0.4">
      <c r="A128" s="33" t="s">
        <v>303</v>
      </c>
      <c r="B128" s="33" t="s">
        <v>424</v>
      </c>
      <c r="C128" s="33" t="s">
        <v>451</v>
      </c>
      <c r="D128" s="33" t="s">
        <v>452</v>
      </c>
    </row>
    <row r="129" spans="1:4" x14ac:dyDescent="0.4">
      <c r="A129" s="33" t="s">
        <v>304</v>
      </c>
      <c r="B129" s="33" t="s">
        <v>425</v>
      </c>
      <c r="C129" s="33" t="s">
        <v>444</v>
      </c>
      <c r="D129" s="33" t="s">
        <v>452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Firm Value</vt:lpstr>
      <vt:lpstr>IC</vt:lpstr>
      <vt:lpstr>IN</vt:lpstr>
      <vt:lpstr>BK</vt:lpstr>
      <vt:lpstr>Perancangan Pajak</vt:lpstr>
      <vt:lpstr>ERM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2024-01-29T15:01:56Z</dcterms:created>
  <dcterms:modified xsi:type="dcterms:W3CDTF">2024-02-27T20:23:27Z</dcterms:modified>
</cp:coreProperties>
</file>