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120" windowWidth="14355" windowHeight="4680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P49" i="1" l="1"/>
  <c r="P50" i="1"/>
  <c r="P51" i="1"/>
  <c r="P52" i="1"/>
  <c r="P53" i="1"/>
  <c r="P54" i="1"/>
  <c r="P55" i="1"/>
  <c r="P56" i="1"/>
  <c r="P57" i="1"/>
  <c r="P58" i="1"/>
  <c r="P59" i="1"/>
  <c r="P60" i="1"/>
  <c r="P61" i="1"/>
  <c r="P62" i="1"/>
  <c r="P63" i="1"/>
  <c r="P64" i="1"/>
  <c r="P65" i="1"/>
  <c r="P66" i="1"/>
  <c r="P67" i="1"/>
  <c r="P68" i="1"/>
  <c r="P69" i="1"/>
  <c r="P70" i="1"/>
  <c r="P71" i="1"/>
  <c r="P72" i="1"/>
  <c r="P73" i="1"/>
  <c r="P74" i="1"/>
  <c r="P75" i="1"/>
  <c r="P76" i="1"/>
  <c r="J49" i="1" l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M6" i="1"/>
  <c r="M7" i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M52" i="1"/>
  <c r="M53" i="1"/>
  <c r="M54" i="1"/>
  <c r="M55" i="1"/>
  <c r="M56" i="1"/>
  <c r="M57" i="1"/>
  <c r="M58" i="1"/>
  <c r="M59" i="1"/>
  <c r="M60" i="1"/>
  <c r="M61" i="1"/>
  <c r="M62" i="1"/>
  <c r="M63" i="1"/>
  <c r="M64" i="1"/>
  <c r="M65" i="1"/>
  <c r="M66" i="1"/>
  <c r="M67" i="1"/>
  <c r="M68" i="1"/>
  <c r="M69" i="1"/>
  <c r="M70" i="1"/>
  <c r="M71" i="1"/>
  <c r="M72" i="1"/>
  <c r="M73" i="1"/>
  <c r="M74" i="1"/>
  <c r="M75" i="1"/>
  <c r="M76" i="1"/>
  <c r="M5" i="1"/>
  <c r="F6" i="1" l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5" i="1"/>
  <c r="P6" i="1" l="1"/>
  <c r="P7" i="1"/>
  <c r="P8" i="1"/>
  <c r="P9" i="1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36" i="1"/>
  <c r="P37" i="1"/>
  <c r="P38" i="1"/>
  <c r="P39" i="1"/>
  <c r="P40" i="1"/>
  <c r="P41" i="1"/>
  <c r="P42" i="1"/>
  <c r="P43" i="1"/>
  <c r="P44" i="1"/>
  <c r="P45" i="1"/>
  <c r="P46" i="1"/>
  <c r="P47" i="1"/>
  <c r="P48" i="1"/>
  <c r="P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5" i="1"/>
</calcChain>
</file>

<file path=xl/sharedStrings.xml><?xml version="1.0" encoding="utf-8"?>
<sst xmlns="http://schemas.openxmlformats.org/spreadsheetml/2006/main" count="56" uniqueCount="56">
  <si>
    <t>No.</t>
  </si>
  <si>
    <t>Nama Perusahaan</t>
  </si>
  <si>
    <t>Tahun</t>
  </si>
  <si>
    <t>Current Ratio</t>
  </si>
  <si>
    <t xml:space="preserve">Pertumbuhan Laba </t>
  </si>
  <si>
    <t>Debt to Equity Ratio</t>
  </si>
  <si>
    <t>Kualitas Laba</t>
  </si>
  <si>
    <t>Current Asset</t>
  </si>
  <si>
    <t>Current Liabilities</t>
  </si>
  <si>
    <t>CR</t>
  </si>
  <si>
    <r>
      <t xml:space="preserve">Laba Bersih </t>
    </r>
    <r>
      <rPr>
        <sz val="8"/>
        <color theme="1"/>
        <rFont val="Times New Roman"/>
        <family val="1"/>
      </rPr>
      <t>it</t>
    </r>
  </si>
  <si>
    <r>
      <t xml:space="preserve">Laba Bersih </t>
    </r>
    <r>
      <rPr>
        <sz val="8"/>
        <color theme="1"/>
        <rFont val="Times New Roman"/>
        <family val="1"/>
      </rPr>
      <t>it</t>
    </r>
    <r>
      <rPr>
        <sz val="10"/>
        <color theme="1"/>
        <rFont val="Times New Roman"/>
        <family val="1"/>
      </rPr>
      <t xml:space="preserve"> - 1</t>
    </r>
  </si>
  <si>
    <t>Laba Bersih</t>
  </si>
  <si>
    <t>PL</t>
  </si>
  <si>
    <t>Total Liabilities</t>
  </si>
  <si>
    <t>Total Equity</t>
  </si>
  <si>
    <t>DER</t>
  </si>
  <si>
    <t>Operating Cash Flow</t>
  </si>
  <si>
    <t>Net Income</t>
  </si>
  <si>
    <t>KL</t>
  </si>
  <si>
    <t xml:space="preserve">1. </t>
  </si>
  <si>
    <t>PT. Primarindo Asia Infrastructure Tbk</t>
  </si>
  <si>
    <t xml:space="preserve">2. </t>
  </si>
  <si>
    <t>PT. Campina Ice Cream Industry Tbk</t>
  </si>
  <si>
    <t xml:space="preserve">3. </t>
  </si>
  <si>
    <t>PT. Sariguna Primatirta Tbk</t>
  </si>
  <si>
    <t>4.</t>
  </si>
  <si>
    <t>PT. Indonesian Tobacco Tbk</t>
  </si>
  <si>
    <t>5.</t>
  </si>
  <si>
    <t>PT. Kalbe Farma Tbk</t>
  </si>
  <si>
    <t>6.</t>
  </si>
  <si>
    <t>PT. Mustika Ratu Tbk</t>
  </si>
  <si>
    <t>7.</t>
  </si>
  <si>
    <t>PT. Pratama Abadi Nusa Industri Tbk</t>
  </si>
  <si>
    <t>8.</t>
  </si>
  <si>
    <t>PT. Nippon Indosari Corpindo Tbk</t>
  </si>
  <si>
    <t>9.</t>
  </si>
  <si>
    <t>PT. Sidomulyo Selaras Tbk</t>
  </si>
  <si>
    <t>10.</t>
  </si>
  <si>
    <t>PT. Suparma Tbk</t>
  </si>
  <si>
    <t>11.</t>
  </si>
  <si>
    <t>PT. Tirta Mahakam Resources Tbk</t>
  </si>
  <si>
    <t>PT. Gudang Garam Tbk</t>
  </si>
  <si>
    <t>PT. Darya Varia Laboratoria Tbk</t>
  </si>
  <si>
    <t>14.</t>
  </si>
  <si>
    <t>13.</t>
  </si>
  <si>
    <t>12.</t>
  </si>
  <si>
    <t>PT. Kimia Farma Tbk</t>
  </si>
  <si>
    <t>15.</t>
  </si>
  <si>
    <t>PT. Kedawung Setia Industrial Tbk</t>
  </si>
  <si>
    <t>16.</t>
  </si>
  <si>
    <t>PT. Bentoel Internasional Tbk</t>
  </si>
  <si>
    <t>17.</t>
  </si>
  <si>
    <t>PT. Tempo Scan Pasific Tbk</t>
  </si>
  <si>
    <t>18.</t>
  </si>
  <si>
    <t>PT. Ultra Jaya Milk Tbk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</si>
</sst>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1"/>
      <scheme val="minor"/>
    </font>
    <font>
      <b/>
      <sz val="10"/>
      <color theme="1"/>
      <name val="Times New Roman"/>
      <family val="1"/>
    </font>
    <font>
      <sz val="10"/>
      <color theme="1"/>
      <name val="Times New Roman"/>
      <family val="1"/>
    </font>
    <font>
      <sz val="8"/>
      <color theme="1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2" fillId="2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right" vertical="center"/>
    </xf>
    <xf numFmtId="3" fontId="2" fillId="0" borderId="1" xfId="0" applyNumberFormat="1" applyFont="1" applyBorder="1" applyAlignment="1">
      <alignment horizontal="right" vertical="center"/>
    </xf>
    <xf numFmtId="0" fontId="2" fillId="0" borderId="1" xfId="0" applyFont="1" applyFill="1" applyBorder="1" applyAlignment="1">
      <alignment horizontal="center"/>
    </xf>
    <xf numFmtId="3" fontId="2" fillId="0" borderId="1" xfId="0" applyNumberFormat="1" applyFont="1" applyBorder="1" applyAlignment="1">
      <alignment horizontal="right" vertical="center"/>
    </xf>
    <xf numFmtId="0" fontId="2" fillId="0" borderId="1" xfId="0" applyFont="1" applyBorder="1" applyAlignment="1">
      <alignment horizontal="center"/>
    </xf>
    <xf numFmtId="3" fontId="2" fillId="0" borderId="1" xfId="0" applyNumberFormat="1" applyFont="1" applyBorder="1" applyAlignment="1">
      <alignment horizontal="right" vertical="center"/>
    </xf>
    <xf numFmtId="0" fontId="2" fillId="0" borderId="1" xfId="0" applyFont="1" applyBorder="1" applyAlignment="1">
      <alignment horizontal="center"/>
    </xf>
    <xf numFmtId="3" fontId="2" fillId="0" borderId="1" xfId="0" applyNumberFormat="1" applyFont="1" applyBorder="1" applyAlignment="1">
      <alignment horizontal="right" vertical="center"/>
    </xf>
    <xf numFmtId="0" fontId="2" fillId="0" borderId="1" xfId="0" applyFont="1" applyBorder="1" applyAlignment="1">
      <alignment horizontal="center"/>
    </xf>
    <xf numFmtId="3" fontId="2" fillId="0" borderId="1" xfId="0" applyNumberFormat="1" applyFont="1" applyBorder="1" applyAlignment="1">
      <alignment horizontal="right" vertical="center"/>
    </xf>
    <xf numFmtId="3" fontId="2" fillId="0" borderId="1" xfId="0" applyNumberFormat="1" applyFont="1" applyBorder="1" applyAlignment="1">
      <alignment horizontal="right"/>
    </xf>
    <xf numFmtId="0" fontId="2" fillId="0" borderId="1" xfId="0" applyFont="1" applyBorder="1" applyAlignment="1">
      <alignment horizontal="center"/>
    </xf>
    <xf numFmtId="3" fontId="2" fillId="0" borderId="1" xfId="0" applyNumberFormat="1" applyFont="1" applyBorder="1" applyAlignment="1">
      <alignment horizontal="right" vertical="center"/>
    </xf>
    <xf numFmtId="3" fontId="2" fillId="0" borderId="1" xfId="0" applyNumberFormat="1" applyFont="1" applyBorder="1" applyAlignment="1">
      <alignment horizontal="right"/>
    </xf>
    <xf numFmtId="3" fontId="2" fillId="0" borderId="1" xfId="0" applyNumberFormat="1" applyFont="1" applyBorder="1"/>
    <xf numFmtId="3" fontId="2" fillId="0" borderId="1" xfId="0" applyNumberFormat="1" applyFont="1" applyBorder="1" applyAlignment="1">
      <alignment horizontal="right" vertical="center"/>
    </xf>
    <xf numFmtId="0" fontId="2" fillId="5" borderId="1" xfId="0" applyFont="1" applyFill="1" applyBorder="1" applyAlignment="1">
      <alignment horizontal="right" vertical="center"/>
    </xf>
    <xf numFmtId="0" fontId="2" fillId="5" borderId="5" xfId="0" applyFont="1" applyFill="1" applyBorder="1" applyAlignment="1">
      <alignment horizontal="right" vertical="center"/>
    </xf>
    <xf numFmtId="3" fontId="2" fillId="0" borderId="5" xfId="0" applyNumberFormat="1" applyFont="1" applyBorder="1" applyAlignment="1">
      <alignment horizontal="right" vertical="center"/>
    </xf>
    <xf numFmtId="3" fontId="2" fillId="0" borderId="0" xfId="0" applyNumberFormat="1" applyFont="1" applyBorder="1" applyAlignment="1">
      <alignment vertical="center"/>
    </xf>
    <xf numFmtId="0" fontId="2" fillId="0" borderId="2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2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4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left" vertical="center"/>
    </xf>
    <xf numFmtId="0" fontId="1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left" vertical="center"/>
    </xf>
    <xf numFmtId="0" fontId="1" fillId="3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P80"/>
  <sheetViews>
    <sheetView tabSelected="1" topLeftCell="E56" workbookViewId="0">
      <selection activeCell="O75" sqref="O75"/>
    </sheetView>
  </sheetViews>
  <sheetFormatPr defaultRowHeight="15" x14ac:dyDescent="0.25"/>
  <cols>
    <col min="2" max="2" width="31.140625" bestFit="1" customWidth="1"/>
    <col min="4" max="4" width="17.5703125" bestFit="1" customWidth="1"/>
    <col min="5" max="5" width="19.5703125" bestFit="1" customWidth="1"/>
    <col min="6" max="6" width="10.42578125" bestFit="1" customWidth="1"/>
    <col min="7" max="7" width="17.5703125" bestFit="1" customWidth="1"/>
    <col min="8" max="8" width="18.5703125" bestFit="1" customWidth="1"/>
    <col min="9" max="9" width="16.28515625" bestFit="1" customWidth="1"/>
    <col min="10" max="10" width="11" bestFit="1" customWidth="1"/>
    <col min="11" max="12" width="17.5703125" bestFit="1" customWidth="1"/>
    <col min="14" max="14" width="17.5703125" bestFit="1" customWidth="1"/>
    <col min="15" max="15" width="14.85546875" bestFit="1" customWidth="1"/>
    <col min="16" max="16" width="10.42578125" bestFit="1" customWidth="1"/>
  </cols>
  <sheetData>
    <row r="3" spans="1:16" x14ac:dyDescent="0.25">
      <c r="A3" s="34" t="s">
        <v>0</v>
      </c>
      <c r="B3" s="33" t="s">
        <v>1</v>
      </c>
      <c r="C3" s="34" t="s">
        <v>2</v>
      </c>
      <c r="D3" s="31" t="s">
        <v>3</v>
      </c>
      <c r="E3" s="31"/>
      <c r="F3" s="3"/>
      <c r="G3" s="31" t="s">
        <v>4</v>
      </c>
      <c r="H3" s="32"/>
      <c r="I3" s="32"/>
      <c r="J3" s="32"/>
      <c r="K3" s="31" t="s">
        <v>5</v>
      </c>
      <c r="L3" s="32"/>
      <c r="M3" s="32"/>
      <c r="N3" s="36" t="s">
        <v>6</v>
      </c>
      <c r="O3" s="37"/>
      <c r="P3" s="38"/>
    </row>
    <row r="4" spans="1:16" x14ac:dyDescent="0.25">
      <c r="A4" s="35"/>
      <c r="B4" s="33"/>
      <c r="C4" s="34"/>
      <c r="D4" s="1" t="s">
        <v>7</v>
      </c>
      <c r="E4" s="1" t="s">
        <v>8</v>
      </c>
      <c r="F4" s="1" t="s">
        <v>9</v>
      </c>
      <c r="G4" s="1" t="s">
        <v>10</v>
      </c>
      <c r="H4" s="1" t="s">
        <v>11</v>
      </c>
      <c r="I4" s="1" t="s">
        <v>12</v>
      </c>
      <c r="J4" s="1" t="s">
        <v>13</v>
      </c>
      <c r="K4" s="1" t="s">
        <v>14</v>
      </c>
      <c r="L4" s="1" t="s">
        <v>15</v>
      </c>
      <c r="M4" s="1" t="s">
        <v>16</v>
      </c>
      <c r="N4" s="1" t="s">
        <v>17</v>
      </c>
      <c r="O4" s="1" t="s">
        <v>18</v>
      </c>
      <c r="P4" s="1" t="s">
        <v>19</v>
      </c>
    </row>
    <row r="5" spans="1:16" x14ac:dyDescent="0.25">
      <c r="A5" s="29" t="s">
        <v>20</v>
      </c>
      <c r="B5" s="30" t="s">
        <v>21</v>
      </c>
      <c r="C5" s="2">
        <v>2019</v>
      </c>
      <c r="D5" s="18">
        <v>11598066000000</v>
      </c>
      <c r="E5" s="21">
        <v>6083396000000</v>
      </c>
      <c r="F5" s="19">
        <f>D5/E5</f>
        <v>1.906511757577511</v>
      </c>
      <c r="G5" s="18">
        <v>6574127070</v>
      </c>
      <c r="H5" s="4">
        <v>16758353102</v>
      </c>
      <c r="I5" s="4">
        <f>G5-H5</f>
        <v>-10184226032</v>
      </c>
      <c r="J5" s="19">
        <f>I5/H5</f>
        <v>-0.60771043371705658</v>
      </c>
      <c r="K5" s="18">
        <v>8598887000000</v>
      </c>
      <c r="L5" s="18">
        <v>8401643000000</v>
      </c>
      <c r="M5" s="20">
        <f>K5/L5</f>
        <v>1.0234768366139813</v>
      </c>
      <c r="N5" s="4">
        <v>6642849130</v>
      </c>
      <c r="O5" s="4">
        <v>6574127070</v>
      </c>
      <c r="P5" s="19">
        <f>N5/O5</f>
        <v>1.0104534121820679</v>
      </c>
    </row>
    <row r="6" spans="1:16" x14ac:dyDescent="0.25">
      <c r="A6" s="29"/>
      <c r="B6" s="30"/>
      <c r="C6" s="2">
        <v>2020</v>
      </c>
      <c r="D6" s="18">
        <v>8283505000000</v>
      </c>
      <c r="E6" s="21">
        <v>3769077000000</v>
      </c>
      <c r="F6" s="19">
        <f t="shared" ref="F6:F69" si="0">D6/E6</f>
        <v>2.1977542512397599</v>
      </c>
      <c r="G6" s="18">
        <v>37196777887</v>
      </c>
      <c r="H6" s="4">
        <v>6574127070</v>
      </c>
      <c r="I6" s="18">
        <f t="shared" ref="I6:I69" si="1">G6-H6</f>
        <v>30622650817</v>
      </c>
      <c r="J6" s="19">
        <f t="shared" ref="J6:J69" si="2">I6/H6</f>
        <v>4.6580558134846033</v>
      </c>
      <c r="K6" s="18">
        <v>6755055000000</v>
      </c>
      <c r="L6" s="18">
        <v>5708950000000</v>
      </c>
      <c r="M6" s="20">
        <f t="shared" ref="M6:M69" si="3">K6/L6</f>
        <v>1.1832394748596502</v>
      </c>
      <c r="N6" s="4">
        <v>2595122276</v>
      </c>
      <c r="O6" s="4">
        <v>37196777887</v>
      </c>
      <c r="P6" s="19">
        <f t="shared" ref="P6:P69" si="4">N6/O6</f>
        <v>6.9767394473890063E-2</v>
      </c>
    </row>
    <row r="7" spans="1:16" x14ac:dyDescent="0.25">
      <c r="A7" s="29"/>
      <c r="B7" s="30"/>
      <c r="C7" s="2">
        <v>2021</v>
      </c>
      <c r="D7" s="18">
        <v>5598100000000</v>
      </c>
      <c r="E7" s="21">
        <v>3295651000000</v>
      </c>
      <c r="F7" s="19">
        <f t="shared" si="0"/>
        <v>1.698632531175176</v>
      </c>
      <c r="G7" s="18">
        <v>21903697555</v>
      </c>
      <c r="H7" s="4">
        <v>37196777887</v>
      </c>
      <c r="I7" s="18">
        <f t="shared" si="1"/>
        <v>-15293080332</v>
      </c>
      <c r="J7" s="19">
        <f t="shared" si="2"/>
        <v>-0.4111399212711061</v>
      </c>
      <c r="K7" s="18">
        <v>3601037000000</v>
      </c>
      <c r="L7" s="18">
        <v>5791478000000</v>
      </c>
      <c r="M7" s="20">
        <f t="shared" si="3"/>
        <v>0.62178203905807805</v>
      </c>
      <c r="N7" s="4">
        <v>5416368067</v>
      </c>
      <c r="O7" s="4">
        <v>21903697555</v>
      </c>
      <c r="P7" s="19">
        <f t="shared" si="4"/>
        <v>0.24728099232559003</v>
      </c>
    </row>
    <row r="8" spans="1:16" x14ac:dyDescent="0.25">
      <c r="A8" s="29"/>
      <c r="B8" s="30"/>
      <c r="C8" s="2">
        <v>2022</v>
      </c>
      <c r="D8" s="18">
        <v>4547947000000</v>
      </c>
      <c r="E8" s="21">
        <v>1949328000000</v>
      </c>
      <c r="F8" s="19">
        <f t="shared" si="0"/>
        <v>2.333084529643036</v>
      </c>
      <c r="G8" s="18">
        <v>15576119238</v>
      </c>
      <c r="H8" s="4">
        <v>21903697555</v>
      </c>
      <c r="I8" s="18">
        <f t="shared" si="1"/>
        <v>-6327578317</v>
      </c>
      <c r="J8" s="19">
        <f t="shared" si="2"/>
        <v>-0.2888817425054151</v>
      </c>
      <c r="K8" s="18">
        <v>2144367000000</v>
      </c>
      <c r="L8" s="18">
        <v>6735173000000</v>
      </c>
      <c r="M8" s="20">
        <f t="shared" si="3"/>
        <v>0.31838335852694505</v>
      </c>
      <c r="N8" s="4">
        <v>4472962907</v>
      </c>
      <c r="O8" s="4">
        <v>15576119238</v>
      </c>
      <c r="P8" s="19">
        <f t="shared" si="4"/>
        <v>0.28716799342981508</v>
      </c>
    </row>
    <row r="9" spans="1:16" x14ac:dyDescent="0.25">
      <c r="A9" s="29" t="s">
        <v>22</v>
      </c>
      <c r="B9" s="30" t="s">
        <v>23</v>
      </c>
      <c r="C9" s="2">
        <v>2019</v>
      </c>
      <c r="D9" s="18">
        <v>723916345285</v>
      </c>
      <c r="E9" s="21">
        <v>57300411135</v>
      </c>
      <c r="F9" s="19">
        <f t="shared" si="0"/>
        <v>12.633702462962267</v>
      </c>
      <c r="G9" s="18">
        <v>76758829457</v>
      </c>
      <c r="H9" s="4">
        <v>61947295689</v>
      </c>
      <c r="I9" s="18">
        <f t="shared" si="1"/>
        <v>14811533768</v>
      </c>
      <c r="J9" s="19">
        <f t="shared" si="2"/>
        <v>0.23909895667374692</v>
      </c>
      <c r="K9" s="18">
        <v>122140000000</v>
      </c>
      <c r="L9" s="18">
        <v>935390000000</v>
      </c>
      <c r="M9" s="20">
        <f t="shared" si="3"/>
        <v>0.13057655095735468</v>
      </c>
      <c r="N9" s="4">
        <v>158440399914</v>
      </c>
      <c r="O9" s="4">
        <v>76758829457</v>
      </c>
      <c r="P9" s="19">
        <f t="shared" si="4"/>
        <v>2.0641325699574105</v>
      </c>
    </row>
    <row r="10" spans="1:16" x14ac:dyDescent="0.25">
      <c r="A10" s="29"/>
      <c r="B10" s="30"/>
      <c r="C10" s="2">
        <v>2020</v>
      </c>
      <c r="D10" s="18">
        <v>751789918087</v>
      </c>
      <c r="E10" s="21">
        <v>37377630667</v>
      </c>
      <c r="F10" s="19">
        <f t="shared" si="0"/>
        <v>20.113364723001048</v>
      </c>
      <c r="G10" s="18">
        <v>44045828312</v>
      </c>
      <c r="H10" s="4">
        <v>76758829457</v>
      </c>
      <c r="I10" s="18">
        <f t="shared" si="1"/>
        <v>-32713001145</v>
      </c>
      <c r="J10" s="19">
        <f t="shared" si="2"/>
        <v>-0.42617899955503746</v>
      </c>
      <c r="K10" s="18">
        <v>125160000000</v>
      </c>
      <c r="L10" s="18">
        <v>961710000000</v>
      </c>
      <c r="M10" s="20">
        <f t="shared" si="3"/>
        <v>0.13014318245624981</v>
      </c>
      <c r="N10" s="4">
        <v>202642422392</v>
      </c>
      <c r="O10" s="4">
        <v>44045828312</v>
      </c>
      <c r="P10" s="19">
        <f t="shared" si="4"/>
        <v>4.6007177105758137</v>
      </c>
    </row>
    <row r="11" spans="1:16" x14ac:dyDescent="0.25">
      <c r="A11" s="29"/>
      <c r="B11" s="30"/>
      <c r="C11" s="2">
        <v>2021</v>
      </c>
      <c r="D11" s="18">
        <v>856198582426</v>
      </c>
      <c r="E11" s="21">
        <v>64332022572</v>
      </c>
      <c r="F11" s="19">
        <f t="shared" si="0"/>
        <v>13.309057421096124</v>
      </c>
      <c r="G11" s="18">
        <v>97215786778</v>
      </c>
      <c r="H11" s="4">
        <v>44045828312</v>
      </c>
      <c r="I11" s="18">
        <f t="shared" si="1"/>
        <v>53169958466</v>
      </c>
      <c r="J11" s="19">
        <f t="shared" si="2"/>
        <v>1.2071508359286365</v>
      </c>
      <c r="K11" s="18">
        <v>124450000000</v>
      </c>
      <c r="L11" s="18">
        <v>1022810000000</v>
      </c>
      <c r="M11" s="20">
        <f t="shared" si="3"/>
        <v>0.1216746023210567</v>
      </c>
      <c r="N11" s="4">
        <v>213482549779</v>
      </c>
      <c r="O11" s="4">
        <v>97215786778</v>
      </c>
      <c r="P11" s="19">
        <f t="shared" si="4"/>
        <v>2.1959658698900872</v>
      </c>
    </row>
    <row r="12" spans="1:16" x14ac:dyDescent="0.25">
      <c r="A12" s="29"/>
      <c r="B12" s="30"/>
      <c r="C12" s="2">
        <v>2022</v>
      </c>
      <c r="D12" s="18">
        <v>772685000000</v>
      </c>
      <c r="E12" s="21">
        <v>72411790397</v>
      </c>
      <c r="F12" s="19">
        <f t="shared" si="0"/>
        <v>10.670707018342307</v>
      </c>
      <c r="G12" s="18">
        <v>99278807290</v>
      </c>
      <c r="H12" s="4">
        <v>97215786778</v>
      </c>
      <c r="I12" s="18">
        <f t="shared" si="1"/>
        <v>2063020512</v>
      </c>
      <c r="J12" s="19">
        <f t="shared" si="2"/>
        <v>2.1221044239564422E-2</v>
      </c>
      <c r="K12" s="18">
        <v>133320000000</v>
      </c>
      <c r="L12" s="18">
        <v>941450000000</v>
      </c>
      <c r="M12" s="20">
        <f t="shared" si="3"/>
        <v>0.14161134420309099</v>
      </c>
      <c r="N12" s="4">
        <v>178373991059</v>
      </c>
      <c r="O12" s="4">
        <v>99278807290</v>
      </c>
      <c r="P12" s="19">
        <f t="shared" si="4"/>
        <v>1.796697562431</v>
      </c>
    </row>
    <row r="13" spans="1:16" x14ac:dyDescent="0.25">
      <c r="A13" s="29" t="s">
        <v>24</v>
      </c>
      <c r="B13" s="30" t="s">
        <v>25</v>
      </c>
      <c r="C13" s="2">
        <v>2019</v>
      </c>
      <c r="D13" s="18">
        <v>240755729131</v>
      </c>
      <c r="E13" s="21">
        <v>204953165337</v>
      </c>
      <c r="F13" s="19">
        <f t="shared" si="0"/>
        <v>1.1746865618549029</v>
      </c>
      <c r="G13" s="18">
        <v>130756461708</v>
      </c>
      <c r="H13" s="4">
        <v>63261752474</v>
      </c>
      <c r="I13" s="18">
        <f t="shared" si="1"/>
        <v>67494709234</v>
      </c>
      <c r="J13" s="19">
        <f t="shared" si="2"/>
        <v>1.0669117846796878</v>
      </c>
      <c r="K13" s="18">
        <v>478844867693</v>
      </c>
      <c r="L13" s="18">
        <v>766299436026</v>
      </c>
      <c r="M13" s="20">
        <f t="shared" si="3"/>
        <v>0.62487957733111676</v>
      </c>
      <c r="N13" s="4">
        <v>198145077505</v>
      </c>
      <c r="O13" s="4">
        <v>130756461708</v>
      </c>
      <c r="P13" s="19">
        <f t="shared" si="4"/>
        <v>1.5153750332238991</v>
      </c>
    </row>
    <row r="14" spans="1:16" x14ac:dyDescent="0.25">
      <c r="A14" s="29"/>
      <c r="B14" s="30"/>
      <c r="C14" s="2">
        <v>2020</v>
      </c>
      <c r="D14" s="18">
        <v>254187665140</v>
      </c>
      <c r="E14" s="21">
        <v>147545013406</v>
      </c>
      <c r="F14" s="19">
        <f t="shared" si="0"/>
        <v>1.7227804537219509</v>
      </c>
      <c r="G14" s="18">
        <v>132772234495</v>
      </c>
      <c r="H14" s="4">
        <v>130756461708</v>
      </c>
      <c r="I14" s="18">
        <f t="shared" si="1"/>
        <v>2015772787</v>
      </c>
      <c r="J14" s="19">
        <f t="shared" si="2"/>
        <v>1.5416238407410731E-2</v>
      </c>
      <c r="K14" s="18">
        <v>416194010942</v>
      </c>
      <c r="L14" s="18">
        <v>894746110680</v>
      </c>
      <c r="M14" s="20">
        <f t="shared" si="3"/>
        <v>0.46515319370954944</v>
      </c>
      <c r="N14" s="4">
        <v>226926314731</v>
      </c>
      <c r="O14" s="4">
        <v>132772234495</v>
      </c>
      <c r="P14" s="19">
        <f t="shared" si="4"/>
        <v>1.7091398332950833</v>
      </c>
    </row>
    <row r="15" spans="1:16" x14ac:dyDescent="0.25">
      <c r="A15" s="29"/>
      <c r="B15" s="30"/>
      <c r="C15" s="2">
        <v>2021</v>
      </c>
      <c r="D15" s="18">
        <v>279804122714</v>
      </c>
      <c r="E15" s="21">
        <v>182882815706</v>
      </c>
      <c r="F15" s="19">
        <f t="shared" si="0"/>
        <v>1.5299639916076611</v>
      </c>
      <c r="G15" s="18">
        <v>180711667020</v>
      </c>
      <c r="H15" s="4">
        <v>132772234495</v>
      </c>
      <c r="I15" s="18">
        <f t="shared" si="1"/>
        <v>47939432525</v>
      </c>
      <c r="J15" s="19">
        <f t="shared" si="2"/>
        <v>0.36106519339181059</v>
      </c>
      <c r="K15" s="18">
        <v>346601683606</v>
      </c>
      <c r="L15" s="18">
        <v>1001579893307</v>
      </c>
      <c r="M15" s="20">
        <f t="shared" si="3"/>
        <v>0.34605495370079392</v>
      </c>
      <c r="N15" s="4">
        <v>304980204013</v>
      </c>
      <c r="O15" s="4">
        <v>180711667020</v>
      </c>
      <c r="P15" s="19">
        <f t="shared" si="4"/>
        <v>1.687661948131145</v>
      </c>
    </row>
    <row r="16" spans="1:16" x14ac:dyDescent="0.25">
      <c r="A16" s="29"/>
      <c r="B16" s="30"/>
      <c r="C16" s="2">
        <v>2022</v>
      </c>
      <c r="D16" s="18">
        <v>380268816727</v>
      </c>
      <c r="E16" s="21">
        <v>209828541579</v>
      </c>
      <c r="F16" s="19">
        <f t="shared" si="0"/>
        <v>1.8122835619282498</v>
      </c>
      <c r="G16" s="18">
        <v>195598848689</v>
      </c>
      <c r="H16" s="4">
        <v>180711667020</v>
      </c>
      <c r="I16" s="18">
        <f t="shared" si="1"/>
        <v>14887181669</v>
      </c>
      <c r="J16" s="19">
        <f t="shared" si="2"/>
        <v>8.2380855173852074E-2</v>
      </c>
      <c r="K16" s="18">
        <v>508372748127</v>
      </c>
      <c r="L16" s="18">
        <v>1185150863287</v>
      </c>
      <c r="M16" s="20">
        <f t="shared" si="3"/>
        <v>0.42895192829462658</v>
      </c>
      <c r="N16" s="4">
        <v>190077226164</v>
      </c>
      <c r="O16" s="4">
        <v>195598848689</v>
      </c>
      <c r="P16" s="19">
        <f t="shared" si="4"/>
        <v>0.97177067982757237</v>
      </c>
    </row>
    <row r="17" spans="1:16" x14ac:dyDescent="0.25">
      <c r="A17" s="23" t="s">
        <v>26</v>
      </c>
      <c r="B17" s="26" t="s">
        <v>27</v>
      </c>
      <c r="C17" s="5">
        <v>2019</v>
      </c>
      <c r="D17" s="18">
        <v>1280212333000</v>
      </c>
      <c r="E17" s="21">
        <v>439444037000</v>
      </c>
      <c r="F17" s="19">
        <f t="shared" si="0"/>
        <v>2.9132545334777178</v>
      </c>
      <c r="G17" s="18">
        <v>7000145820</v>
      </c>
      <c r="H17" s="18">
        <v>8248975130</v>
      </c>
      <c r="I17" s="18">
        <f t="shared" si="1"/>
        <v>-1248829310</v>
      </c>
      <c r="J17" s="19">
        <f t="shared" si="2"/>
        <v>-0.15139205662752434</v>
      </c>
      <c r="K17" s="18">
        <v>523881726000</v>
      </c>
      <c r="L17" s="18">
        <v>1306078988000</v>
      </c>
      <c r="M17" s="20">
        <f t="shared" si="3"/>
        <v>0.40111029333855264</v>
      </c>
      <c r="N17" s="6">
        <v>35696062615</v>
      </c>
      <c r="O17" s="6">
        <v>7000145820</v>
      </c>
      <c r="P17" s="19">
        <f t="shared" si="4"/>
        <v>5.0993312900730405</v>
      </c>
    </row>
    <row r="18" spans="1:16" x14ac:dyDescent="0.25">
      <c r="A18" s="24"/>
      <c r="B18" s="27"/>
      <c r="C18" s="5">
        <v>2020</v>
      </c>
      <c r="D18" s="18">
        <v>1400241872000</v>
      </c>
      <c r="E18" s="21">
        <v>555843521000</v>
      </c>
      <c r="F18" s="19">
        <f t="shared" si="0"/>
        <v>2.5191296095002969</v>
      </c>
      <c r="G18" s="18">
        <v>6120040212</v>
      </c>
      <c r="H18" s="18">
        <v>7000145820</v>
      </c>
      <c r="I18" s="18">
        <f t="shared" si="1"/>
        <v>-880105608</v>
      </c>
      <c r="J18" s="19">
        <f t="shared" si="2"/>
        <v>-0.12572675350354345</v>
      </c>
      <c r="K18" s="18">
        <v>645441561000</v>
      </c>
      <c r="L18" s="18">
        <v>1337974014000</v>
      </c>
      <c r="M18" s="20">
        <f t="shared" si="3"/>
        <v>0.48240216494966992</v>
      </c>
      <c r="N18" s="6">
        <v>23530287434</v>
      </c>
      <c r="O18" s="6">
        <v>6120040212</v>
      </c>
      <c r="P18" s="19">
        <f t="shared" si="4"/>
        <v>3.8447929456186389</v>
      </c>
    </row>
    <row r="19" spans="1:16" x14ac:dyDescent="0.25">
      <c r="A19" s="24"/>
      <c r="B19" s="27"/>
      <c r="C19" s="5">
        <v>2021</v>
      </c>
      <c r="D19" s="18">
        <v>1526661913000</v>
      </c>
      <c r="E19" s="21">
        <v>595101699000</v>
      </c>
      <c r="F19" s="19">
        <f t="shared" si="0"/>
        <v>2.5653798595523756</v>
      </c>
      <c r="G19" s="18">
        <v>18368616642</v>
      </c>
      <c r="H19" s="18">
        <v>6120040212</v>
      </c>
      <c r="I19" s="18">
        <f t="shared" si="1"/>
        <v>12248576430</v>
      </c>
      <c r="J19" s="19">
        <f t="shared" si="2"/>
        <v>2.0013882271530408</v>
      </c>
      <c r="K19" s="18">
        <v>691499183000</v>
      </c>
      <c r="L19" s="18">
        <v>1391412139000</v>
      </c>
      <c r="M19" s="20">
        <f t="shared" si="3"/>
        <v>0.49697653457082569</v>
      </c>
      <c r="N19" s="6">
        <v>45584772931</v>
      </c>
      <c r="O19" s="6">
        <v>18368616642</v>
      </c>
      <c r="P19" s="19">
        <f t="shared" si="4"/>
        <v>2.4816660840299765</v>
      </c>
    </row>
    <row r="20" spans="1:16" x14ac:dyDescent="0.25">
      <c r="A20" s="25"/>
      <c r="B20" s="28"/>
      <c r="C20" s="5">
        <v>2022</v>
      </c>
      <c r="D20" s="18">
        <v>1447973511000</v>
      </c>
      <c r="E20" s="21">
        <v>482343743000</v>
      </c>
      <c r="F20" s="19">
        <f t="shared" si="0"/>
        <v>3.0019535487163975</v>
      </c>
      <c r="G20" s="18">
        <v>23952323176</v>
      </c>
      <c r="H20" s="18">
        <v>18368616642</v>
      </c>
      <c r="I20" s="18">
        <f t="shared" si="1"/>
        <v>5583706534</v>
      </c>
      <c r="J20" s="19">
        <f t="shared" si="2"/>
        <v>0.3039807865134932</v>
      </c>
      <c r="K20" s="18">
        <v>605518904000</v>
      </c>
      <c r="L20" s="18">
        <v>1403620581000</v>
      </c>
      <c r="M20" s="20">
        <f t="shared" si="3"/>
        <v>0.43139785223767674</v>
      </c>
      <c r="N20" s="6">
        <v>31371142434</v>
      </c>
      <c r="O20" s="6">
        <v>23952323176</v>
      </c>
      <c r="P20" s="19">
        <f t="shared" si="4"/>
        <v>1.3097327638528853</v>
      </c>
    </row>
    <row r="21" spans="1:16" x14ac:dyDescent="0.25">
      <c r="A21" s="23" t="s">
        <v>28</v>
      </c>
      <c r="B21" s="26" t="s">
        <v>29</v>
      </c>
      <c r="C21" s="7">
        <v>2019</v>
      </c>
      <c r="D21" s="21">
        <v>3736573000000</v>
      </c>
      <c r="E21" s="21">
        <v>2112483000000</v>
      </c>
      <c r="F21" s="19">
        <f t="shared" si="0"/>
        <v>1.768806186842687</v>
      </c>
      <c r="G21" s="18">
        <v>2537601823645</v>
      </c>
      <c r="H21" s="18">
        <v>2497261964757</v>
      </c>
      <c r="I21" s="18">
        <f t="shared" si="1"/>
        <v>40339858888</v>
      </c>
      <c r="J21" s="19">
        <f t="shared" si="2"/>
        <v>1.615363524424052E-2</v>
      </c>
      <c r="K21" s="18">
        <v>2287060000000</v>
      </c>
      <c r="L21" s="18">
        <v>3283591000000</v>
      </c>
      <c r="M21" s="20">
        <f t="shared" si="3"/>
        <v>0.69651183719287812</v>
      </c>
      <c r="N21" s="8">
        <v>2502968822391</v>
      </c>
      <c r="O21" s="8">
        <v>2537601823645</v>
      </c>
      <c r="P21" s="19">
        <f t="shared" si="4"/>
        <v>0.98635207425716087</v>
      </c>
    </row>
    <row r="22" spans="1:16" x14ac:dyDescent="0.25">
      <c r="A22" s="24"/>
      <c r="B22" s="27"/>
      <c r="C22" s="7">
        <v>2020</v>
      </c>
      <c r="D22" s="21">
        <v>3584233000000</v>
      </c>
      <c r="E22" s="21">
        <v>822493000000</v>
      </c>
      <c r="F22" s="19">
        <f t="shared" si="0"/>
        <v>4.3577671785656538</v>
      </c>
      <c r="G22" s="18">
        <v>2799622515814</v>
      </c>
      <c r="H22" s="18">
        <v>2537601823645</v>
      </c>
      <c r="I22" s="18">
        <f t="shared" si="1"/>
        <v>262020692169</v>
      </c>
      <c r="J22" s="19">
        <f t="shared" si="2"/>
        <v>0.10325524269707319</v>
      </c>
      <c r="K22" s="18">
        <v>1025042000000</v>
      </c>
      <c r="L22" s="18">
        <v>4655596000000</v>
      </c>
      <c r="M22" s="20">
        <f t="shared" si="3"/>
        <v>0.22017417318856705</v>
      </c>
      <c r="N22" s="8">
        <v>4221549815090</v>
      </c>
      <c r="O22" s="8">
        <v>2799622515814</v>
      </c>
      <c r="P22" s="19">
        <f t="shared" si="4"/>
        <v>1.5078996512008582</v>
      </c>
    </row>
    <row r="23" spans="1:16" x14ac:dyDescent="0.25">
      <c r="A23" s="24"/>
      <c r="B23" s="27"/>
      <c r="C23" s="7">
        <v>2021</v>
      </c>
      <c r="D23" s="21">
        <v>3965274000000</v>
      </c>
      <c r="E23" s="21">
        <v>1106492000000</v>
      </c>
      <c r="F23" s="19">
        <f t="shared" si="0"/>
        <v>3.5836445270277597</v>
      </c>
      <c r="G23" s="18">
        <v>3232007683281</v>
      </c>
      <c r="H23" s="18">
        <v>2799622515814</v>
      </c>
      <c r="I23" s="18">
        <f t="shared" si="1"/>
        <v>432385167467</v>
      </c>
      <c r="J23" s="19">
        <f t="shared" si="2"/>
        <v>0.15444409559668171</v>
      </c>
      <c r="K23" s="18">
        <v>1277906000000</v>
      </c>
      <c r="L23" s="18">
        <v>5019381000000</v>
      </c>
      <c r="M23" s="20">
        <f t="shared" si="3"/>
        <v>0.25459434141381176</v>
      </c>
      <c r="N23" s="8">
        <v>2825946276086</v>
      </c>
      <c r="O23" s="8">
        <v>3232007683281</v>
      </c>
      <c r="P23" s="19">
        <f t="shared" si="4"/>
        <v>0.87436248704001118</v>
      </c>
    </row>
    <row r="24" spans="1:16" x14ac:dyDescent="0.25">
      <c r="A24" s="25"/>
      <c r="B24" s="28"/>
      <c r="C24" s="7">
        <v>2022</v>
      </c>
      <c r="D24" s="21">
        <v>4275936000000</v>
      </c>
      <c r="E24" s="21">
        <v>1312391000000</v>
      </c>
      <c r="F24" s="19">
        <f t="shared" si="0"/>
        <v>3.2581265796549963</v>
      </c>
      <c r="G24" s="18">
        <v>3450083412291</v>
      </c>
      <c r="H24" s="18">
        <v>3232007683281</v>
      </c>
      <c r="I24" s="18">
        <f t="shared" si="1"/>
        <v>218075729010</v>
      </c>
      <c r="J24" s="19">
        <f t="shared" si="2"/>
        <v>6.7473765652876966E-2</v>
      </c>
      <c r="K24" s="18">
        <v>1467035000000</v>
      </c>
      <c r="L24" s="18">
        <v>5411262000000</v>
      </c>
      <c r="M24" s="20">
        <f t="shared" si="3"/>
        <v>0.27110773789921833</v>
      </c>
      <c r="N24" s="8">
        <v>1271888674258</v>
      </c>
      <c r="O24" s="8">
        <v>3450083412291</v>
      </c>
      <c r="P24" s="19">
        <f t="shared" si="4"/>
        <v>0.36865447070840895</v>
      </c>
    </row>
    <row r="25" spans="1:16" x14ac:dyDescent="0.25">
      <c r="A25" s="23" t="s">
        <v>30</v>
      </c>
      <c r="B25" s="26" t="s">
        <v>31</v>
      </c>
      <c r="C25" s="9">
        <v>2019</v>
      </c>
      <c r="D25" s="18">
        <v>1999890000000</v>
      </c>
      <c r="E25" s="21">
        <v>1303880000000</v>
      </c>
      <c r="F25" s="19">
        <f t="shared" si="0"/>
        <v>1.5337991226186458</v>
      </c>
      <c r="G25" s="18">
        <v>9088126035</v>
      </c>
      <c r="H25" s="18">
        <v>7589812651</v>
      </c>
      <c r="I25" s="18">
        <f t="shared" si="1"/>
        <v>1498313384</v>
      </c>
      <c r="J25" s="19">
        <f t="shared" si="2"/>
        <v>0.1974111157806496</v>
      </c>
      <c r="K25" s="18">
        <v>2297546907499</v>
      </c>
      <c r="L25" s="18">
        <v>2765520764915</v>
      </c>
      <c r="M25" s="20">
        <f t="shared" si="3"/>
        <v>0.83078273598485042</v>
      </c>
      <c r="N25" s="10">
        <v>6529917745</v>
      </c>
      <c r="O25" s="10">
        <v>9088126035</v>
      </c>
      <c r="P25" s="19">
        <f t="shared" si="4"/>
        <v>0.71851091411498014</v>
      </c>
    </row>
    <row r="26" spans="1:16" x14ac:dyDescent="0.25">
      <c r="A26" s="24"/>
      <c r="B26" s="27"/>
      <c r="C26" s="9">
        <v>2020</v>
      </c>
      <c r="D26" s="21">
        <v>2321804168143</v>
      </c>
      <c r="E26" s="18">
        <v>1314344090213</v>
      </c>
      <c r="F26" s="19">
        <f t="shared" si="0"/>
        <v>1.7665116657288222</v>
      </c>
      <c r="G26" s="18">
        <v>12733383854</v>
      </c>
      <c r="H26" s="18">
        <v>9088126035</v>
      </c>
      <c r="I26" s="18">
        <f t="shared" si="1"/>
        <v>3645257819</v>
      </c>
      <c r="J26" s="19">
        <f t="shared" si="2"/>
        <v>0.4011011516523274</v>
      </c>
      <c r="K26" s="18">
        <v>3702404632151</v>
      </c>
      <c r="L26" s="18">
        <v>2968538886535</v>
      </c>
      <c r="M26" s="20">
        <f t="shared" si="3"/>
        <v>1.2472144626249442</v>
      </c>
      <c r="N26" s="10">
        <v>18174189911</v>
      </c>
      <c r="O26" s="10">
        <v>12733383854</v>
      </c>
      <c r="P26" s="19">
        <f t="shared" si="4"/>
        <v>1.4272867384965273</v>
      </c>
    </row>
    <row r="27" spans="1:16" x14ac:dyDescent="0.25">
      <c r="A27" s="24"/>
      <c r="B27" s="27"/>
      <c r="C27" s="9">
        <v>2021</v>
      </c>
      <c r="D27" s="21">
        <v>2613436417820</v>
      </c>
      <c r="E27" s="18">
        <v>1771339531925</v>
      </c>
      <c r="F27" s="19">
        <f t="shared" si="0"/>
        <v>1.475401169972113</v>
      </c>
      <c r="G27" s="18">
        <v>15730559978</v>
      </c>
      <c r="H27" s="18">
        <v>12733383854</v>
      </c>
      <c r="I27" s="18">
        <f t="shared" si="1"/>
        <v>2997176124</v>
      </c>
      <c r="J27" s="19">
        <f t="shared" si="2"/>
        <v>0.23537938998504962</v>
      </c>
      <c r="K27" s="18">
        <v>3724365876731</v>
      </c>
      <c r="L27" s="18">
        <v>3042236403412</v>
      </c>
      <c r="M27" s="20">
        <f t="shared" si="3"/>
        <v>1.2242197458928445</v>
      </c>
      <c r="N27" s="10">
        <v>6645903885</v>
      </c>
      <c r="O27" s="10">
        <v>15730559978</v>
      </c>
      <c r="P27" s="19">
        <f t="shared" si="4"/>
        <v>0.4224836175123225</v>
      </c>
    </row>
    <row r="28" spans="1:16" x14ac:dyDescent="0.25">
      <c r="A28" s="25"/>
      <c r="B28" s="28"/>
      <c r="C28" s="9">
        <v>2022</v>
      </c>
      <c r="D28" s="21">
        <v>3194327374948</v>
      </c>
      <c r="E28" s="18">
        <v>1835096804319</v>
      </c>
      <c r="F28" s="19">
        <f t="shared" si="0"/>
        <v>1.7406860321646123</v>
      </c>
      <c r="G28" s="18">
        <v>60583054696</v>
      </c>
      <c r="H28" s="18">
        <v>15730559978</v>
      </c>
      <c r="I28" s="18">
        <f t="shared" si="1"/>
        <v>44852494718</v>
      </c>
      <c r="J28" s="19">
        <f t="shared" si="2"/>
        <v>2.8512967612550684</v>
      </c>
      <c r="K28" s="18">
        <v>3975927432106</v>
      </c>
      <c r="L28" s="18">
        <v>3351444502184</v>
      </c>
      <c r="M28" s="20">
        <f t="shared" si="3"/>
        <v>1.1863324693322685</v>
      </c>
      <c r="N28" s="10">
        <v>74510674513</v>
      </c>
      <c r="O28" s="10">
        <v>60583054696</v>
      </c>
      <c r="P28" s="19">
        <f t="shared" si="4"/>
        <v>1.2298929937898884</v>
      </c>
    </row>
    <row r="29" spans="1:16" x14ac:dyDescent="0.25">
      <c r="A29" s="23" t="s">
        <v>32</v>
      </c>
      <c r="B29" s="26" t="s">
        <v>33</v>
      </c>
      <c r="C29" s="9">
        <v>2019</v>
      </c>
      <c r="D29" s="18">
        <v>52081133000000</v>
      </c>
      <c r="E29" s="18">
        <v>25258727000000</v>
      </c>
      <c r="F29" s="19">
        <f t="shared" si="0"/>
        <v>2.0619064848359145</v>
      </c>
      <c r="G29" s="18">
        <v>1236402757</v>
      </c>
      <c r="H29" s="18">
        <v>1175166829</v>
      </c>
      <c r="I29" s="18">
        <f t="shared" si="1"/>
        <v>61235928</v>
      </c>
      <c r="J29" s="19">
        <f t="shared" si="2"/>
        <v>5.2108284959088133E-2</v>
      </c>
      <c r="K29" s="18">
        <v>27716516000000</v>
      </c>
      <c r="L29" s="18">
        <v>50930758000000</v>
      </c>
      <c r="M29" s="20">
        <f t="shared" si="3"/>
        <v>0.54419995084306427</v>
      </c>
      <c r="N29" s="10">
        <v>837464211</v>
      </c>
      <c r="O29" s="10">
        <v>1236402757</v>
      </c>
      <c r="P29" s="19">
        <f t="shared" si="4"/>
        <v>0.67733932673526054</v>
      </c>
    </row>
    <row r="30" spans="1:16" x14ac:dyDescent="0.25">
      <c r="A30" s="24"/>
      <c r="B30" s="27"/>
      <c r="C30" s="9">
        <v>2020</v>
      </c>
      <c r="D30" s="18">
        <v>49537929000000</v>
      </c>
      <c r="E30" s="18">
        <v>17009992000000</v>
      </c>
      <c r="F30" s="19">
        <f t="shared" si="0"/>
        <v>2.9122840857303167</v>
      </c>
      <c r="G30" s="18">
        <v>224178056</v>
      </c>
      <c r="H30" s="18">
        <v>1236402757</v>
      </c>
      <c r="I30" s="18">
        <f t="shared" si="1"/>
        <v>-1012224701</v>
      </c>
      <c r="J30" s="19">
        <f t="shared" si="2"/>
        <v>-0.81868525063471687</v>
      </c>
      <c r="K30" s="18">
        <v>19668941000000</v>
      </c>
      <c r="L30" s="18">
        <v>58522468000000</v>
      </c>
      <c r="M30" s="20">
        <f t="shared" si="3"/>
        <v>0.33609213131612975</v>
      </c>
      <c r="N30" s="10">
        <v>5703910044</v>
      </c>
      <c r="O30" s="10">
        <v>224178056</v>
      </c>
      <c r="P30" s="19">
        <f t="shared" si="4"/>
        <v>25.443659142088375</v>
      </c>
    </row>
    <row r="31" spans="1:16" x14ac:dyDescent="0.25">
      <c r="A31" s="24"/>
      <c r="B31" s="27"/>
      <c r="C31" s="9">
        <v>2021</v>
      </c>
      <c r="D31" s="18">
        <v>59312578000000</v>
      </c>
      <c r="E31" s="18">
        <v>28369283000000</v>
      </c>
      <c r="F31" s="19">
        <f t="shared" si="0"/>
        <v>2.0907323600670487</v>
      </c>
      <c r="G31" s="18">
        <v>1680076000</v>
      </c>
      <c r="H31" s="18">
        <v>224178056</v>
      </c>
      <c r="I31" s="18">
        <f t="shared" si="1"/>
        <v>1455897944</v>
      </c>
      <c r="J31" s="19">
        <f t="shared" si="2"/>
        <v>6.4943820549501066</v>
      </c>
      <c r="K31" s="18">
        <v>30676095000000</v>
      </c>
      <c r="L31" s="18">
        <v>59288274000000</v>
      </c>
      <c r="M31" s="20">
        <f t="shared" si="3"/>
        <v>0.5174057689721242</v>
      </c>
      <c r="N31" s="10">
        <v>17729162000</v>
      </c>
      <c r="O31" s="10">
        <v>1680076000</v>
      </c>
      <c r="P31" s="19">
        <f t="shared" si="4"/>
        <v>10.552595239739155</v>
      </c>
    </row>
    <row r="32" spans="1:16" x14ac:dyDescent="0.25">
      <c r="A32" s="25"/>
      <c r="B32" s="28"/>
      <c r="C32" s="9">
        <v>2022</v>
      </c>
      <c r="D32" s="18">
        <v>55445127000000</v>
      </c>
      <c r="E32" s="18">
        <v>29125010000000</v>
      </c>
      <c r="F32" s="19">
        <f t="shared" si="0"/>
        <v>1.9036946940104056</v>
      </c>
      <c r="G32" s="18">
        <v>288311135000</v>
      </c>
      <c r="H32" s="18">
        <v>1680076000</v>
      </c>
      <c r="I32" s="18">
        <f t="shared" si="1"/>
        <v>286631059000</v>
      </c>
      <c r="J32" s="19">
        <f t="shared" si="2"/>
        <v>170.60600770441337</v>
      </c>
      <c r="K32" s="18">
        <v>30706651000000</v>
      </c>
      <c r="L32" s="18">
        <v>57855966000000</v>
      </c>
      <c r="M32" s="20">
        <f t="shared" si="3"/>
        <v>0.53074303521265209</v>
      </c>
      <c r="N32" s="10">
        <v>604773985000</v>
      </c>
      <c r="O32" s="10">
        <v>288311135000</v>
      </c>
      <c r="P32" s="19">
        <f t="shared" si="4"/>
        <v>2.0976435232028066</v>
      </c>
    </row>
    <row r="33" spans="1:16" x14ac:dyDescent="0.25">
      <c r="A33" s="23" t="s">
        <v>34</v>
      </c>
      <c r="B33" s="26" t="s">
        <v>35</v>
      </c>
      <c r="C33" s="11">
        <v>2019</v>
      </c>
      <c r="D33" s="18">
        <v>89878590302</v>
      </c>
      <c r="E33" s="21">
        <v>140593459503</v>
      </c>
      <c r="F33" s="19">
        <f t="shared" si="0"/>
        <v>0.63928002497215852</v>
      </c>
      <c r="G33" s="18">
        <v>236518557420</v>
      </c>
      <c r="H33" s="18">
        <v>127171436363</v>
      </c>
      <c r="I33" s="18">
        <f t="shared" si="1"/>
        <v>109347121057</v>
      </c>
      <c r="J33" s="19">
        <f t="shared" si="2"/>
        <v>0.85984026118001833</v>
      </c>
      <c r="K33" s="18">
        <v>181661417490</v>
      </c>
      <c r="L33" s="18">
        <v>266150317580</v>
      </c>
      <c r="M33" s="20">
        <f t="shared" si="3"/>
        <v>0.68255194711686129</v>
      </c>
      <c r="N33" s="13">
        <v>479788528325</v>
      </c>
      <c r="O33" s="12">
        <v>236518557420</v>
      </c>
      <c r="P33" s="19">
        <f t="shared" si="4"/>
        <v>2.0285449630618673</v>
      </c>
    </row>
    <row r="34" spans="1:16" x14ac:dyDescent="0.25">
      <c r="A34" s="24"/>
      <c r="B34" s="27"/>
      <c r="C34" s="11">
        <v>2020</v>
      </c>
      <c r="D34" s="18">
        <v>142830758861</v>
      </c>
      <c r="E34" s="21">
        <v>158227829403</v>
      </c>
      <c r="F34" s="19">
        <f t="shared" si="0"/>
        <v>0.9026905026752009</v>
      </c>
      <c r="G34" s="18">
        <v>168610282478</v>
      </c>
      <c r="H34" s="18">
        <v>236518557420</v>
      </c>
      <c r="I34" s="18">
        <f t="shared" si="1"/>
        <v>-67908274942</v>
      </c>
      <c r="J34" s="19">
        <f t="shared" si="2"/>
        <v>-0.2871160541598064</v>
      </c>
      <c r="K34" s="18">
        <v>225250911830</v>
      </c>
      <c r="L34" s="18">
        <v>279826257009</v>
      </c>
      <c r="M34" s="20">
        <f t="shared" si="3"/>
        <v>0.80496703289268279</v>
      </c>
      <c r="N34" s="13">
        <v>486591578118</v>
      </c>
      <c r="O34" s="12">
        <v>168610282478</v>
      </c>
      <c r="P34" s="19">
        <f t="shared" si="4"/>
        <v>2.8858950413151088</v>
      </c>
    </row>
    <row r="35" spans="1:16" x14ac:dyDescent="0.25">
      <c r="A35" s="24"/>
      <c r="B35" s="27"/>
      <c r="C35" s="11">
        <v>2021</v>
      </c>
      <c r="D35" s="18">
        <v>138385285688</v>
      </c>
      <c r="E35" s="21">
        <v>157791488422</v>
      </c>
      <c r="F35" s="19">
        <f t="shared" si="0"/>
        <v>0.87701362774334346</v>
      </c>
      <c r="G35" s="18">
        <v>281340682456</v>
      </c>
      <c r="H35" s="18">
        <v>168610282478</v>
      </c>
      <c r="I35" s="18">
        <f t="shared" si="1"/>
        <v>112730399978</v>
      </c>
      <c r="J35" s="19">
        <f t="shared" si="2"/>
        <v>0.66858555908480188</v>
      </c>
      <c r="K35" s="18">
        <v>202024664317</v>
      </c>
      <c r="L35" s="18">
        <v>324679509187</v>
      </c>
      <c r="M35" s="20">
        <f t="shared" si="3"/>
        <v>0.62222794663842917</v>
      </c>
      <c r="N35" s="13">
        <v>643601152274</v>
      </c>
      <c r="O35" s="12">
        <v>281340682456</v>
      </c>
      <c r="P35" s="19">
        <f t="shared" si="4"/>
        <v>2.2876220625314483</v>
      </c>
    </row>
    <row r="36" spans="1:16" x14ac:dyDescent="0.25">
      <c r="A36" s="25"/>
      <c r="B36" s="28"/>
      <c r="C36" s="11">
        <v>2022</v>
      </c>
      <c r="D36" s="18">
        <v>152684650832</v>
      </c>
      <c r="E36" s="21">
        <v>144218917325</v>
      </c>
      <c r="F36" s="19">
        <f t="shared" si="0"/>
        <v>1.0587005759301487</v>
      </c>
      <c r="G36" s="18">
        <v>432247722254</v>
      </c>
      <c r="H36" s="18">
        <v>281340682456</v>
      </c>
      <c r="I36" s="18">
        <f t="shared" si="1"/>
        <v>150907039798</v>
      </c>
      <c r="J36" s="19">
        <f t="shared" si="2"/>
        <v>0.53638541884748914</v>
      </c>
      <c r="K36" s="18">
        <v>188886108964</v>
      </c>
      <c r="L36" s="18">
        <v>364321203318</v>
      </c>
      <c r="M36" s="20">
        <f t="shared" si="3"/>
        <v>0.518460378489499</v>
      </c>
      <c r="N36" s="13">
        <v>726581686414</v>
      </c>
      <c r="O36" s="12">
        <v>432247722254</v>
      </c>
      <c r="P36" s="19">
        <f t="shared" si="4"/>
        <v>1.6809381495989508</v>
      </c>
    </row>
    <row r="37" spans="1:16" x14ac:dyDescent="0.25">
      <c r="A37" s="23" t="s">
        <v>36</v>
      </c>
      <c r="B37" s="26" t="s">
        <v>37</v>
      </c>
      <c r="C37" s="11">
        <v>2019</v>
      </c>
      <c r="D37" s="18">
        <v>12873148000000</v>
      </c>
      <c r="E37" s="18">
        <v>7741958000000</v>
      </c>
      <c r="F37" s="19">
        <f t="shared" si="0"/>
        <v>1.6627767807575293</v>
      </c>
      <c r="G37" s="18">
        <v>807689000000</v>
      </c>
      <c r="H37" s="18">
        <v>663849000000</v>
      </c>
      <c r="I37" s="18">
        <f t="shared" si="1"/>
        <v>143840000000</v>
      </c>
      <c r="J37" s="19">
        <f t="shared" si="2"/>
        <v>0.21667578018495171</v>
      </c>
      <c r="K37" s="18">
        <v>14754081000000</v>
      </c>
      <c r="L37" s="18">
        <v>11896814000000</v>
      </c>
      <c r="M37" s="20">
        <f t="shared" si="3"/>
        <v>1.2401707717713331</v>
      </c>
      <c r="N37" s="13">
        <v>836914000000</v>
      </c>
      <c r="O37" s="12">
        <v>807689000000</v>
      </c>
      <c r="P37" s="19">
        <f t="shared" si="4"/>
        <v>1.0361834815133053</v>
      </c>
    </row>
    <row r="38" spans="1:16" x14ac:dyDescent="0.25">
      <c r="A38" s="24"/>
      <c r="B38" s="27"/>
      <c r="C38" s="11">
        <v>2020</v>
      </c>
      <c r="D38" s="18">
        <v>11745138000000</v>
      </c>
      <c r="E38" s="18">
        <v>6007679000000</v>
      </c>
      <c r="F38" s="19">
        <f t="shared" si="0"/>
        <v>1.9550208990859865</v>
      </c>
      <c r="G38" s="18">
        <v>934016000000</v>
      </c>
      <c r="H38" s="18">
        <v>807689000000</v>
      </c>
      <c r="I38" s="18">
        <f t="shared" si="1"/>
        <v>126327000000</v>
      </c>
      <c r="J38" s="19">
        <f t="shared" si="2"/>
        <v>0.15640549766060946</v>
      </c>
      <c r="K38" s="18">
        <v>14539790000000</v>
      </c>
      <c r="L38" s="18">
        <v>11411970000000</v>
      </c>
      <c r="M38" s="20">
        <f t="shared" si="3"/>
        <v>1.2740823889302197</v>
      </c>
      <c r="N38" s="13">
        <v>7593675560</v>
      </c>
      <c r="O38" s="12">
        <v>934016000000</v>
      </c>
      <c r="P38" s="19">
        <f t="shared" si="4"/>
        <v>8.1301343445936685E-3</v>
      </c>
    </row>
    <row r="39" spans="1:16" x14ac:dyDescent="0.25">
      <c r="A39" s="24"/>
      <c r="B39" s="27"/>
      <c r="C39" s="11">
        <v>2021</v>
      </c>
      <c r="D39" s="18">
        <v>14161153000000</v>
      </c>
      <c r="E39" s="18">
        <v>7064166000000</v>
      </c>
      <c r="F39" s="19">
        <f t="shared" si="0"/>
        <v>2.0046461252467735</v>
      </c>
      <c r="G39" s="18">
        <v>1260898000000</v>
      </c>
      <c r="H39" s="18">
        <v>934016000000</v>
      </c>
      <c r="I39" s="18">
        <f t="shared" si="1"/>
        <v>326882000000</v>
      </c>
      <c r="J39" s="19">
        <f t="shared" si="2"/>
        <v>0.34997473276689051</v>
      </c>
      <c r="K39" s="18">
        <v>15486946000000</v>
      </c>
      <c r="L39" s="18">
        <v>13102710000000</v>
      </c>
      <c r="M39" s="20">
        <f t="shared" si="3"/>
        <v>1.181965104928675</v>
      </c>
      <c r="N39" s="13">
        <v>1199317000000</v>
      </c>
      <c r="O39" s="12">
        <v>1260898000000</v>
      </c>
      <c r="P39" s="19">
        <f t="shared" si="4"/>
        <v>0.95116099795542541</v>
      </c>
    </row>
    <row r="40" spans="1:16" x14ac:dyDescent="0.25">
      <c r="A40" s="25"/>
      <c r="B40" s="28"/>
      <c r="C40" s="11">
        <v>2022</v>
      </c>
      <c r="D40" s="18">
        <v>17001468000000</v>
      </c>
      <c r="E40" s="18">
        <v>9412440000000</v>
      </c>
      <c r="F40" s="19">
        <f t="shared" si="0"/>
        <v>1.8062763746701174</v>
      </c>
      <c r="G40" s="18">
        <v>1104714000000</v>
      </c>
      <c r="H40" s="18">
        <v>1260898000000</v>
      </c>
      <c r="I40" s="18">
        <f t="shared" si="1"/>
        <v>-156184000000</v>
      </c>
      <c r="J40" s="19">
        <f t="shared" si="2"/>
        <v>-0.12386727554488944</v>
      </c>
      <c r="K40" s="18">
        <v>19036110000000</v>
      </c>
      <c r="L40" s="18">
        <v>13654777000000</v>
      </c>
      <c r="M40" s="20">
        <f t="shared" si="3"/>
        <v>1.3940989296273385</v>
      </c>
      <c r="N40" s="13">
        <v>1107137000000</v>
      </c>
      <c r="O40" s="12">
        <v>1104714000000</v>
      </c>
      <c r="P40" s="19">
        <f t="shared" si="4"/>
        <v>1.0021933278658548</v>
      </c>
    </row>
    <row r="41" spans="1:16" x14ac:dyDescent="0.25">
      <c r="A41" s="23" t="s">
        <v>38</v>
      </c>
      <c r="B41" s="26" t="s">
        <v>39</v>
      </c>
      <c r="C41" s="14">
        <v>2019</v>
      </c>
      <c r="D41" s="18">
        <v>11222491000000</v>
      </c>
      <c r="E41" s="18">
        <v>2577109000000</v>
      </c>
      <c r="F41" s="19">
        <f t="shared" si="0"/>
        <v>4.3546823203830343</v>
      </c>
      <c r="G41" s="18">
        <v>31005670940</v>
      </c>
      <c r="H41" s="18">
        <v>82232722269</v>
      </c>
      <c r="I41" s="18">
        <f t="shared" si="1"/>
        <v>-51227051329</v>
      </c>
      <c r="J41" s="19">
        <f t="shared" si="2"/>
        <v>-0.62295215232478707</v>
      </c>
      <c r="K41" s="18">
        <v>3559144386553</v>
      </c>
      <c r="L41" s="18">
        <v>16705582476031</v>
      </c>
      <c r="M41" s="20">
        <f t="shared" si="3"/>
        <v>0.21305119960106894</v>
      </c>
      <c r="N41" s="16">
        <v>112951558986</v>
      </c>
      <c r="O41" s="15">
        <v>31005670940</v>
      </c>
      <c r="P41" s="19">
        <f t="shared" si="4"/>
        <v>3.6429322624424394</v>
      </c>
    </row>
    <row r="42" spans="1:16" x14ac:dyDescent="0.25">
      <c r="A42" s="24"/>
      <c r="B42" s="27"/>
      <c r="C42" s="14">
        <v>2020</v>
      </c>
      <c r="D42" s="18">
        <v>13075332000000</v>
      </c>
      <c r="E42" s="18">
        <v>3176726000000</v>
      </c>
      <c r="F42" s="19">
        <f t="shared" si="0"/>
        <v>4.115977267161222</v>
      </c>
      <c r="G42" s="18">
        <v>162524650713</v>
      </c>
      <c r="H42" s="18">
        <v>131005670940</v>
      </c>
      <c r="I42" s="18">
        <f t="shared" si="1"/>
        <v>31518979773</v>
      </c>
      <c r="J42" s="19">
        <f t="shared" si="2"/>
        <v>0.24059248387373666</v>
      </c>
      <c r="K42" s="18">
        <v>4288218173294</v>
      </c>
      <c r="L42" s="18">
        <v>18276082144080</v>
      </c>
      <c r="M42" s="20">
        <f t="shared" si="3"/>
        <v>0.23463552743349003</v>
      </c>
      <c r="N42" s="16">
        <v>461152765894</v>
      </c>
      <c r="O42" s="15">
        <v>162524650713</v>
      </c>
      <c r="P42" s="19">
        <f t="shared" si="4"/>
        <v>2.8374327455614301</v>
      </c>
    </row>
    <row r="43" spans="1:16" x14ac:dyDescent="0.25">
      <c r="A43" s="24"/>
      <c r="B43" s="27"/>
      <c r="C43" s="14">
        <v>2021</v>
      </c>
      <c r="D43" s="18">
        <v>15712210000000</v>
      </c>
      <c r="E43" s="18">
        <v>3534656000000</v>
      </c>
      <c r="F43" s="19">
        <f t="shared" si="0"/>
        <v>4.4451878768400661</v>
      </c>
      <c r="G43" s="18">
        <v>294325560054</v>
      </c>
      <c r="H43" s="18">
        <v>162524650713</v>
      </c>
      <c r="I43" s="18">
        <f t="shared" si="1"/>
        <v>131800909341</v>
      </c>
      <c r="J43" s="19">
        <f t="shared" si="2"/>
        <v>0.81095949914542731</v>
      </c>
      <c r="K43" s="18">
        <v>4400757363148</v>
      </c>
      <c r="L43" s="18">
        <v>21265877793123</v>
      </c>
      <c r="M43" s="20">
        <f t="shared" si="3"/>
        <v>0.20693984071379951</v>
      </c>
      <c r="N43" s="16">
        <v>919207028563</v>
      </c>
      <c r="O43" s="15">
        <v>294325560054</v>
      </c>
      <c r="P43" s="19">
        <f t="shared" si="4"/>
        <v>3.1230961673677027</v>
      </c>
    </row>
    <row r="44" spans="1:16" x14ac:dyDescent="0.25">
      <c r="A44" s="25"/>
      <c r="B44" s="28"/>
      <c r="C44" s="14">
        <v>2022</v>
      </c>
      <c r="D44" s="18">
        <v>16710230000000</v>
      </c>
      <c r="E44" s="18">
        <v>4431038000000</v>
      </c>
      <c r="F44" s="19">
        <f t="shared" si="0"/>
        <v>3.7711773178203392</v>
      </c>
      <c r="G44" s="18">
        <v>336138349494</v>
      </c>
      <c r="H44" s="18">
        <v>294325560054</v>
      </c>
      <c r="I44" s="18">
        <f t="shared" si="1"/>
        <v>41812789440</v>
      </c>
      <c r="J44" s="19">
        <f t="shared" si="2"/>
        <v>0.14206305912516939</v>
      </c>
      <c r="K44" s="18">
        <v>5143984823285</v>
      </c>
      <c r="L44" s="18">
        <v>22097328202389</v>
      </c>
      <c r="M44" s="20">
        <f t="shared" si="3"/>
        <v>0.23278763731847321</v>
      </c>
      <c r="N44" s="16">
        <v>791805681957</v>
      </c>
      <c r="O44" s="15">
        <v>336138349494</v>
      </c>
      <c r="P44" s="19">
        <f t="shared" si="4"/>
        <v>2.3555946030821264</v>
      </c>
    </row>
    <row r="45" spans="1:16" x14ac:dyDescent="0.25">
      <c r="A45" s="23" t="s">
        <v>40</v>
      </c>
      <c r="B45" s="26" t="s">
        <v>41</v>
      </c>
      <c r="C45" s="14">
        <v>2019</v>
      </c>
      <c r="D45" s="18">
        <v>629203673926</v>
      </c>
      <c r="E45" s="21">
        <v>507508226950</v>
      </c>
      <c r="F45" s="19">
        <f t="shared" si="0"/>
        <v>1.2397900970145053</v>
      </c>
      <c r="G45" s="17">
        <v>45799101449</v>
      </c>
      <c r="H45" s="17">
        <v>9215116999</v>
      </c>
      <c r="I45" s="18">
        <f t="shared" si="1"/>
        <v>36583984450</v>
      </c>
      <c r="J45" s="19">
        <f t="shared" si="2"/>
        <v>3.96999674056987</v>
      </c>
      <c r="K45" s="18">
        <v>645444999358</v>
      </c>
      <c r="L45" s="18">
        <v>608205409017</v>
      </c>
      <c r="M45" s="20">
        <f t="shared" si="3"/>
        <v>1.0612286405035229</v>
      </c>
      <c r="N45" s="16">
        <v>7895681075</v>
      </c>
      <c r="O45" s="17">
        <v>45799101449</v>
      </c>
      <c r="P45" s="19">
        <f t="shared" si="4"/>
        <v>0.17239816557956505</v>
      </c>
    </row>
    <row r="46" spans="1:16" x14ac:dyDescent="0.25">
      <c r="A46" s="24"/>
      <c r="B46" s="27"/>
      <c r="C46" s="14">
        <v>2020</v>
      </c>
      <c r="D46" s="18">
        <v>664566559707</v>
      </c>
      <c r="E46" s="21">
        <v>401511204085</v>
      </c>
      <c r="F46" s="19">
        <f t="shared" si="0"/>
        <v>1.65516317588565</v>
      </c>
      <c r="G46" s="17">
        <v>374250781929</v>
      </c>
      <c r="H46" s="17">
        <v>45799101449</v>
      </c>
      <c r="I46" s="18">
        <f t="shared" si="1"/>
        <v>328451680480</v>
      </c>
      <c r="J46" s="19">
        <f t="shared" si="2"/>
        <v>7.1715747708664175</v>
      </c>
      <c r="K46" s="18">
        <v>609330922174</v>
      </c>
      <c r="L46" s="18">
        <v>641794692956</v>
      </c>
      <c r="M46" s="20">
        <f t="shared" si="3"/>
        <v>0.94941720282466457</v>
      </c>
      <c r="N46" s="16">
        <v>39516270816</v>
      </c>
      <c r="O46" s="17">
        <v>374250781929</v>
      </c>
      <c r="P46" s="19">
        <f t="shared" si="4"/>
        <v>0.1055876773652185</v>
      </c>
    </row>
    <row r="47" spans="1:16" x14ac:dyDescent="0.25">
      <c r="A47" s="24"/>
      <c r="B47" s="27"/>
      <c r="C47" s="14">
        <v>2021</v>
      </c>
      <c r="D47" s="18">
        <v>801833794863</v>
      </c>
      <c r="E47" s="21">
        <v>435830087460</v>
      </c>
      <c r="F47" s="19">
        <f t="shared" si="0"/>
        <v>1.8397853152728731</v>
      </c>
      <c r="G47" s="17">
        <v>107639358828</v>
      </c>
      <c r="H47" s="17">
        <v>374250781929</v>
      </c>
      <c r="I47" s="18">
        <f t="shared" si="1"/>
        <v>-266611423101</v>
      </c>
      <c r="J47" s="19">
        <f t="shared" si="2"/>
        <v>-0.71238708367369419</v>
      </c>
      <c r="K47" s="18">
        <v>652355217431</v>
      </c>
      <c r="L47" s="18">
        <v>701513541791</v>
      </c>
      <c r="M47" s="20">
        <f t="shared" si="3"/>
        <v>0.92992533795641885</v>
      </c>
      <c r="N47" s="16">
        <v>60109086265</v>
      </c>
      <c r="O47" s="17">
        <v>107639358828</v>
      </c>
      <c r="P47" s="19">
        <f t="shared" si="4"/>
        <v>0.55843036338640795</v>
      </c>
    </row>
    <row r="48" spans="1:16" x14ac:dyDescent="0.25">
      <c r="A48" s="25"/>
      <c r="B48" s="28"/>
      <c r="C48" s="14">
        <v>2022</v>
      </c>
      <c r="D48" s="18">
        <v>760033784329</v>
      </c>
      <c r="E48" s="21">
        <v>338942106575</v>
      </c>
      <c r="F48" s="19">
        <f t="shared" si="0"/>
        <v>2.2423705098464128</v>
      </c>
      <c r="G48" s="17">
        <v>33839808421</v>
      </c>
      <c r="H48" s="17">
        <v>107639358828</v>
      </c>
      <c r="I48" s="18">
        <f t="shared" si="1"/>
        <v>-73799550407</v>
      </c>
      <c r="J48" s="19">
        <f t="shared" si="2"/>
        <v>-0.68561863625485175</v>
      </c>
      <c r="K48" s="18">
        <v>551310313962</v>
      </c>
      <c r="L48" s="18">
        <v>737901136146</v>
      </c>
      <c r="M48" s="20">
        <f t="shared" si="3"/>
        <v>0.74713303308008261</v>
      </c>
      <c r="N48" s="16">
        <v>18923347255</v>
      </c>
      <c r="O48" s="17">
        <v>33839808421</v>
      </c>
      <c r="P48" s="19">
        <f t="shared" si="4"/>
        <v>0.55920373483133323</v>
      </c>
    </row>
    <row r="49" spans="1:16" x14ac:dyDescent="0.25">
      <c r="A49" s="23" t="s">
        <v>46</v>
      </c>
      <c r="B49" s="26" t="s">
        <v>43</v>
      </c>
      <c r="C49" s="5">
        <v>2019</v>
      </c>
      <c r="D49" s="18">
        <v>7344787123000</v>
      </c>
      <c r="E49" s="18">
        <v>7392140277000</v>
      </c>
      <c r="F49" s="19">
        <f t="shared" si="0"/>
        <v>0.99359412129294478</v>
      </c>
      <c r="G49" s="18">
        <v>221783249000</v>
      </c>
      <c r="H49" s="18">
        <v>200651968000</v>
      </c>
      <c r="I49" s="18">
        <f t="shared" si="1"/>
        <v>21131281000</v>
      </c>
      <c r="J49" s="19">
        <f t="shared" si="2"/>
        <v>0.10531310114037855</v>
      </c>
      <c r="K49" s="18">
        <v>10939950304000</v>
      </c>
      <c r="L49" s="18">
        <v>7412926828000</v>
      </c>
      <c r="M49" s="20">
        <f t="shared" si="3"/>
        <v>1.4757936450522859</v>
      </c>
      <c r="N49" s="18">
        <v>272538844000</v>
      </c>
      <c r="O49" s="18">
        <v>221783249000</v>
      </c>
      <c r="P49" s="19">
        <f t="shared" si="4"/>
        <v>1.2288522475383161</v>
      </c>
    </row>
    <row r="50" spans="1:16" x14ac:dyDescent="0.25">
      <c r="A50" s="24"/>
      <c r="B50" s="27"/>
      <c r="C50" s="5">
        <v>2020</v>
      </c>
      <c r="D50" s="18">
        <v>6093103998000</v>
      </c>
      <c r="E50" s="18">
        <v>6786941897000</v>
      </c>
      <c r="F50" s="19">
        <f t="shared" si="0"/>
        <v>0.89776869913875434</v>
      </c>
      <c r="G50" s="18">
        <v>162072984000</v>
      </c>
      <c r="H50" s="18">
        <v>221783249000</v>
      </c>
      <c r="I50" s="18">
        <f t="shared" si="1"/>
        <v>-59710265000</v>
      </c>
      <c r="J50" s="19">
        <f t="shared" si="2"/>
        <v>-0.26922802001155643</v>
      </c>
      <c r="K50" s="18">
        <v>10457144628000</v>
      </c>
      <c r="L50" s="18">
        <v>7105672046000</v>
      </c>
      <c r="M50" s="20">
        <f t="shared" si="3"/>
        <v>1.4716615909520685</v>
      </c>
      <c r="N50" s="18">
        <v>106583179000</v>
      </c>
      <c r="O50" s="18">
        <v>162072984000</v>
      </c>
      <c r="P50" s="19">
        <f t="shared" si="4"/>
        <v>0.65762458597047857</v>
      </c>
    </row>
    <row r="51" spans="1:16" x14ac:dyDescent="0.25">
      <c r="A51" s="24"/>
      <c r="B51" s="27"/>
      <c r="C51" s="5">
        <v>2021</v>
      </c>
      <c r="D51" s="18">
        <v>6200763138000</v>
      </c>
      <c r="E51" s="18">
        <v>5980180556000</v>
      </c>
      <c r="F51" s="19">
        <f t="shared" si="0"/>
        <v>1.0368856056994276</v>
      </c>
      <c r="G51" s="18">
        <v>146725628000</v>
      </c>
      <c r="H51" s="18">
        <v>162072984000</v>
      </c>
      <c r="I51" s="18">
        <f t="shared" si="1"/>
        <v>-15347356000</v>
      </c>
      <c r="J51" s="19">
        <f t="shared" si="2"/>
        <v>-9.4694103984659161E-2</v>
      </c>
      <c r="K51" s="18">
        <v>10528322405000</v>
      </c>
      <c r="L51" s="18">
        <v>7231872635000</v>
      </c>
      <c r="M51" s="20">
        <f t="shared" si="3"/>
        <v>1.455822431668143</v>
      </c>
      <c r="N51" s="18">
        <v>435333430000</v>
      </c>
      <c r="O51" s="18">
        <v>146725628000</v>
      </c>
      <c r="P51" s="19">
        <f t="shared" si="4"/>
        <v>2.9669897204324798</v>
      </c>
    </row>
    <row r="52" spans="1:16" x14ac:dyDescent="0.25">
      <c r="A52" s="25"/>
      <c r="B52" s="28"/>
      <c r="C52" s="5">
        <v>2022</v>
      </c>
      <c r="D52" s="18">
        <v>8501422281000</v>
      </c>
      <c r="E52" s="18">
        <v>8030857184000</v>
      </c>
      <c r="F52" s="19">
        <f t="shared" si="0"/>
        <v>1.0585946289690613</v>
      </c>
      <c r="G52" s="18">
        <v>149375011000</v>
      </c>
      <c r="H52" s="18">
        <v>146725628000</v>
      </c>
      <c r="I52" s="18">
        <f t="shared" si="1"/>
        <v>2649383000</v>
      </c>
      <c r="J52" s="19">
        <f t="shared" si="2"/>
        <v>1.8056716036001563E-2</v>
      </c>
      <c r="K52" s="18">
        <v>11014702563000</v>
      </c>
      <c r="L52" s="18">
        <v>9339290330000</v>
      </c>
      <c r="M52" s="20">
        <f t="shared" si="3"/>
        <v>1.1793939554077446</v>
      </c>
      <c r="N52" s="18">
        <v>16060100000</v>
      </c>
      <c r="O52" s="18">
        <v>149375011000</v>
      </c>
      <c r="P52" s="19">
        <f t="shared" si="4"/>
        <v>0.10751530589008626</v>
      </c>
    </row>
    <row r="53" spans="1:16" x14ac:dyDescent="0.25">
      <c r="A53" s="23" t="s">
        <v>45</v>
      </c>
      <c r="B53" s="26" t="s">
        <v>42</v>
      </c>
      <c r="C53" s="5">
        <v>2019</v>
      </c>
      <c r="D53" s="18">
        <v>12776102781513</v>
      </c>
      <c r="E53" s="21">
        <v>3714359539201</v>
      </c>
      <c r="F53" s="19">
        <f t="shared" si="0"/>
        <v>3.4396516133333934</v>
      </c>
      <c r="G53" s="18">
        <v>10880704000000</v>
      </c>
      <c r="H53" s="18">
        <v>7793068000000</v>
      </c>
      <c r="I53" s="18">
        <f t="shared" si="1"/>
        <v>3087636000000</v>
      </c>
      <c r="J53" s="19">
        <f t="shared" si="2"/>
        <v>0.39620288184319707</v>
      </c>
      <c r="K53" s="18">
        <v>9125978611155</v>
      </c>
      <c r="L53" s="18">
        <v>9911940195318</v>
      </c>
      <c r="M53" s="20">
        <f t="shared" si="3"/>
        <v>0.92070557643858097</v>
      </c>
      <c r="N53" s="18">
        <v>11174403000000</v>
      </c>
      <c r="O53" s="18">
        <v>10880704000000</v>
      </c>
      <c r="P53" s="19">
        <f t="shared" si="4"/>
        <v>1.0269926467993247</v>
      </c>
    </row>
    <row r="54" spans="1:16" x14ac:dyDescent="0.25">
      <c r="A54" s="24"/>
      <c r="B54" s="27"/>
      <c r="C54" s="5">
        <v>2020</v>
      </c>
      <c r="D54" s="18">
        <v>12838729162094</v>
      </c>
      <c r="E54" s="21">
        <v>3475323711943</v>
      </c>
      <c r="F54" s="19">
        <f t="shared" si="0"/>
        <v>3.6942541835667053</v>
      </c>
      <c r="G54" s="18">
        <v>7647729000000</v>
      </c>
      <c r="H54" s="18">
        <v>10880704000000</v>
      </c>
      <c r="I54" s="18">
        <f t="shared" si="1"/>
        <v>-3232975000000</v>
      </c>
      <c r="J54" s="19">
        <f t="shared" si="2"/>
        <v>-0.29712921149219756</v>
      </c>
      <c r="K54" s="18">
        <v>8506032464592</v>
      </c>
      <c r="L54" s="18">
        <v>11271468049958</v>
      </c>
      <c r="M54" s="20">
        <f t="shared" si="3"/>
        <v>0.75465169460545078</v>
      </c>
      <c r="N54" s="18">
        <v>17477714000000</v>
      </c>
      <c r="O54" s="18">
        <v>7647729000000</v>
      </c>
      <c r="P54" s="19">
        <f t="shared" si="4"/>
        <v>2.2853469310954924</v>
      </c>
    </row>
    <row r="55" spans="1:16" x14ac:dyDescent="0.25">
      <c r="A55" s="24"/>
      <c r="B55" s="27"/>
      <c r="C55" s="5">
        <v>2021</v>
      </c>
      <c r="D55" s="18">
        <v>12969783874643</v>
      </c>
      <c r="E55" s="21">
        <v>5570773466770</v>
      </c>
      <c r="F55" s="19">
        <f t="shared" si="0"/>
        <v>2.3281836807776415</v>
      </c>
      <c r="G55" s="18">
        <v>5605321000000</v>
      </c>
      <c r="H55" s="18">
        <v>7647729000000</v>
      </c>
      <c r="I55" s="18">
        <f t="shared" si="1"/>
        <v>-2042408000000</v>
      </c>
      <c r="J55" s="19">
        <f t="shared" si="2"/>
        <v>-0.26706071828643507</v>
      </c>
      <c r="K55" s="18">
        <v>8557621869393</v>
      </c>
      <c r="L55" s="18">
        <v>11360031396135</v>
      </c>
      <c r="M55" s="20">
        <f t="shared" si="3"/>
        <v>0.75330970232217331</v>
      </c>
      <c r="N55" s="18">
        <v>5325167000000</v>
      </c>
      <c r="O55" s="18">
        <v>5605321000000</v>
      </c>
      <c r="P55" s="19">
        <f t="shared" si="4"/>
        <v>0.95001998993456394</v>
      </c>
    </row>
    <row r="56" spans="1:16" x14ac:dyDescent="0.25">
      <c r="A56" s="25"/>
      <c r="B56" s="28"/>
      <c r="C56" s="5">
        <v>2022</v>
      </c>
      <c r="D56" s="18">
        <v>14772623976128</v>
      </c>
      <c r="E56" s="21">
        <v>5636627301308</v>
      </c>
      <c r="F56" s="19">
        <f t="shared" si="0"/>
        <v>2.6208268147691722</v>
      </c>
      <c r="G56" s="18">
        <v>2779742000000</v>
      </c>
      <c r="H56" s="18">
        <v>5605321000000</v>
      </c>
      <c r="I56" s="18">
        <f t="shared" si="1"/>
        <v>-2825579000000</v>
      </c>
      <c r="J56" s="19">
        <f t="shared" si="2"/>
        <v>-0.50408870428651631</v>
      </c>
      <c r="K56" s="18">
        <v>9441466604896</v>
      </c>
      <c r="L56" s="18">
        <v>12864694090151</v>
      </c>
      <c r="M56" s="20">
        <f t="shared" si="3"/>
        <v>0.73390525563481779</v>
      </c>
      <c r="N56" s="18">
        <v>9867984000000</v>
      </c>
      <c r="O56" s="18">
        <v>2779742000000</v>
      </c>
      <c r="P56" s="19">
        <f t="shared" si="4"/>
        <v>3.5499639894637705</v>
      </c>
    </row>
    <row r="57" spans="1:16" x14ac:dyDescent="0.25">
      <c r="A57" s="23" t="s">
        <v>44</v>
      </c>
      <c r="B57" s="26" t="s">
        <v>47</v>
      </c>
      <c r="C57" s="5">
        <v>2019</v>
      </c>
      <c r="D57" s="18">
        <v>16624900000000</v>
      </c>
      <c r="E57" s="21">
        <v>6556400000000</v>
      </c>
      <c r="F57" s="19">
        <f t="shared" si="0"/>
        <v>2.5356750655847722</v>
      </c>
      <c r="G57" s="18">
        <v>15890000000000</v>
      </c>
      <c r="H57" s="18">
        <v>535085000000000</v>
      </c>
      <c r="I57" s="18">
        <f t="shared" si="1"/>
        <v>-519195000000000</v>
      </c>
      <c r="J57" s="19">
        <f t="shared" si="2"/>
        <v>-0.97030378351103097</v>
      </c>
      <c r="K57" s="18">
        <v>12038220000000</v>
      </c>
      <c r="L57" s="18">
        <v>26671100000000</v>
      </c>
      <c r="M57" s="20">
        <f t="shared" si="3"/>
        <v>0.45135821169730533</v>
      </c>
      <c r="N57" s="18">
        <v>1853834642000</v>
      </c>
      <c r="O57" s="18">
        <v>15890000000000</v>
      </c>
      <c r="P57" s="19">
        <f t="shared" si="4"/>
        <v>0.11666674902454374</v>
      </c>
    </row>
    <row r="58" spans="1:16" x14ac:dyDescent="0.25">
      <c r="A58" s="24"/>
      <c r="B58" s="27"/>
      <c r="C58" s="5">
        <v>2020</v>
      </c>
      <c r="D58" s="18">
        <v>20716200000000</v>
      </c>
      <c r="E58" s="21">
        <v>9176200000000</v>
      </c>
      <c r="F58" s="19">
        <f t="shared" si="0"/>
        <v>2.2576011856759877</v>
      </c>
      <c r="G58" s="18">
        <v>20425756000</v>
      </c>
      <c r="H58" s="18">
        <v>15890439000</v>
      </c>
      <c r="I58" s="18">
        <f t="shared" si="1"/>
        <v>4535317000</v>
      </c>
      <c r="J58" s="19">
        <f t="shared" si="2"/>
        <v>0.2854116868640319</v>
      </c>
      <c r="K58" s="18">
        <v>52842800000000</v>
      </c>
      <c r="L58" s="18">
        <v>50659800000000</v>
      </c>
      <c r="M58" s="20">
        <f t="shared" si="3"/>
        <v>1.0430913663299104</v>
      </c>
      <c r="N58" s="18">
        <v>1018975185000</v>
      </c>
      <c r="O58" s="18">
        <v>20425756000</v>
      </c>
      <c r="P58" s="19">
        <f t="shared" si="4"/>
        <v>49.88677946608194</v>
      </c>
    </row>
    <row r="59" spans="1:16" x14ac:dyDescent="0.25">
      <c r="A59" s="24"/>
      <c r="B59" s="27"/>
      <c r="C59" s="5">
        <v>2021</v>
      </c>
      <c r="D59" s="18">
        <v>33997600000000</v>
      </c>
      <c r="E59" s="21">
        <v>18896100000000</v>
      </c>
      <c r="F59" s="19">
        <f t="shared" si="0"/>
        <v>1.7991860754335551</v>
      </c>
      <c r="G59" s="18">
        <v>289888789000</v>
      </c>
      <c r="H59" s="18">
        <v>20425756000</v>
      </c>
      <c r="I59" s="18">
        <f t="shared" si="1"/>
        <v>269463033000</v>
      </c>
      <c r="J59" s="19">
        <f t="shared" si="2"/>
        <v>13.192316259922032</v>
      </c>
      <c r="K59" s="18">
        <v>63074700000000</v>
      </c>
      <c r="L59" s="18">
        <v>54940600000000</v>
      </c>
      <c r="M59" s="20">
        <f t="shared" si="3"/>
        <v>1.1480526241067626</v>
      </c>
      <c r="N59" s="18">
        <v>223924978000</v>
      </c>
      <c r="O59" s="18">
        <v>289888789000</v>
      </c>
      <c r="P59" s="19">
        <f t="shared" si="4"/>
        <v>0.77245132097881852</v>
      </c>
    </row>
    <row r="60" spans="1:16" x14ac:dyDescent="0.25">
      <c r="A60" s="25"/>
      <c r="B60" s="28"/>
      <c r="C60" s="5">
        <v>2022</v>
      </c>
      <c r="D60" s="18">
        <v>31070400000000</v>
      </c>
      <c r="E60" s="21">
        <v>10033900000000</v>
      </c>
      <c r="F60" s="19">
        <f t="shared" si="0"/>
        <v>3.0965427201785944</v>
      </c>
      <c r="G60" s="18">
        <v>109783000000</v>
      </c>
      <c r="H60" s="18">
        <v>289889000000</v>
      </c>
      <c r="I60" s="18">
        <f t="shared" si="1"/>
        <v>-180106000000</v>
      </c>
      <c r="J60" s="19">
        <f t="shared" si="2"/>
        <v>-0.62129297765696523</v>
      </c>
      <c r="K60" s="18">
        <v>57832500000000</v>
      </c>
      <c r="L60" s="18">
        <v>57473000000000</v>
      </c>
      <c r="M60" s="20">
        <f t="shared" si="3"/>
        <v>1.0062551110956448</v>
      </c>
      <c r="N60" s="18">
        <v>51742845000</v>
      </c>
      <c r="O60" s="18">
        <v>109783000000</v>
      </c>
      <c r="P60" s="19">
        <f t="shared" si="4"/>
        <v>0.47131928440651105</v>
      </c>
    </row>
    <row r="61" spans="1:16" x14ac:dyDescent="0.25">
      <c r="A61" s="23" t="s">
        <v>48</v>
      </c>
      <c r="B61" s="26" t="s">
        <v>49</v>
      </c>
      <c r="C61" s="5">
        <v>2019</v>
      </c>
      <c r="D61" s="18">
        <v>675010699000</v>
      </c>
      <c r="E61" s="21">
        <v>269085165000</v>
      </c>
      <c r="F61" s="19">
        <f t="shared" si="0"/>
        <v>2.5085392537340363</v>
      </c>
      <c r="G61" s="18">
        <v>154325000158</v>
      </c>
      <c r="H61" s="18">
        <v>137002874391</v>
      </c>
      <c r="I61" s="18">
        <f t="shared" si="1"/>
        <v>17322125767</v>
      </c>
      <c r="J61" s="19">
        <f t="shared" si="2"/>
        <v>0.12643622145885375</v>
      </c>
      <c r="K61" s="18">
        <v>307049328000</v>
      </c>
      <c r="L61" s="18">
        <v>594011658000</v>
      </c>
      <c r="M61" s="20">
        <f t="shared" si="3"/>
        <v>0.51690791563555472</v>
      </c>
      <c r="N61" s="18">
        <v>258033801758</v>
      </c>
      <c r="O61" s="18">
        <v>154325000158</v>
      </c>
      <c r="P61" s="19">
        <f t="shared" si="4"/>
        <v>1.6720155612753704</v>
      </c>
    </row>
    <row r="62" spans="1:16" x14ac:dyDescent="0.25">
      <c r="A62" s="24"/>
      <c r="B62" s="27"/>
      <c r="C62" s="5">
        <v>2020</v>
      </c>
      <c r="D62" s="18">
        <v>678404760000</v>
      </c>
      <c r="E62" s="21">
        <v>266348147000</v>
      </c>
      <c r="F62" s="19">
        <f t="shared" si="0"/>
        <v>2.547060182851582</v>
      </c>
      <c r="G62" s="18">
        <v>114013522512</v>
      </c>
      <c r="H62" s="18">
        <v>154325000158</v>
      </c>
      <c r="I62" s="18">
        <f t="shared" si="1"/>
        <v>-40311477646</v>
      </c>
      <c r="J62" s="19">
        <f t="shared" si="2"/>
        <v>-0.2612115833774733</v>
      </c>
      <c r="K62" s="18">
        <v>317218025000</v>
      </c>
      <c r="L62" s="18">
        <v>612683025000</v>
      </c>
      <c r="M62" s="20">
        <f t="shared" si="3"/>
        <v>0.51775226676143016</v>
      </c>
      <c r="N62" s="18">
        <v>92471853714</v>
      </c>
      <c r="O62" s="18">
        <v>114013522512</v>
      </c>
      <c r="P62" s="19">
        <f t="shared" si="4"/>
        <v>0.81106040473635288</v>
      </c>
    </row>
    <row r="63" spans="1:16" x14ac:dyDescent="0.25">
      <c r="A63" s="24"/>
      <c r="B63" s="27"/>
      <c r="C63" s="5">
        <v>2021</v>
      </c>
      <c r="D63" s="18">
        <v>768122706000</v>
      </c>
      <c r="E63" s="21">
        <v>282931352000</v>
      </c>
      <c r="F63" s="19">
        <f t="shared" si="0"/>
        <v>2.7148730622119248</v>
      </c>
      <c r="G63" s="18">
        <v>130191098625</v>
      </c>
      <c r="H63" s="18">
        <v>114013522512</v>
      </c>
      <c r="I63" s="18">
        <f t="shared" si="1"/>
        <v>16177576113</v>
      </c>
      <c r="J63" s="19">
        <f t="shared" si="2"/>
        <v>0.14189173140666098</v>
      </c>
      <c r="K63" s="18">
        <v>342223078000</v>
      </c>
      <c r="L63" s="18">
        <v>684043788000</v>
      </c>
      <c r="M63" s="20">
        <f t="shared" si="3"/>
        <v>0.50029410982678202</v>
      </c>
      <c r="N63" s="18">
        <v>62896940040</v>
      </c>
      <c r="O63" s="18">
        <v>130191098625</v>
      </c>
      <c r="P63" s="19">
        <f t="shared" si="4"/>
        <v>0.48311244550725518</v>
      </c>
    </row>
    <row r="64" spans="1:16" x14ac:dyDescent="0.25">
      <c r="A64" s="25"/>
      <c r="B64" s="28"/>
      <c r="C64" s="5">
        <v>2022</v>
      </c>
      <c r="D64" s="18">
        <v>795587313000</v>
      </c>
      <c r="E64" s="21">
        <v>239074429000</v>
      </c>
      <c r="F64" s="19">
        <f t="shared" si="0"/>
        <v>3.3277808769753454</v>
      </c>
      <c r="G64" s="18">
        <v>128287365006</v>
      </c>
      <c r="H64" s="18">
        <v>125585626694</v>
      </c>
      <c r="I64" s="18">
        <f t="shared" si="1"/>
        <v>2701738312</v>
      </c>
      <c r="J64" s="19">
        <f t="shared" si="2"/>
        <v>2.1513117250137343E-2</v>
      </c>
      <c r="K64" s="18">
        <v>280405591000</v>
      </c>
      <c r="L64" s="18">
        <v>757241649000</v>
      </c>
      <c r="M64" s="20">
        <f t="shared" si="3"/>
        <v>0.37029869047786618</v>
      </c>
      <c r="N64" s="18">
        <v>98074670511</v>
      </c>
      <c r="O64" s="18">
        <v>128287365006</v>
      </c>
      <c r="P64" s="19">
        <f t="shared" si="4"/>
        <v>0.76449204881878308</v>
      </c>
    </row>
    <row r="65" spans="1:16" x14ac:dyDescent="0.25">
      <c r="A65" s="23" t="s">
        <v>50</v>
      </c>
      <c r="B65" s="26" t="s">
        <v>51</v>
      </c>
      <c r="C65" s="5">
        <v>2019</v>
      </c>
      <c r="D65" s="18">
        <v>412707718061</v>
      </c>
      <c r="E65" s="21">
        <v>142931525716</v>
      </c>
      <c r="F65" s="19">
        <f t="shared" si="0"/>
        <v>2.8874505886198678</v>
      </c>
      <c r="G65" s="18">
        <v>50612000000</v>
      </c>
      <c r="H65" s="18">
        <v>608463000000</v>
      </c>
      <c r="I65" s="18">
        <f t="shared" si="1"/>
        <v>-557851000000</v>
      </c>
      <c r="J65" s="19">
        <f t="shared" si="2"/>
        <v>-0.91681992167149029</v>
      </c>
      <c r="K65" s="18">
        <v>164121422945</v>
      </c>
      <c r="L65" s="18">
        <v>368641525050</v>
      </c>
      <c r="M65" s="20">
        <f t="shared" si="3"/>
        <v>0.44520601124015996</v>
      </c>
      <c r="N65" s="18">
        <v>948162000000</v>
      </c>
      <c r="O65" s="18">
        <v>50612000000</v>
      </c>
      <c r="P65" s="19">
        <f t="shared" si="4"/>
        <v>18.733936615822333</v>
      </c>
    </row>
    <row r="66" spans="1:16" x14ac:dyDescent="0.25">
      <c r="A66" s="24"/>
      <c r="B66" s="27"/>
      <c r="C66" s="5">
        <v>2020</v>
      </c>
      <c r="D66" s="18">
        <v>432576455286</v>
      </c>
      <c r="E66" s="21">
        <v>195801413331</v>
      </c>
      <c r="F66" s="19">
        <f t="shared" si="0"/>
        <v>2.2092611484613474</v>
      </c>
      <c r="G66" s="18">
        <v>2666991000000</v>
      </c>
      <c r="H66" s="18">
        <v>50612000000</v>
      </c>
      <c r="I66" s="18">
        <f t="shared" si="1"/>
        <v>2616379000000</v>
      </c>
      <c r="J66" s="19">
        <f t="shared" si="2"/>
        <v>51.694835216944597</v>
      </c>
      <c r="K66" s="18">
        <v>217377331974</v>
      </c>
      <c r="L66" s="18">
        <v>342418605477</v>
      </c>
      <c r="M66" s="20">
        <f t="shared" si="3"/>
        <v>0.63482920757529071</v>
      </c>
      <c r="N66" s="18">
        <v>1557320000000</v>
      </c>
      <c r="O66" s="18">
        <v>2666991000000</v>
      </c>
      <c r="P66" s="19">
        <f t="shared" si="4"/>
        <v>0.58392398024590264</v>
      </c>
    </row>
    <row r="67" spans="1:16" x14ac:dyDescent="0.25">
      <c r="A67" s="24"/>
      <c r="B67" s="27"/>
      <c r="C67" s="5">
        <v>2021</v>
      </c>
      <c r="D67" s="18">
        <v>459338629540</v>
      </c>
      <c r="E67" s="21">
        <v>215622712026</v>
      </c>
      <c r="F67" s="19">
        <f t="shared" si="0"/>
        <v>2.1302887122791243</v>
      </c>
      <c r="G67" s="18">
        <v>7971000000</v>
      </c>
      <c r="H67" s="18">
        <v>2666991000000</v>
      </c>
      <c r="I67" s="18">
        <f t="shared" si="1"/>
        <v>-2659020000000</v>
      </c>
      <c r="J67" s="19">
        <f t="shared" si="2"/>
        <v>-0.99701123850811646</v>
      </c>
      <c r="K67" s="18">
        <v>235065047091</v>
      </c>
      <c r="L67" s="18">
        <v>343195928497</v>
      </c>
      <c r="M67" s="20">
        <f t="shared" si="3"/>
        <v>0.6849295914448903</v>
      </c>
      <c r="N67" s="18">
        <v>2592832000000</v>
      </c>
      <c r="O67" s="18">
        <v>7971000000</v>
      </c>
      <c r="P67" s="19">
        <f t="shared" si="4"/>
        <v>325.2831514239117</v>
      </c>
    </row>
    <row r="68" spans="1:16" x14ac:dyDescent="0.25">
      <c r="A68" s="25"/>
      <c r="B68" s="28"/>
      <c r="C68" s="5">
        <v>2022</v>
      </c>
      <c r="D68" s="18">
        <v>586852139107</v>
      </c>
      <c r="E68" s="21">
        <v>236276099973</v>
      </c>
      <c r="F68" s="19">
        <f t="shared" si="0"/>
        <v>2.4837558228448051</v>
      </c>
      <c r="G68" s="18">
        <v>952787000000</v>
      </c>
      <c r="H68" s="18">
        <v>7971000000</v>
      </c>
      <c r="I68" s="18">
        <f t="shared" si="1"/>
        <v>944816000000</v>
      </c>
      <c r="J68" s="19">
        <f t="shared" si="2"/>
        <v>118.53167733032242</v>
      </c>
      <c r="K68" s="18">
        <v>283395035571</v>
      </c>
      <c r="L68" s="18">
        <v>411385562228</v>
      </c>
      <c r="M68" s="20">
        <f t="shared" si="3"/>
        <v>0.68887939099315176</v>
      </c>
      <c r="N68" s="18">
        <v>2029959000000</v>
      </c>
      <c r="O68" s="18">
        <v>952787000000</v>
      </c>
      <c r="P68" s="19">
        <f t="shared" si="4"/>
        <v>2.1305485906083943</v>
      </c>
    </row>
    <row r="69" spans="1:16" x14ac:dyDescent="0.25">
      <c r="A69" s="23" t="s">
        <v>52</v>
      </c>
      <c r="B69" s="26" t="s">
        <v>53</v>
      </c>
      <c r="C69" s="5">
        <v>2019</v>
      </c>
      <c r="D69" s="18">
        <v>1874411044438</v>
      </c>
      <c r="E69" s="18">
        <v>1106938318565</v>
      </c>
      <c r="F69" s="19">
        <f t="shared" si="0"/>
        <v>1.6933292605390402</v>
      </c>
      <c r="G69" s="18">
        <v>797079821081</v>
      </c>
      <c r="H69" s="18">
        <v>702576475209</v>
      </c>
      <c r="I69" s="18">
        <f t="shared" si="1"/>
        <v>94503345872</v>
      </c>
      <c r="J69" s="19">
        <f t="shared" si="2"/>
        <v>0.13450969283292252</v>
      </c>
      <c r="K69" s="18">
        <v>1589486465854</v>
      </c>
      <c r="L69" s="18">
        <v>3092597379097</v>
      </c>
      <c r="M69" s="20">
        <f t="shared" si="3"/>
        <v>0.51396488808967122</v>
      </c>
      <c r="N69" s="18">
        <v>889775270261</v>
      </c>
      <c r="O69" s="18">
        <v>797079821081</v>
      </c>
      <c r="P69" s="19">
        <f t="shared" si="4"/>
        <v>1.1162938098900639</v>
      </c>
    </row>
    <row r="70" spans="1:16" x14ac:dyDescent="0.25">
      <c r="A70" s="24"/>
      <c r="B70" s="27"/>
      <c r="C70" s="5">
        <v>2020</v>
      </c>
      <c r="D70" s="18">
        <v>1549617329468</v>
      </c>
      <c r="E70" s="18">
        <v>404567270700</v>
      </c>
      <c r="F70" s="19">
        <f t="shared" ref="F70:F76" si="5">D70/E70</f>
        <v>3.8303081877750129</v>
      </c>
      <c r="G70" s="18">
        <v>1075647164253</v>
      </c>
      <c r="H70" s="18">
        <v>797079821081</v>
      </c>
      <c r="I70" s="18">
        <f t="shared" ref="I70:I76" si="6">G70-H70</f>
        <v>278567343172</v>
      </c>
      <c r="J70" s="19">
        <f t="shared" ref="J70:J76" si="7">I70/H70</f>
        <v>0.34948487692764174</v>
      </c>
      <c r="K70" s="18">
        <v>1205569956974</v>
      </c>
      <c r="L70" s="18">
        <v>3246596715011</v>
      </c>
      <c r="M70" s="20">
        <f t="shared" ref="M70:M76" si="8">K70/L70</f>
        <v>0.37133344939330271</v>
      </c>
      <c r="N70" s="18">
        <v>982698939026</v>
      </c>
      <c r="O70" s="18">
        <v>1075647164253</v>
      </c>
      <c r="P70" s="19">
        <f t="shared" ref="P70:P76" si="9">N70/O70</f>
        <v>0.91358855550783757</v>
      </c>
    </row>
    <row r="71" spans="1:16" x14ac:dyDescent="0.25">
      <c r="A71" s="24"/>
      <c r="B71" s="27"/>
      <c r="C71" s="5">
        <v>2021</v>
      </c>
      <c r="D71" s="18">
        <v>1282057210341</v>
      </c>
      <c r="E71" s="18">
        <v>483213195704</v>
      </c>
      <c r="F71" s="19">
        <f t="shared" si="5"/>
        <v>2.6531916382646652</v>
      </c>
      <c r="G71" s="18">
        <v>1104346538604</v>
      </c>
      <c r="H71" s="18">
        <v>1075647164253</v>
      </c>
      <c r="I71" s="18">
        <f t="shared" si="6"/>
        <v>28699374351</v>
      </c>
      <c r="J71" s="19">
        <f t="shared" si="7"/>
        <v>2.668103008567008E-2</v>
      </c>
      <c r="K71" s="18">
        <v>1321693219911</v>
      </c>
      <c r="L71" s="18">
        <v>2869591202766</v>
      </c>
      <c r="M71" s="20">
        <f t="shared" si="8"/>
        <v>0.4605858906442909</v>
      </c>
      <c r="N71" s="18">
        <v>689652508330</v>
      </c>
      <c r="O71" s="18">
        <v>1104346538604</v>
      </c>
      <c r="P71" s="19">
        <f t="shared" si="9"/>
        <v>0.62448921984378825</v>
      </c>
    </row>
    <row r="72" spans="1:16" x14ac:dyDescent="0.25">
      <c r="A72" s="25"/>
      <c r="B72" s="28"/>
      <c r="C72" s="5">
        <v>2022</v>
      </c>
      <c r="D72" s="18">
        <v>1285672230703</v>
      </c>
      <c r="E72" s="18">
        <v>612417576293</v>
      </c>
      <c r="F72" s="19">
        <f t="shared" si="5"/>
        <v>2.0993392098333468</v>
      </c>
      <c r="G72" s="18">
        <v>728658047174</v>
      </c>
      <c r="H72" s="18">
        <v>1104346538604</v>
      </c>
      <c r="I72" s="18">
        <f t="shared" si="6"/>
        <v>-375688491430</v>
      </c>
      <c r="J72" s="19">
        <f t="shared" si="7"/>
        <v>-0.34019076286045713</v>
      </c>
      <c r="K72" s="18">
        <v>1449163077319</v>
      </c>
      <c r="L72" s="18">
        <v>2681158538764</v>
      </c>
      <c r="M72" s="20">
        <f t="shared" si="8"/>
        <v>0.54049883897841289</v>
      </c>
      <c r="N72" s="18">
        <v>485838424444</v>
      </c>
      <c r="O72" s="18">
        <v>728658047174</v>
      </c>
      <c r="P72" s="19">
        <f t="shared" si="9"/>
        <v>0.66675778347368497</v>
      </c>
    </row>
    <row r="73" spans="1:16" x14ac:dyDescent="0.25">
      <c r="A73" s="23" t="s">
        <v>54</v>
      </c>
      <c r="B73" s="26" t="s">
        <v>55</v>
      </c>
      <c r="C73" s="5">
        <v>2019</v>
      </c>
      <c r="D73" s="18">
        <v>1716235000000</v>
      </c>
      <c r="E73" s="18">
        <v>408870000000</v>
      </c>
      <c r="F73" s="19">
        <f t="shared" si="5"/>
        <v>4.1975077653043753</v>
      </c>
      <c r="G73" s="18">
        <v>1032277000000</v>
      </c>
      <c r="H73" s="18">
        <v>697784000000</v>
      </c>
      <c r="I73" s="18">
        <f t="shared" si="6"/>
        <v>334493000000</v>
      </c>
      <c r="J73" s="19">
        <f t="shared" si="7"/>
        <v>0.47936467445513226</v>
      </c>
      <c r="K73" s="18">
        <v>464850000000</v>
      </c>
      <c r="L73" s="18">
        <v>3064707000000</v>
      </c>
      <c r="M73" s="20">
        <f t="shared" si="8"/>
        <v>0.15167844756448171</v>
      </c>
      <c r="N73" s="18">
        <v>1096817000000</v>
      </c>
      <c r="O73" s="18">
        <v>1032277000000</v>
      </c>
      <c r="P73" s="19">
        <f t="shared" si="9"/>
        <v>1.062521978112464</v>
      </c>
    </row>
    <row r="74" spans="1:16" x14ac:dyDescent="0.25">
      <c r="A74" s="24"/>
      <c r="B74" s="27"/>
      <c r="C74" s="5">
        <v>2020</v>
      </c>
      <c r="D74" s="18">
        <v>2052081000000</v>
      </c>
      <c r="E74" s="18">
        <v>560043000000</v>
      </c>
      <c r="F74" s="19">
        <f t="shared" si="5"/>
        <v>3.6641490028444244</v>
      </c>
      <c r="G74" s="18">
        <v>1099696000000</v>
      </c>
      <c r="H74" s="18">
        <v>1032277000000</v>
      </c>
      <c r="I74" s="18">
        <f t="shared" si="6"/>
        <v>67419000000</v>
      </c>
      <c r="J74" s="19">
        <f t="shared" si="7"/>
        <v>6.5310958202110483E-2</v>
      </c>
      <c r="K74" s="18">
        <v>627776000000</v>
      </c>
      <c r="L74" s="18">
        <v>3221740000000</v>
      </c>
      <c r="M74" s="20">
        <f t="shared" si="8"/>
        <v>0.19485619572032503</v>
      </c>
      <c r="N74" s="18">
        <v>1217063000000</v>
      </c>
      <c r="O74" s="18">
        <v>1099696000000</v>
      </c>
      <c r="P74" s="19">
        <f t="shared" si="9"/>
        <v>1.106726768125009</v>
      </c>
    </row>
    <row r="75" spans="1:16" x14ac:dyDescent="0.25">
      <c r="A75" s="24"/>
      <c r="B75" s="27"/>
      <c r="C75" s="5">
        <v>2021</v>
      </c>
      <c r="D75" s="18">
        <v>2244707000000</v>
      </c>
      <c r="E75" s="18">
        <v>543370000000</v>
      </c>
      <c r="F75" s="19">
        <f t="shared" si="5"/>
        <v>4.1310837918913448</v>
      </c>
      <c r="G75" s="18">
        <v>1276793000000</v>
      </c>
      <c r="H75" s="18">
        <v>1099696000000</v>
      </c>
      <c r="I75" s="18">
        <f t="shared" si="6"/>
        <v>177097000000</v>
      </c>
      <c r="J75" s="19">
        <f t="shared" si="7"/>
        <v>0.16104177881887358</v>
      </c>
      <c r="K75" s="18">
        <v>597785000000</v>
      </c>
      <c r="L75" s="18">
        <v>3471185000000</v>
      </c>
      <c r="M75" s="20">
        <f t="shared" si="8"/>
        <v>0.1722135236237769</v>
      </c>
      <c r="N75" s="18">
        <v>1414447000000</v>
      </c>
      <c r="O75" s="18">
        <v>1276793000000</v>
      </c>
      <c r="P75" s="19">
        <f t="shared" si="9"/>
        <v>1.1078123078682292</v>
      </c>
    </row>
    <row r="76" spans="1:16" x14ac:dyDescent="0.25">
      <c r="A76" s="25"/>
      <c r="B76" s="28"/>
      <c r="C76" s="5">
        <v>2022</v>
      </c>
      <c r="D76" s="18">
        <v>2194242000000</v>
      </c>
      <c r="E76" s="18">
        <v>541048000000</v>
      </c>
      <c r="F76" s="19">
        <f t="shared" si="5"/>
        <v>4.0555403587112417</v>
      </c>
      <c r="G76" s="18">
        <v>965486000000</v>
      </c>
      <c r="H76" s="18">
        <v>1276793000000</v>
      </c>
      <c r="I76" s="18">
        <f t="shared" si="6"/>
        <v>-311307000000</v>
      </c>
      <c r="J76" s="19">
        <f t="shared" si="7"/>
        <v>-0.24381947582732674</v>
      </c>
      <c r="K76" s="18">
        <v>575967000000</v>
      </c>
      <c r="L76" s="18">
        <v>3505475000000</v>
      </c>
      <c r="M76" s="20">
        <f t="shared" si="8"/>
        <v>0.16430498006689537</v>
      </c>
      <c r="N76" s="18">
        <v>259846000000</v>
      </c>
      <c r="O76" s="18">
        <v>965486000000</v>
      </c>
      <c r="P76" s="19">
        <f t="shared" si="9"/>
        <v>0.26913492272285666</v>
      </c>
    </row>
    <row r="77" spans="1:16" x14ac:dyDescent="0.25">
      <c r="D77" s="22"/>
    </row>
    <row r="78" spans="1:16" x14ac:dyDescent="0.25">
      <c r="D78" s="22"/>
    </row>
    <row r="79" spans="1:16" x14ac:dyDescent="0.25">
      <c r="D79" s="22"/>
    </row>
    <row r="80" spans="1:16" x14ac:dyDescent="0.25">
      <c r="D80" s="22"/>
    </row>
  </sheetData>
  <mergeCells count="43">
    <mergeCell ref="N3:P3"/>
    <mergeCell ref="A5:A8"/>
    <mergeCell ref="B5:B8"/>
    <mergeCell ref="B9:B12"/>
    <mergeCell ref="A9:A12"/>
    <mergeCell ref="A13:A16"/>
    <mergeCell ref="B13:B16"/>
    <mergeCell ref="K3:M3"/>
    <mergeCell ref="D3:E3"/>
    <mergeCell ref="B3:B4"/>
    <mergeCell ref="C3:C4"/>
    <mergeCell ref="A3:A4"/>
    <mergeCell ref="G3:J3"/>
    <mergeCell ref="A17:A20"/>
    <mergeCell ref="B17:B20"/>
    <mergeCell ref="A21:A24"/>
    <mergeCell ref="B21:B24"/>
    <mergeCell ref="A25:A28"/>
    <mergeCell ref="B25:B28"/>
    <mergeCell ref="A45:A48"/>
    <mergeCell ref="B45:B48"/>
    <mergeCell ref="A41:A44"/>
    <mergeCell ref="B41:B44"/>
    <mergeCell ref="A29:A32"/>
    <mergeCell ref="B29:B32"/>
    <mergeCell ref="A33:A36"/>
    <mergeCell ref="B33:B36"/>
    <mergeCell ref="A37:A40"/>
    <mergeCell ref="B37:B40"/>
    <mergeCell ref="A69:A72"/>
    <mergeCell ref="A73:A76"/>
    <mergeCell ref="B49:B52"/>
    <mergeCell ref="B53:B56"/>
    <mergeCell ref="B57:B60"/>
    <mergeCell ref="B61:B64"/>
    <mergeCell ref="B65:B68"/>
    <mergeCell ref="B69:B72"/>
    <mergeCell ref="B73:B76"/>
    <mergeCell ref="A49:A52"/>
    <mergeCell ref="A53:A56"/>
    <mergeCell ref="A57:A60"/>
    <mergeCell ref="A61:A64"/>
    <mergeCell ref="A65:A68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RIA</dc:creator>
  <cp:lastModifiedBy>RIA</cp:lastModifiedBy>
  <dcterms:created xsi:type="dcterms:W3CDTF">2024-02-02T02:28:30Z</dcterms:created>
  <dcterms:modified xsi:type="dcterms:W3CDTF">2024-02-06T02:38:14Z</dcterms:modified>
</cp:coreProperties>
</file>