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p\Documents\makalah jurnal\"/>
    </mc:Choice>
  </mc:AlternateContent>
  <bookViews>
    <workbookView xWindow="0" yWindow="0" windowWidth="24000" windowHeight="96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/>
  <c r="E23" i="1" l="1"/>
  <c r="E22" i="1"/>
  <c r="E21" i="1"/>
  <c r="E20" i="1"/>
  <c r="D23" i="1"/>
  <c r="D22" i="1"/>
  <c r="D21" i="1"/>
  <c r="D20" i="1"/>
  <c r="C23" i="1"/>
  <c r="C22" i="1"/>
  <c r="C21" i="1"/>
  <c r="C20" i="1"/>
  <c r="E15" i="1"/>
  <c r="E14" i="1"/>
  <c r="E13" i="1"/>
  <c r="D15" i="1"/>
  <c r="D14" i="1"/>
  <c r="D13" i="1"/>
  <c r="C15" i="1"/>
  <c r="C14" i="1"/>
  <c r="C13" i="1"/>
</calcChain>
</file>

<file path=xl/sharedStrings.xml><?xml version="1.0" encoding="utf-8"?>
<sst xmlns="http://schemas.openxmlformats.org/spreadsheetml/2006/main" count="51" uniqueCount="16">
  <si>
    <t>NO.</t>
  </si>
  <si>
    <t>MODEL MODIFIKASI</t>
  </si>
  <si>
    <t>DRAG CD</t>
  </si>
  <si>
    <t>MOTOR TANPA MODIFIKASI</t>
  </si>
  <si>
    <t>MOTOR DENGAN WINDSHIELD DAN BOX</t>
  </si>
  <si>
    <t>MOTOR DENGAN BOX</t>
  </si>
  <si>
    <t>60 KM/JAM</t>
  </si>
  <si>
    <t>80 KM/JAM</t>
  </si>
  <si>
    <r>
      <t xml:space="preserve">MOTOR DENGAN </t>
    </r>
    <r>
      <rPr>
        <i/>
        <sz val="12"/>
        <color theme="1"/>
        <rFont val="Times New Roman"/>
        <family val="1"/>
      </rPr>
      <t>WINDSHIELD</t>
    </r>
  </si>
  <si>
    <t>40 KM/JAM</t>
  </si>
  <si>
    <t>FORCE (N)</t>
  </si>
  <si>
    <t>HAMBATAN UDARA (N)</t>
  </si>
  <si>
    <t>FORCE</t>
  </si>
  <si>
    <t>VELOCITY</t>
  </si>
  <si>
    <t>MOTOR DENGAN WINDSHIELD</t>
  </si>
  <si>
    <t>DRAG CD (N)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</si>
</sst>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0.000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/>
    <xf numFmtId="0" fontId="2" fillId="6" borderId="1" xfId="0" applyFont="1" applyFill="1" applyBorder="1" applyAlignment="1">
      <alignment horizontal="left" vertical="center"/>
    </xf>
    <xf numFmtId="0" fontId="5" fillId="0" borderId="1" xfId="0" applyFont="1" applyBorder="1"/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/>
              <a:t>KOEFISIEN DRAG PADA</a:t>
            </a:r>
            <a:r>
              <a:rPr lang="en-US" sz="1200" b="1" baseline="0"/>
              <a:t> MASING-MASING MOTOR</a:t>
            </a:r>
          </a:p>
        </c:rich>
      </c:tx>
      <c:layout>
        <c:manualLayout>
          <c:xMode val="edge"/>
          <c:yMode val="edge"/>
          <c:x val="0.22502077865266845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Sheet1!$C$11</c:f>
              <c:strCache>
                <c:ptCount val="1"/>
                <c:pt idx="0">
                  <c:v>40 KM/JAM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38100" cap="rnd">
                <a:solidFill>
                  <a:schemeClr val="accent1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AD94-4E46-A492-AD7E3C7859F9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38100" cap="rnd">
                <a:solidFill>
                  <a:schemeClr val="accent1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AD94-4E46-A492-AD7E3C7859F9}"/>
              </c:ext>
            </c:extLst>
          </c:dPt>
          <c:dPt>
            <c:idx val="3"/>
            <c:marker>
              <c:symbol val="none"/>
            </c:marker>
            <c:bubble3D val="0"/>
            <c:spPr>
              <a:ln w="38100" cap="rnd">
                <a:solidFill>
                  <a:schemeClr val="accent1">
                    <a:lumMod val="7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AD94-4E46-A492-AD7E3C7859F9}"/>
              </c:ext>
            </c:extLst>
          </c:dPt>
          <c:dLbls>
            <c:dLbl>
              <c:idx val="0"/>
              <c:layout>
                <c:manualLayout>
                  <c:x val="-5.5555555555555558E-3"/>
                  <c:y val="-8.33333333333333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D94-4E46-A492-AD7E3C7859F9}"/>
                </c:ext>
              </c:extLst>
            </c:dLbl>
            <c:dLbl>
              <c:idx val="1"/>
              <c:layout>
                <c:manualLayout>
                  <c:x val="-5.0925337632079971E-17"/>
                  <c:y val="-6.94444444444444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D94-4E46-A492-AD7E3C7859F9}"/>
                </c:ext>
              </c:extLst>
            </c:dLbl>
            <c:dLbl>
              <c:idx val="2"/>
              <c:layout>
                <c:manualLayout>
                  <c:x val="-1.388888888888899E-2"/>
                  <c:y val="-6.48148148148148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D94-4E46-A492-AD7E3C7859F9}"/>
                </c:ext>
              </c:extLst>
            </c:dLbl>
            <c:dLbl>
              <c:idx val="3"/>
              <c:layout>
                <c:manualLayout>
                  <c:x val="0"/>
                  <c:y val="-7.4074074074074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D94-4E46-A492-AD7E3C7859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ysClr val="windowText" lastClr="000000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Sheet1!$B$12:$B$15</c:f>
              <c:strCache>
                <c:ptCount val="4"/>
                <c:pt idx="0">
                  <c:v>MOTOR TANPA MODIFIKASI</c:v>
                </c:pt>
                <c:pt idx="1">
                  <c:v>MOTOR DENGAN WINDSHIELD</c:v>
                </c:pt>
                <c:pt idx="2">
                  <c:v>MOTOR DENGAN WINDSHIELD DAN BOX</c:v>
                </c:pt>
                <c:pt idx="3">
                  <c:v>MOTOR DENGAN BOX</c:v>
                </c:pt>
              </c:strCache>
            </c:strRef>
          </c:cat>
          <c:val>
            <c:numRef>
              <c:f>Sheet1!$C$12:$C$15</c:f>
              <c:numCache>
                <c:formatCode>0.00000</c:formatCode>
                <c:ptCount val="4"/>
                <c:pt idx="0">
                  <c:v>5.073176900070372E-3</c:v>
                </c:pt>
                <c:pt idx="1">
                  <c:v>6.4229086030964102E-3</c:v>
                </c:pt>
                <c:pt idx="2">
                  <c:v>6.5562324067558056E-3</c:v>
                </c:pt>
                <c:pt idx="3">
                  <c:v>6.0957842188599579E-3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0B-42EA-BC2D-5EDBD7032E1A}"/>
            </c:ext>
          </c:extLst>
        </c:ser>
        <c:ser>
          <c:idx val="1"/>
          <c:order val="1"/>
          <c:tx>
            <c:strRef>
              <c:f>Sheet1!$D$11</c:f>
              <c:strCache>
                <c:ptCount val="1"/>
                <c:pt idx="0">
                  <c:v>60 KM/JAM</c:v>
                </c:pt>
              </c:strCache>
            </c:strRef>
          </c:tx>
          <c:spPr>
            <a:ln w="381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1.3888888888888888E-2"/>
                  <c:y val="-7.87037037037037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04-4388-86E0-9DBA487062B2}"/>
                </c:ext>
              </c:extLst>
            </c:dLbl>
            <c:dLbl>
              <c:idx val="1"/>
              <c:layout>
                <c:manualLayout>
                  <c:x val="0"/>
                  <c:y val="-9.7222222222222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C04-4388-86E0-9DBA487062B2}"/>
                </c:ext>
              </c:extLst>
            </c:dLbl>
            <c:dLbl>
              <c:idx val="2"/>
              <c:layout>
                <c:manualLayout>
                  <c:x val="0"/>
                  <c:y val="-6.48148148148148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C04-4388-86E0-9DBA487062B2}"/>
                </c:ext>
              </c:extLst>
            </c:dLbl>
            <c:dLbl>
              <c:idx val="3"/>
              <c:layout>
                <c:manualLayout>
                  <c:x val="-1.0185067526415994E-16"/>
                  <c:y val="-8.3333333333333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C04-4388-86E0-9DBA487062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ysClr val="windowText" lastClr="000000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Sheet1!$B$12:$B$15</c:f>
              <c:strCache>
                <c:ptCount val="4"/>
                <c:pt idx="0">
                  <c:v>MOTOR TANPA MODIFIKASI</c:v>
                </c:pt>
                <c:pt idx="1">
                  <c:v>MOTOR DENGAN WINDSHIELD</c:v>
                </c:pt>
                <c:pt idx="2">
                  <c:v>MOTOR DENGAN WINDSHIELD DAN BOX</c:v>
                </c:pt>
                <c:pt idx="3">
                  <c:v>MOTOR DENGAN BOX</c:v>
                </c:pt>
              </c:strCache>
            </c:strRef>
          </c:cat>
          <c:val>
            <c:numRef>
              <c:f>Sheet1!$D$12:$D$15</c:f>
              <c:numCache>
                <c:formatCode>0.00000</c:formatCode>
                <c:ptCount val="4"/>
                <c:pt idx="0">
                  <c:v>4.9609283368519819E-3</c:v>
                </c:pt>
                <c:pt idx="1">
                  <c:v>6.5901360544217682E-3</c:v>
                </c:pt>
                <c:pt idx="2">
                  <c:v>6.7489639533974514E-3</c:v>
                </c:pt>
                <c:pt idx="3">
                  <c:v>6.1985641957932594E-3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0B-42EA-BC2D-5EDBD7032E1A}"/>
            </c:ext>
          </c:extLst>
        </c:ser>
        <c:ser>
          <c:idx val="2"/>
          <c:order val="2"/>
          <c:tx>
            <c:strRef>
              <c:f>Sheet1!$E$11</c:f>
              <c:strCache>
                <c:ptCount val="1"/>
                <c:pt idx="0">
                  <c:v>80 KM/JAM</c:v>
                </c:pt>
              </c:strCache>
            </c:strRef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5462668816039986E-17"/>
                  <c:y val="-8.33333333333333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D94-4E46-A492-AD7E3C7859F9}"/>
                </c:ext>
              </c:extLst>
            </c:dLbl>
            <c:dLbl>
              <c:idx val="1"/>
              <c:layout>
                <c:manualLayout>
                  <c:x val="-5.0925337632079971E-17"/>
                  <c:y val="-2.77777777777778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D94-4E46-A492-AD7E3C7859F9}"/>
                </c:ext>
              </c:extLst>
            </c:dLbl>
            <c:dLbl>
              <c:idx val="2"/>
              <c:layout>
                <c:manualLayout>
                  <c:x val="3.0555555555555454E-2"/>
                  <c:y val="-4.16666666666666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D94-4E46-A492-AD7E3C7859F9}"/>
                </c:ext>
              </c:extLst>
            </c:dLbl>
            <c:dLbl>
              <c:idx val="3"/>
              <c:layout>
                <c:manualLayout>
                  <c:x val="2.5000000000000001E-2"/>
                  <c:y val="-6.94444444444444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D94-4E46-A492-AD7E3C7859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ysClr val="windowText" lastClr="000000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Sheet1!$B$12:$B$15</c:f>
              <c:strCache>
                <c:ptCount val="4"/>
                <c:pt idx="0">
                  <c:v>MOTOR TANPA MODIFIKASI</c:v>
                </c:pt>
                <c:pt idx="1">
                  <c:v>MOTOR DENGAN WINDSHIELD</c:v>
                </c:pt>
                <c:pt idx="2">
                  <c:v>MOTOR DENGAN WINDSHIELD DAN BOX</c:v>
                </c:pt>
                <c:pt idx="3">
                  <c:v>MOTOR DENGAN BOX</c:v>
                </c:pt>
              </c:strCache>
            </c:strRef>
          </c:cat>
          <c:val>
            <c:numRef>
              <c:f>Sheet1!$E$12:$E$15</c:f>
              <c:numCache>
                <c:formatCode>0.00000</c:formatCode>
                <c:ptCount val="4"/>
                <c:pt idx="0">
                  <c:v>5.1494601073187899E-3</c:v>
                </c:pt>
                <c:pt idx="1">
                  <c:v>7.0338614971850802E-3</c:v>
                </c:pt>
                <c:pt idx="2">
                  <c:v>7.0537913441238564E-3</c:v>
                </c:pt>
                <c:pt idx="3">
                  <c:v>6.2844305286769873E-3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60B-42EA-BC2D-5EDBD7032E1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245244624"/>
        <c:axId val="1245255856"/>
      </c:lineChart>
      <c:catAx>
        <c:axId val="1245244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5255856"/>
        <c:crosses val="autoZero"/>
        <c:auto val="1"/>
        <c:lblAlgn val="ctr"/>
        <c:lblOffset val="100"/>
        <c:noMultiLvlLbl val="0"/>
      </c:catAx>
      <c:valAx>
        <c:axId val="124525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5244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 i="0" u="none" strike="noStrike" baseline="0">
                <a:effectLst/>
              </a:rPr>
              <a:t>HAMBATAN UDARA (Fd) PADA MASING-MASING MOTOR</a:t>
            </a:r>
            <a:endParaRPr lang="en-US" sz="1100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Sheet1!$C$19</c:f>
              <c:strCache>
                <c:ptCount val="1"/>
                <c:pt idx="0">
                  <c:v>40 KM/JAM</c:v>
                </c:pt>
              </c:strCache>
            </c:strRef>
          </c:tx>
          <c:spPr>
            <a:ln w="41275" cap="rnd">
              <a:solidFill>
                <a:schemeClr val="accent1">
                  <a:lumMod val="75000"/>
                  <a:alpha val="91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5.627077865266842E-2"/>
                  <c:y val="-7.17246281714785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94EB-4846-A061-ACE403C0F14C}"/>
                </c:ext>
              </c:extLst>
            </c:dLbl>
            <c:dLbl>
              <c:idx val="1"/>
              <c:layout>
                <c:manualLayout>
                  <c:x val="6.2707786526684161E-3"/>
                  <c:y val="-7.63542578011081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94EB-4846-A061-ACE403C0F14C}"/>
                </c:ext>
              </c:extLst>
            </c:dLbl>
            <c:dLbl>
              <c:idx val="2"/>
              <c:layout>
                <c:manualLayout>
                  <c:x val="-0.12072922134733158"/>
                  <c:y val="-8.09838874307378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94EB-4846-A061-ACE403C0F14C}"/>
                </c:ext>
              </c:extLst>
            </c:dLbl>
            <c:dLbl>
              <c:idx val="3"/>
              <c:layout>
                <c:manualLayout>
                  <c:x val="6.2707786526683146E-3"/>
                  <c:y val="-9.95024059492563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94EB-4846-A061-ACE403C0F1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Sheet1!$B$20:$B$23</c:f>
              <c:strCache>
                <c:ptCount val="4"/>
                <c:pt idx="0">
                  <c:v>MOTOR TANPA MODIFIKASI</c:v>
                </c:pt>
                <c:pt idx="1">
                  <c:v>MOTOR DENGAN WINDSHIELD</c:v>
                </c:pt>
                <c:pt idx="2">
                  <c:v>MOTOR DENGAN WINDSHIELD DAN BOX</c:v>
                </c:pt>
                <c:pt idx="3">
                  <c:v>MOTOR DENGAN BOX</c:v>
                </c:pt>
              </c:strCache>
            </c:strRef>
          </c:cat>
          <c:val>
            <c:numRef>
              <c:f>Sheet1!$C$20:$C$23</c:f>
              <c:numCache>
                <c:formatCode>General</c:formatCode>
                <c:ptCount val="4"/>
                <c:pt idx="0">
                  <c:v>36.909999999999997</c:v>
                </c:pt>
                <c:pt idx="1">
                  <c:v>46.73</c:v>
                </c:pt>
                <c:pt idx="2">
                  <c:v>47.7</c:v>
                </c:pt>
                <c:pt idx="3">
                  <c:v>44.349999999999994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EB-4846-A061-ACE403C0F14C}"/>
            </c:ext>
          </c:extLst>
        </c:ser>
        <c:ser>
          <c:idx val="1"/>
          <c:order val="1"/>
          <c:tx>
            <c:strRef>
              <c:f>Sheet1!$D$19</c:f>
              <c:strCache>
                <c:ptCount val="1"/>
                <c:pt idx="0">
                  <c:v>60 KM/JAM</c:v>
                </c:pt>
              </c:strCache>
            </c:strRef>
          </c:tx>
          <c:spPr>
            <a:ln w="41275" cap="rnd">
              <a:solidFill>
                <a:srgbClr val="00B050">
                  <a:alpha val="96000"/>
                </a:srgb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1.8729221347331609E-2"/>
                  <c:y val="-0.12265055409740458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94EB-4846-A061-ACE403C0F14C}"/>
                </c:ext>
              </c:extLst>
            </c:dLbl>
            <c:dLbl>
              <c:idx val="2"/>
              <c:layout>
                <c:manualLayout>
                  <c:x val="3.882633420822397E-2"/>
                  <c:y val="-8.56135170603674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4EB-4846-A061-ACE403C0F14C}"/>
                </c:ext>
              </c:extLst>
            </c:dLbl>
            <c:dLbl>
              <c:idx val="3"/>
              <c:layout>
                <c:manualLayout>
                  <c:x val="-2.2284776902887139E-2"/>
                  <c:y val="-0.14116907261592301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4EB-4846-A061-ACE403C0F1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ysClr val="windowText" lastClr="000000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Sheet1!$B$20:$B$23</c:f>
              <c:strCache>
                <c:ptCount val="4"/>
                <c:pt idx="0">
                  <c:v>MOTOR TANPA MODIFIKASI</c:v>
                </c:pt>
                <c:pt idx="1">
                  <c:v>MOTOR DENGAN WINDSHIELD</c:v>
                </c:pt>
                <c:pt idx="2">
                  <c:v>MOTOR DENGAN WINDSHIELD DAN BOX</c:v>
                </c:pt>
                <c:pt idx="3">
                  <c:v>MOTOR DENGAN BOX</c:v>
                </c:pt>
              </c:strCache>
            </c:strRef>
          </c:cat>
          <c:val>
            <c:numRef>
              <c:f>Sheet1!$D$20:$D$23</c:f>
              <c:numCache>
                <c:formatCode>General</c:formatCode>
                <c:ptCount val="4"/>
                <c:pt idx="0">
                  <c:v>81.209999999999994</c:v>
                </c:pt>
                <c:pt idx="1">
                  <c:v>107.88</c:v>
                </c:pt>
                <c:pt idx="2">
                  <c:v>110.48</c:v>
                </c:pt>
                <c:pt idx="3">
                  <c:v>101.46999999999998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EB-4846-A061-ACE403C0F14C}"/>
            </c:ext>
          </c:extLst>
        </c:ser>
        <c:ser>
          <c:idx val="2"/>
          <c:order val="2"/>
          <c:tx>
            <c:strRef>
              <c:f>Sheet1!$E$19</c:f>
              <c:strCache>
                <c:ptCount val="1"/>
                <c:pt idx="0">
                  <c:v>80 KM/JAM</c:v>
                </c:pt>
              </c:strCache>
            </c:strRef>
          </c:tx>
          <c:spPr>
            <a:ln w="444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5.8395888013998275E-2"/>
                  <c:y val="-0.1133912948381452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4EB-4846-A061-ACE403C0F14C}"/>
                </c:ext>
              </c:extLst>
            </c:dLbl>
            <c:dLbl>
              <c:idx val="1"/>
              <c:layout>
                <c:manualLayout>
                  <c:x val="-0.14372922134733163"/>
                  <c:y val="-4.3946850393700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4EB-4846-A061-ACE403C0F14C}"/>
                </c:ext>
              </c:extLst>
            </c:dLbl>
            <c:dLbl>
              <c:idx val="2"/>
              <c:layout>
                <c:manualLayout>
                  <c:x val="-0.16117366579177603"/>
                  <c:y val="6.25346310877806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4EB-4846-A061-ACE403C0F14C}"/>
                </c:ext>
              </c:extLst>
            </c:dLbl>
            <c:dLbl>
              <c:idx val="3"/>
              <c:layout>
                <c:manualLayout>
                  <c:x val="-0.16672922134733167"/>
                  <c:y val="3.47568533100028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4EB-4846-A061-ACE403C0F1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ysClr val="windowText" lastClr="000000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Sheet1!$B$20:$B$23</c:f>
              <c:strCache>
                <c:ptCount val="4"/>
                <c:pt idx="0">
                  <c:v>MOTOR TANPA MODIFIKASI</c:v>
                </c:pt>
                <c:pt idx="1">
                  <c:v>MOTOR DENGAN WINDSHIELD</c:v>
                </c:pt>
                <c:pt idx="2">
                  <c:v>MOTOR DENGAN WINDSHIELD DAN BOX</c:v>
                </c:pt>
                <c:pt idx="3">
                  <c:v>MOTOR DENGAN BOX</c:v>
                </c:pt>
              </c:strCache>
            </c:strRef>
          </c:cat>
          <c:val>
            <c:numRef>
              <c:f>Sheet1!$E$20:$E$23</c:f>
              <c:numCache>
                <c:formatCode>General</c:formatCode>
                <c:ptCount val="4"/>
                <c:pt idx="0">
                  <c:v>149.86000000000001</c:v>
                </c:pt>
                <c:pt idx="1">
                  <c:v>204.7</c:v>
                </c:pt>
                <c:pt idx="2">
                  <c:v>205.28</c:v>
                </c:pt>
                <c:pt idx="3">
                  <c:v>182.88999999999996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EB-4846-A061-ACE403C0F14C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631158831"/>
        <c:axId val="631159247"/>
      </c:lineChart>
      <c:catAx>
        <c:axId val="631158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159247"/>
        <c:crosses val="autoZero"/>
        <c:auto val="1"/>
        <c:lblAlgn val="ctr"/>
        <c:lblOffset val="100"/>
        <c:noMultiLvlLbl val="0"/>
      </c:catAx>
      <c:valAx>
        <c:axId val="631159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158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/>
              <a:t>TEKANAN UDARA PADA MASING-MASING MOTOR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40 KM/JAM</c:v>
                </c:pt>
              </c:strCache>
            </c:strRef>
          </c:tx>
          <c:spPr>
            <a:ln w="3810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0.12428477690288714"/>
                  <c:y val="-5.78357392825897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490A-4C7D-927D-2212674064D0}"/>
                </c:ext>
              </c:extLst>
            </c:dLbl>
            <c:dLbl>
              <c:idx val="1"/>
              <c:layout>
                <c:manualLayout>
                  <c:x val="5.3493000874890534E-2"/>
                  <c:y val="-6.7094998541848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490A-4C7D-927D-2212674064D0}"/>
                </c:ext>
              </c:extLst>
            </c:dLbl>
            <c:dLbl>
              <c:idx val="2"/>
              <c:layout>
                <c:manualLayout>
                  <c:x val="2.6493000874890638E-2"/>
                  <c:y val="-5.78357392825896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490A-4C7D-927D-2212674064D0}"/>
                </c:ext>
              </c:extLst>
            </c:dLbl>
            <c:dLbl>
              <c:idx val="3"/>
              <c:layout>
                <c:manualLayout>
                  <c:x val="-1.0395888013998249E-2"/>
                  <c:y val="-5.78357392825896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490A-4C7D-927D-2212674064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15875" cap="flat" cmpd="sng" algn="ctr">
                      <a:solidFill>
                        <a:schemeClr val="tx1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Sheet1!$B$3:$B$6</c:f>
              <c:strCache>
                <c:ptCount val="4"/>
                <c:pt idx="0">
                  <c:v>MOTOR TANPA MODIFIKASI</c:v>
                </c:pt>
                <c:pt idx="1">
                  <c:v>MOTOR DENGAN WINDSHIELD</c:v>
                </c:pt>
                <c:pt idx="2">
                  <c:v>MOTOR DENGAN WINDSHIELD DAN BOX</c:v>
                </c:pt>
                <c:pt idx="3">
                  <c:v>MOTOR DENGAN BOX</c:v>
                </c:pt>
              </c:strCache>
            </c:strRef>
          </c:cat>
          <c:val>
            <c:numRef>
              <c:f>Sheet1!$C$3:$C$6</c:f>
              <c:numCache>
                <c:formatCode>General</c:formatCode>
                <c:ptCount val="4"/>
                <c:pt idx="0">
                  <c:v>36.909999999999997</c:v>
                </c:pt>
                <c:pt idx="1">
                  <c:v>46.73</c:v>
                </c:pt>
                <c:pt idx="2">
                  <c:v>47.7</c:v>
                </c:pt>
                <c:pt idx="3">
                  <c:v>44.35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0A-4C7D-927D-2212674064D0}"/>
            </c:ext>
          </c:extLst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60 KM/JAM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1.0395888013998275E-2"/>
                  <c:y val="-0.14579870224555261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490A-4C7D-927D-2212674064D0}"/>
                </c:ext>
              </c:extLst>
            </c:dLbl>
            <c:dLbl>
              <c:idx val="1"/>
              <c:layout>
                <c:manualLayout>
                  <c:x val="-5.8395888013998302E-2"/>
                  <c:y val="-0.1596875911344415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90A-4C7D-927D-2212674064D0}"/>
                </c:ext>
              </c:extLst>
            </c:dLbl>
            <c:dLbl>
              <c:idx val="2"/>
              <c:layout>
                <c:manualLayout>
                  <c:x val="1.3826334208223972E-2"/>
                  <c:y val="-9.02431466899971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90A-4C7D-927D-2212674064D0}"/>
                </c:ext>
              </c:extLst>
            </c:dLbl>
            <c:dLbl>
              <c:idx val="3"/>
              <c:layout>
                <c:manualLayout>
                  <c:x val="-2.5062554680664918E-2"/>
                  <c:y val="-0.11339129483814528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90A-4C7D-927D-2212674064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15875" cap="flat" cmpd="sng" algn="ctr">
                      <a:solidFill>
                        <a:schemeClr val="tx1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Sheet1!$B$3:$B$6</c:f>
              <c:strCache>
                <c:ptCount val="4"/>
                <c:pt idx="0">
                  <c:v>MOTOR TANPA MODIFIKASI</c:v>
                </c:pt>
                <c:pt idx="1">
                  <c:v>MOTOR DENGAN WINDSHIELD</c:v>
                </c:pt>
                <c:pt idx="2">
                  <c:v>MOTOR DENGAN WINDSHIELD DAN BOX</c:v>
                </c:pt>
                <c:pt idx="3">
                  <c:v>MOTOR DENGAN BOX</c:v>
                </c:pt>
              </c:strCache>
            </c:strRef>
          </c:cat>
          <c:val>
            <c:numRef>
              <c:f>Sheet1!$D$3:$D$6</c:f>
              <c:numCache>
                <c:formatCode>General</c:formatCode>
                <c:ptCount val="4"/>
                <c:pt idx="0">
                  <c:v>81.209999999999994</c:v>
                </c:pt>
                <c:pt idx="1">
                  <c:v>107.88</c:v>
                </c:pt>
                <c:pt idx="2">
                  <c:v>110.48</c:v>
                </c:pt>
                <c:pt idx="3">
                  <c:v>101.47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0A-4C7D-927D-2212674064D0}"/>
            </c:ext>
          </c:extLst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80 KM/JAM</c:v>
                </c:pt>
              </c:strCache>
            </c:strRef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0.13617366579177603"/>
                  <c:y val="1.16087051618547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490A-4C7D-927D-2212674064D0}"/>
                </c:ext>
              </c:extLst>
            </c:dLbl>
            <c:dLbl>
              <c:idx val="1"/>
              <c:layout>
                <c:manualLayout>
                  <c:x val="-0.17706255468066498"/>
                  <c:y val="-3.46875911344415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90A-4C7D-927D-2212674064D0}"/>
                </c:ext>
              </c:extLst>
            </c:dLbl>
            <c:dLbl>
              <c:idx val="2"/>
              <c:layout>
                <c:manualLayout>
                  <c:x val="-0.1417292213473316"/>
                  <c:y val="9.49420384951881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90A-4C7D-927D-2212674064D0}"/>
                </c:ext>
              </c:extLst>
            </c:dLbl>
            <c:dLbl>
              <c:idx val="3"/>
              <c:layout>
                <c:manualLayout>
                  <c:x val="-3.8951443569553906E-2"/>
                  <c:y val="-0.1133912948381452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90A-4C7D-927D-2212674064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15875" cap="flat" cmpd="sng" algn="ctr">
                      <a:solidFill>
                        <a:schemeClr val="tx1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Sheet1!$B$3:$B$6</c:f>
              <c:strCache>
                <c:ptCount val="4"/>
                <c:pt idx="0">
                  <c:v>MOTOR TANPA MODIFIKASI</c:v>
                </c:pt>
                <c:pt idx="1">
                  <c:v>MOTOR DENGAN WINDSHIELD</c:v>
                </c:pt>
                <c:pt idx="2">
                  <c:v>MOTOR DENGAN WINDSHIELD DAN BOX</c:v>
                </c:pt>
                <c:pt idx="3">
                  <c:v>MOTOR DENGAN BOX</c:v>
                </c:pt>
              </c:strCache>
            </c:strRef>
          </c:cat>
          <c:val>
            <c:numRef>
              <c:f>Sheet1!$E$3:$E$6</c:f>
              <c:numCache>
                <c:formatCode>General</c:formatCode>
                <c:ptCount val="4"/>
                <c:pt idx="0">
                  <c:v>149.86000000000001</c:v>
                </c:pt>
                <c:pt idx="1">
                  <c:v>204.7</c:v>
                </c:pt>
                <c:pt idx="2">
                  <c:v>205.28</c:v>
                </c:pt>
                <c:pt idx="3">
                  <c:v>182.89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0A-4C7D-927D-2212674064D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625120688"/>
        <c:axId val="1625121520"/>
      </c:lineChart>
      <c:catAx>
        <c:axId val="162512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5121520"/>
        <c:crosses val="autoZero"/>
        <c:auto val="1"/>
        <c:lblAlgn val="ctr"/>
        <c:lblOffset val="100"/>
        <c:noMultiLvlLbl val="0"/>
      </c:catAx>
      <c:valAx>
        <c:axId val="1625121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512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8</xdr:row>
      <xdr:rowOff>28575</xdr:rowOff>
    </xdr:from>
    <xdr:to>
      <xdr:col>11</xdr:col>
      <xdr:colOff>409575</xdr:colOff>
      <xdr:row>22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209550</xdr:colOff>
      <xdr:row>22</xdr:row>
      <xdr:rowOff>114300</xdr:rowOff>
    </xdr:from>
    <xdr:to>
      <xdr:col>11</xdr:col>
      <xdr:colOff>352425</xdr:colOff>
      <xdr:row>36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447675</xdr:colOff>
      <xdr:row>1</xdr:row>
      <xdr:rowOff>171450</xdr:rowOff>
    </xdr:from>
    <xdr:to>
      <xdr:col>19</xdr:col>
      <xdr:colOff>28575</xdr:colOff>
      <xdr:row>15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tabSelected="1" topLeftCell="P1" workbookViewId="0">
      <selection activeCell="U17" sqref="U17:AB22"/>
    </sheetView>
  </sheetViews>
  <sheetFormatPr defaultRowHeight="15" x14ac:dyDescent="0.25"/>
  <cols>
    <col min="1" max="1" width="6.28515625" customWidth="1"/>
    <col min="2" max="2" width="45.42578125" bestFit="1" customWidth="1"/>
    <col min="3" max="4" width="12.5703125" bestFit="1" customWidth="1"/>
    <col min="5" max="5" width="13.85546875" bestFit="1" customWidth="1"/>
    <col min="6" max="7" width="12.5703125" bestFit="1" customWidth="1"/>
    <col min="8" max="8" width="13.85546875" bestFit="1" customWidth="1"/>
    <col min="14" max="14" width="10.85546875" bestFit="1" customWidth="1"/>
    <col min="21" max="21" width="4.7109375" customWidth="1"/>
    <col min="22" max="22" width="31.7109375" customWidth="1"/>
  </cols>
  <sheetData>
    <row r="1" spans="1:8" ht="15.75" x14ac:dyDescent="0.25">
      <c r="A1" s="13" t="s">
        <v>0</v>
      </c>
      <c r="B1" s="13" t="s">
        <v>1</v>
      </c>
      <c r="C1" s="13" t="s">
        <v>10</v>
      </c>
      <c r="D1" s="13"/>
      <c r="E1" s="13"/>
      <c r="F1" s="12"/>
      <c r="G1" s="12"/>
      <c r="H1" s="12"/>
    </row>
    <row r="2" spans="1:8" ht="15.75" x14ac:dyDescent="0.25">
      <c r="A2" s="13"/>
      <c r="B2" s="13"/>
      <c r="C2" s="1" t="s">
        <v>9</v>
      </c>
      <c r="D2" s="1" t="s">
        <v>6</v>
      </c>
      <c r="E2" s="1" t="s">
        <v>7</v>
      </c>
      <c r="F2" s="6"/>
      <c r="G2" s="6"/>
      <c r="H2" s="6"/>
    </row>
    <row r="3" spans="1:8" ht="15.75" x14ac:dyDescent="0.25">
      <c r="A3" s="1">
        <v>1</v>
      </c>
      <c r="B3" s="2" t="s">
        <v>3</v>
      </c>
      <c r="C3" s="1">
        <v>36.909999999999997</v>
      </c>
      <c r="D3" s="1">
        <v>81.209999999999994</v>
      </c>
      <c r="E3" s="1">
        <v>149.86000000000001</v>
      </c>
      <c r="F3" s="6"/>
      <c r="G3" s="6"/>
      <c r="H3" s="6"/>
    </row>
    <row r="4" spans="1:8" ht="15.75" x14ac:dyDescent="0.25">
      <c r="A4" s="1">
        <v>2</v>
      </c>
      <c r="B4" s="3" t="s">
        <v>8</v>
      </c>
      <c r="C4" s="1">
        <v>46.73</v>
      </c>
      <c r="D4" s="1">
        <v>107.88</v>
      </c>
      <c r="E4" s="1">
        <v>204.7</v>
      </c>
      <c r="F4" s="6"/>
      <c r="G4" s="6"/>
      <c r="H4" s="6"/>
    </row>
    <row r="5" spans="1:8" ht="15.75" x14ac:dyDescent="0.25">
      <c r="A5" s="1">
        <v>3</v>
      </c>
      <c r="B5" s="4" t="s">
        <v>4</v>
      </c>
      <c r="C5" s="1">
        <v>47.7</v>
      </c>
      <c r="D5" s="1">
        <v>110.48</v>
      </c>
      <c r="E5" s="1">
        <v>205.28</v>
      </c>
      <c r="F5" s="6"/>
      <c r="G5" s="6"/>
      <c r="H5" s="6"/>
    </row>
    <row r="6" spans="1:8" ht="15.75" x14ac:dyDescent="0.25">
      <c r="A6" s="1">
        <v>4</v>
      </c>
      <c r="B6" s="5" t="s">
        <v>5</v>
      </c>
      <c r="C6" s="1">
        <v>44.35</v>
      </c>
      <c r="D6" s="1">
        <v>101.47</v>
      </c>
      <c r="E6" s="1">
        <v>182.89</v>
      </c>
      <c r="F6" s="6"/>
      <c r="G6" s="6"/>
      <c r="H6" s="6"/>
    </row>
    <row r="10" spans="1:8" ht="15.75" x14ac:dyDescent="0.25">
      <c r="A10" s="13" t="s">
        <v>0</v>
      </c>
      <c r="B10" s="13" t="s">
        <v>1</v>
      </c>
      <c r="C10" s="13" t="s">
        <v>2</v>
      </c>
      <c r="D10" s="13"/>
      <c r="E10" s="13"/>
    </row>
    <row r="11" spans="1:8" ht="15.75" x14ac:dyDescent="0.25">
      <c r="A11" s="13"/>
      <c r="B11" s="13"/>
      <c r="C11" s="1" t="s">
        <v>9</v>
      </c>
      <c r="D11" s="1" t="s">
        <v>6</v>
      </c>
      <c r="E11" s="1" t="s">
        <v>7</v>
      </c>
    </row>
    <row r="12" spans="1:8" ht="15.75" x14ac:dyDescent="0.25">
      <c r="A12" s="1">
        <v>1</v>
      </c>
      <c r="B12" s="8" t="s">
        <v>3</v>
      </c>
      <c r="C12" s="10">
        <f>C3/(0.5*1.12*(40^2)*8.12)</f>
        <v>5.073176900070372E-3</v>
      </c>
      <c r="D12" s="10">
        <f>D3/(0.5*1.12*(60^2)*8.12)</f>
        <v>4.9609283368519819E-3</v>
      </c>
      <c r="E12" s="10">
        <f>E3/(0.5*1.12*(80^2)*8.12)</f>
        <v>5.1494601073187899E-3</v>
      </c>
    </row>
    <row r="13" spans="1:8" ht="15.75" x14ac:dyDescent="0.25">
      <c r="A13" s="1">
        <v>2</v>
      </c>
      <c r="B13" s="8" t="s">
        <v>8</v>
      </c>
      <c r="C13" s="11">
        <f>C4/(0.5*1.12*(40^2)*8.12)</f>
        <v>6.4229086030964102E-3</v>
      </c>
      <c r="D13" s="10">
        <f>D4/(0.5*1.12*(60^2)*8.12)</f>
        <v>6.5901360544217682E-3</v>
      </c>
      <c r="E13" s="10">
        <f>E4/(0.5*1.12*(80^2)*8.12)</f>
        <v>7.0338614971850802E-3</v>
      </c>
    </row>
    <row r="14" spans="1:8" ht="15.75" x14ac:dyDescent="0.25">
      <c r="A14" s="1">
        <v>3</v>
      </c>
      <c r="B14" s="8" t="s">
        <v>4</v>
      </c>
      <c r="C14" s="11">
        <f>C5/(0.5*1.12*(40^2)*8.12)</f>
        <v>6.5562324067558056E-3</v>
      </c>
      <c r="D14" s="10">
        <f>D5/(0.5*1.12*(60^2)*8.12)</f>
        <v>6.7489639533974514E-3</v>
      </c>
      <c r="E14" s="10">
        <f>E5/(0.5*1.12*(80^2)*8.12)</f>
        <v>7.0537913441238564E-3</v>
      </c>
    </row>
    <row r="15" spans="1:8" ht="15.75" x14ac:dyDescent="0.25">
      <c r="A15" s="1">
        <v>4</v>
      </c>
      <c r="B15" s="8" t="s">
        <v>5</v>
      </c>
      <c r="C15" s="11">
        <f>C6/(0.5*1.12*(40^2)*8.12)</f>
        <v>6.0957842188599579E-3</v>
      </c>
      <c r="D15" s="10">
        <f>D6/(0.5*1.12*(60^2)*8.12)</f>
        <v>6.1985641957932594E-3</v>
      </c>
      <c r="E15" s="10">
        <f>E6/(0.5*1.12*(80^2)*8.12)</f>
        <v>6.2844305286769873E-3</v>
      </c>
    </row>
    <row r="17" spans="1:28" x14ac:dyDescent="0.25">
      <c r="U17" s="20" t="s">
        <v>0</v>
      </c>
      <c r="V17" s="20" t="s">
        <v>1</v>
      </c>
      <c r="W17" s="20" t="s">
        <v>10</v>
      </c>
      <c r="X17" s="20"/>
      <c r="Y17" s="20"/>
      <c r="Z17" s="20" t="s">
        <v>15</v>
      </c>
      <c r="AA17" s="20"/>
      <c r="AB17" s="20"/>
    </row>
    <row r="18" spans="1:28" ht="15.75" x14ac:dyDescent="0.25">
      <c r="A18" s="13" t="s">
        <v>0</v>
      </c>
      <c r="B18" s="13" t="s">
        <v>1</v>
      </c>
      <c r="C18" s="13" t="s">
        <v>11</v>
      </c>
      <c r="D18" s="13"/>
      <c r="E18" s="13"/>
      <c r="U18" s="20"/>
      <c r="V18" s="20"/>
      <c r="W18" s="21" t="s">
        <v>9</v>
      </c>
      <c r="X18" s="21" t="s">
        <v>6</v>
      </c>
      <c r="Y18" s="21" t="s">
        <v>7</v>
      </c>
      <c r="Z18" s="21" t="s">
        <v>9</v>
      </c>
      <c r="AA18" s="21" t="s">
        <v>6</v>
      </c>
      <c r="AB18" s="21" t="s">
        <v>7</v>
      </c>
    </row>
    <row r="19" spans="1:28" ht="15.75" x14ac:dyDescent="0.25">
      <c r="A19" s="13"/>
      <c r="B19" s="13"/>
      <c r="C19" s="1" t="s">
        <v>9</v>
      </c>
      <c r="D19" s="1" t="s">
        <v>6</v>
      </c>
      <c r="E19" s="1" t="s">
        <v>7</v>
      </c>
      <c r="U19" s="21">
        <v>1</v>
      </c>
      <c r="V19" s="23" t="s">
        <v>3</v>
      </c>
      <c r="W19" s="21">
        <v>36.909999999999997</v>
      </c>
      <c r="X19" s="21">
        <v>81.209999999999994</v>
      </c>
      <c r="Y19" s="21">
        <v>149.86000000000001</v>
      </c>
      <c r="Z19" s="22">
        <v>5.073176900070372E-3</v>
      </c>
      <c r="AA19" s="22">
        <v>4.9609283368519819E-3</v>
      </c>
      <c r="AB19" s="22">
        <v>5.1494601073187899E-3</v>
      </c>
    </row>
    <row r="20" spans="1:28" ht="15.75" x14ac:dyDescent="0.25">
      <c r="A20" s="1">
        <v>1</v>
      </c>
      <c r="B20" s="2" t="s">
        <v>3</v>
      </c>
      <c r="C20" s="7">
        <f>0.5*C12*1.12*(40^2)*8.12</f>
        <v>36.909999999999997</v>
      </c>
      <c r="D20" s="7">
        <f>0.5*D12*1.12*(60^2)*8.12</f>
        <v>81.209999999999994</v>
      </c>
      <c r="E20" s="7">
        <f>0.5*E12*1.12*(80^2)*8.12</f>
        <v>149.86000000000001</v>
      </c>
      <c r="U20" s="21">
        <v>2</v>
      </c>
      <c r="V20" s="23" t="s">
        <v>14</v>
      </c>
      <c r="W20" s="21">
        <v>46.73</v>
      </c>
      <c r="X20" s="21">
        <v>107.88</v>
      </c>
      <c r="Y20" s="21">
        <v>204.7</v>
      </c>
      <c r="Z20" s="22">
        <v>6.4229086030964102E-3</v>
      </c>
      <c r="AA20" s="22">
        <v>6.5901360544217682E-3</v>
      </c>
      <c r="AB20" s="22">
        <v>7.0338614971850802E-3</v>
      </c>
    </row>
    <row r="21" spans="1:28" ht="15.75" x14ac:dyDescent="0.25">
      <c r="A21" s="1">
        <v>2</v>
      </c>
      <c r="B21" s="3" t="s">
        <v>8</v>
      </c>
      <c r="C21" s="7">
        <f>0.5*C13*1.12*(40^2)*8.12</f>
        <v>46.73</v>
      </c>
      <c r="D21" s="7">
        <f>0.5*D13*1.12*(60^2)*8.12</f>
        <v>107.88</v>
      </c>
      <c r="E21" s="7">
        <f>0.5*E13*1.12*(80^2)*8.12</f>
        <v>204.7</v>
      </c>
      <c r="U21" s="21">
        <v>3</v>
      </c>
      <c r="V21" s="23" t="s">
        <v>4</v>
      </c>
      <c r="W21" s="21">
        <v>47.7</v>
      </c>
      <c r="X21" s="21">
        <v>110.48</v>
      </c>
      <c r="Y21" s="21">
        <v>205.28</v>
      </c>
      <c r="Z21" s="22">
        <v>6.5562324067558056E-3</v>
      </c>
      <c r="AA21" s="22">
        <v>6.7489639533974514E-3</v>
      </c>
      <c r="AB21" s="22">
        <v>7.0537913441238564E-3</v>
      </c>
    </row>
    <row r="22" spans="1:28" ht="15.75" x14ac:dyDescent="0.25">
      <c r="A22" s="1">
        <v>3</v>
      </c>
      <c r="B22" s="4" t="s">
        <v>4</v>
      </c>
      <c r="C22" s="7">
        <f>0.5*C14*1.12*(40^2)*8.12</f>
        <v>47.7</v>
      </c>
      <c r="D22" s="7">
        <f>0.5*D14*1.12*(60^2)*8.12</f>
        <v>110.48</v>
      </c>
      <c r="E22" s="7">
        <f>0.5*E14*1.12*(80^2)*8.12</f>
        <v>205.28</v>
      </c>
      <c r="U22" s="21">
        <v>4</v>
      </c>
      <c r="V22" s="23" t="s">
        <v>5</v>
      </c>
      <c r="W22" s="21">
        <v>44.35</v>
      </c>
      <c r="X22" s="21">
        <v>101.47</v>
      </c>
      <c r="Y22" s="21">
        <v>182.89</v>
      </c>
      <c r="Z22" s="22">
        <v>6.0957842188599579E-3</v>
      </c>
      <c r="AA22" s="22">
        <v>6.1985641957932594E-3</v>
      </c>
      <c r="AB22" s="22">
        <v>6.2844305286769873E-3</v>
      </c>
    </row>
    <row r="23" spans="1:28" ht="15.75" x14ac:dyDescent="0.25">
      <c r="A23" s="1">
        <v>4</v>
      </c>
      <c r="B23" s="5" t="s">
        <v>5</v>
      </c>
      <c r="C23" s="7">
        <f>0.5*C15*1.12*(40^2)*8.12</f>
        <v>44.349999999999994</v>
      </c>
      <c r="D23" s="7">
        <f>0.5*D15*1.12*(60^2)*8.12</f>
        <v>101.46999999999998</v>
      </c>
      <c r="E23" s="7">
        <f>0.5*E15*1.12*(80^2)*8.12</f>
        <v>182.88999999999996</v>
      </c>
    </row>
    <row r="26" spans="1:28" ht="15.75" x14ac:dyDescent="0.25">
      <c r="A26" s="13"/>
      <c r="B26" s="13"/>
      <c r="C26" s="16"/>
      <c r="D26" s="16"/>
      <c r="E26" s="16"/>
    </row>
    <row r="27" spans="1:28" ht="15.75" x14ac:dyDescent="0.25">
      <c r="A27" s="13"/>
      <c r="B27" s="13"/>
      <c r="C27" s="1"/>
      <c r="D27" s="1"/>
      <c r="E27" s="1"/>
      <c r="N27" s="17" t="s">
        <v>3</v>
      </c>
      <c r="O27" s="18"/>
      <c r="P27" s="18"/>
      <c r="Q27" s="18"/>
      <c r="R27" s="19"/>
    </row>
    <row r="28" spans="1:28" ht="15.75" x14ac:dyDescent="0.25">
      <c r="A28" s="1"/>
      <c r="B28" s="8"/>
      <c r="C28" s="7"/>
      <c r="D28" s="7"/>
      <c r="E28" s="7"/>
      <c r="N28" s="9" t="s">
        <v>13</v>
      </c>
      <c r="O28" s="14" t="s">
        <v>12</v>
      </c>
      <c r="P28" s="14"/>
      <c r="Q28" s="14" t="s">
        <v>2</v>
      </c>
      <c r="R28" s="14"/>
    </row>
    <row r="29" spans="1:28" ht="15.75" x14ac:dyDescent="0.25">
      <c r="A29" s="1"/>
      <c r="B29" s="8"/>
      <c r="C29" s="7"/>
      <c r="D29" s="7"/>
      <c r="E29" s="7"/>
      <c r="N29" s="7" t="s">
        <v>9</v>
      </c>
      <c r="O29" s="14">
        <v>36.909999999999997</v>
      </c>
      <c r="P29" s="14"/>
      <c r="Q29" s="15">
        <v>5.073176900070372E-3</v>
      </c>
      <c r="R29" s="15"/>
    </row>
    <row r="30" spans="1:28" ht="15.75" x14ac:dyDescent="0.25">
      <c r="A30" s="1"/>
      <c r="B30" s="8"/>
      <c r="C30" s="7"/>
      <c r="D30" s="7"/>
      <c r="E30" s="7"/>
      <c r="N30" s="7" t="s">
        <v>6</v>
      </c>
      <c r="O30" s="14">
        <v>81.209999999999994</v>
      </c>
      <c r="P30" s="14"/>
      <c r="Q30" s="15">
        <v>4.9609283368519819E-3</v>
      </c>
      <c r="R30" s="15"/>
    </row>
    <row r="31" spans="1:28" ht="15.75" x14ac:dyDescent="0.25">
      <c r="A31" s="1"/>
      <c r="B31" s="8"/>
      <c r="C31" s="7"/>
      <c r="D31" s="7"/>
      <c r="E31" s="7"/>
      <c r="N31" s="7" t="s">
        <v>7</v>
      </c>
      <c r="O31" s="14">
        <v>149.86000000000001</v>
      </c>
      <c r="P31" s="14"/>
      <c r="Q31" s="15">
        <v>5.1494601073187899E-3</v>
      </c>
      <c r="R31" s="15"/>
    </row>
  </sheetData>
  <mergeCells count="26">
    <mergeCell ref="U17:U18"/>
    <mergeCell ref="V17:V18"/>
    <mergeCell ref="W17:Y17"/>
    <mergeCell ref="Z17:AB17"/>
    <mergeCell ref="A26:A27"/>
    <mergeCell ref="B26:B27"/>
    <mergeCell ref="C26:E26"/>
    <mergeCell ref="O28:P28"/>
    <mergeCell ref="Q28:R28"/>
    <mergeCell ref="N27:R27"/>
    <mergeCell ref="O29:P29"/>
    <mergeCell ref="O30:P30"/>
    <mergeCell ref="O31:P31"/>
    <mergeCell ref="Q29:R29"/>
    <mergeCell ref="Q30:R30"/>
    <mergeCell ref="Q31:R31"/>
    <mergeCell ref="F1:H1"/>
    <mergeCell ref="A10:A11"/>
    <mergeCell ref="B10:B11"/>
    <mergeCell ref="C10:E10"/>
    <mergeCell ref="A18:A19"/>
    <mergeCell ref="B18:B19"/>
    <mergeCell ref="C18:E18"/>
    <mergeCell ref="A1:A2"/>
    <mergeCell ref="B1:B2"/>
    <mergeCell ref="C1:E1"/>
  </mergeCells>
  <pageMargins left="0.7" right="0.7" top="0.75" bottom="0.75" header="0.3" footer="0.3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2023-08-31T12:50:20Z</dcterms:created>
  <dcterms:modified xsi:type="dcterms:W3CDTF">2023-10-01T10:55:58Z</dcterms:modified>
</cp:coreProperties>
</file>