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um\Documents\"/>
    </mc:Choice>
  </mc:AlternateContent>
  <xr:revisionPtr revIDLastSave="0" documentId="8_{AECAFA2E-17A4-4735-9507-772F4974657D}" xr6:coauthVersionLast="47" xr6:coauthVersionMax="47" xr10:uidLastSave="{00000000-0000-0000-0000-000000000000}"/>
  <bookViews>
    <workbookView xWindow="-120" yWindow="-120" windowWidth="20730" windowHeight="11040" xr2:uid="{2CE2A95C-3C52-45D5-9177-5F6065FC775D}"/>
  </bookViews>
  <sheets>
    <sheet name="BOPO" sheetId="2" r:id="rId1"/>
    <sheet name="FDR" sheetId="1" r:id="rId2"/>
    <sheet name="ROA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0" i="2" l="1"/>
  <c r="E130" i="2"/>
  <c r="I129" i="2"/>
  <c r="E129" i="2"/>
  <c r="I128" i="2"/>
  <c r="E128" i="2"/>
  <c r="I127" i="2"/>
  <c r="E127" i="2"/>
  <c r="I126" i="2"/>
  <c r="E126" i="2"/>
  <c r="I125" i="2"/>
  <c r="E125" i="2"/>
  <c r="I124" i="2"/>
  <c r="E124" i="2"/>
  <c r="I123" i="2"/>
  <c r="E123" i="2"/>
  <c r="I122" i="2"/>
  <c r="E122" i="2"/>
  <c r="I121" i="2"/>
  <c r="E121" i="2"/>
  <c r="I120" i="2"/>
  <c r="E120" i="2"/>
  <c r="I119" i="2"/>
  <c r="E119" i="2"/>
  <c r="I117" i="2"/>
  <c r="E117" i="2"/>
  <c r="I116" i="2"/>
  <c r="E116" i="2"/>
  <c r="I115" i="2"/>
  <c r="E115" i="2"/>
  <c r="I114" i="2"/>
  <c r="E114" i="2"/>
  <c r="I113" i="2"/>
  <c r="E113" i="2"/>
  <c r="I112" i="2"/>
  <c r="E112" i="2"/>
  <c r="I111" i="2"/>
  <c r="E111" i="2"/>
  <c r="I110" i="2"/>
  <c r="E110" i="2"/>
  <c r="I109" i="2"/>
  <c r="E109" i="2"/>
  <c r="I108" i="2"/>
  <c r="E108" i="2"/>
  <c r="I107" i="2"/>
  <c r="E107" i="2"/>
  <c r="I106" i="2"/>
  <c r="E106" i="2"/>
  <c r="I104" i="2"/>
  <c r="E104" i="2"/>
  <c r="I103" i="2"/>
  <c r="E103" i="2"/>
  <c r="I102" i="2"/>
  <c r="E102" i="2"/>
  <c r="I101" i="2"/>
  <c r="E101" i="2"/>
  <c r="I100" i="2"/>
  <c r="E100" i="2"/>
  <c r="I99" i="2"/>
  <c r="E99" i="2"/>
  <c r="I98" i="2"/>
  <c r="E98" i="2"/>
  <c r="I97" i="2"/>
  <c r="E97" i="2"/>
  <c r="I96" i="2"/>
  <c r="E96" i="2"/>
  <c r="I95" i="2"/>
  <c r="E95" i="2"/>
  <c r="I94" i="2"/>
  <c r="E94" i="2"/>
  <c r="I93" i="2"/>
  <c r="E93" i="2"/>
  <c r="I91" i="2"/>
  <c r="E91" i="2"/>
  <c r="I90" i="2"/>
  <c r="E90" i="2"/>
  <c r="I89" i="2"/>
  <c r="E89" i="2"/>
  <c r="I88" i="2"/>
  <c r="E88" i="2"/>
  <c r="I87" i="2"/>
  <c r="E87" i="2"/>
  <c r="I86" i="2"/>
  <c r="E86" i="2"/>
  <c r="I85" i="2"/>
  <c r="E85" i="2"/>
  <c r="I84" i="2"/>
  <c r="E84" i="2"/>
  <c r="I83" i="2"/>
  <c r="E83" i="2"/>
  <c r="I82" i="2"/>
  <c r="E82" i="2"/>
  <c r="I81" i="2"/>
  <c r="E81" i="2"/>
  <c r="E80" i="2"/>
  <c r="I65" i="2"/>
  <c r="E65" i="2"/>
  <c r="I64" i="2"/>
  <c r="E64" i="2"/>
  <c r="I63" i="2"/>
  <c r="E63" i="2"/>
  <c r="I62" i="2"/>
  <c r="E62" i="2"/>
  <c r="I61" i="2"/>
  <c r="E61" i="2"/>
  <c r="I60" i="2"/>
  <c r="E60" i="2"/>
  <c r="I59" i="2"/>
  <c r="E59" i="2"/>
  <c r="I58" i="2"/>
  <c r="E58" i="2"/>
  <c r="I57" i="2"/>
  <c r="E57" i="2"/>
  <c r="I56" i="2"/>
  <c r="E56" i="2"/>
  <c r="I55" i="2"/>
  <c r="E55" i="2"/>
  <c r="I54" i="2"/>
  <c r="E54" i="2"/>
  <c r="I52" i="2"/>
  <c r="E52" i="2"/>
  <c r="I51" i="2"/>
  <c r="E51" i="2"/>
  <c r="I50" i="2"/>
  <c r="E50" i="2"/>
  <c r="I49" i="2"/>
  <c r="E49" i="2"/>
  <c r="I48" i="2"/>
  <c r="E48" i="2"/>
  <c r="I47" i="2"/>
  <c r="E47" i="2"/>
  <c r="I46" i="2"/>
  <c r="E46" i="2"/>
  <c r="I45" i="2"/>
  <c r="E45" i="2"/>
  <c r="I44" i="2"/>
  <c r="E44" i="2"/>
  <c r="I43" i="2"/>
  <c r="E43" i="2"/>
  <c r="I42" i="2"/>
  <c r="E42" i="2"/>
  <c r="I41" i="2"/>
  <c r="E41" i="2"/>
  <c r="I39" i="2"/>
  <c r="E39" i="2"/>
  <c r="I38" i="2"/>
  <c r="E38" i="2"/>
  <c r="I37" i="2"/>
  <c r="E37" i="2"/>
  <c r="I36" i="2"/>
  <c r="E36" i="2"/>
  <c r="I35" i="2"/>
  <c r="E35" i="2"/>
  <c r="I34" i="2"/>
  <c r="E34" i="2"/>
  <c r="I33" i="2"/>
  <c r="E33" i="2"/>
  <c r="I32" i="2"/>
  <c r="E32" i="2"/>
  <c r="I31" i="2"/>
  <c r="E31" i="2"/>
  <c r="I30" i="2"/>
  <c r="E30" i="2"/>
  <c r="I29" i="2"/>
  <c r="E29" i="2"/>
  <c r="I28" i="2"/>
  <c r="E28" i="2"/>
  <c r="I26" i="2"/>
  <c r="E26" i="2"/>
  <c r="I25" i="2"/>
  <c r="E25" i="2"/>
  <c r="I24" i="2"/>
  <c r="E24" i="2"/>
  <c r="E23" i="2"/>
  <c r="I22" i="2"/>
  <c r="E22" i="2"/>
  <c r="I21" i="2"/>
  <c r="E21" i="2"/>
  <c r="I20" i="2"/>
  <c r="E20" i="2"/>
  <c r="I19" i="2"/>
  <c r="E19" i="2"/>
  <c r="I18" i="2"/>
  <c r="E18" i="2"/>
  <c r="I17" i="2"/>
  <c r="E17" i="2"/>
  <c r="I16" i="2"/>
  <c r="E16" i="2"/>
  <c r="I15" i="2"/>
  <c r="E15" i="2"/>
  <c r="I13" i="2"/>
  <c r="D13" i="2"/>
  <c r="E13" i="2" s="1"/>
  <c r="I12" i="2"/>
  <c r="E12" i="2"/>
  <c r="I11" i="2"/>
  <c r="E11" i="2"/>
  <c r="I10" i="2"/>
  <c r="E10" i="2"/>
  <c r="I9" i="2"/>
  <c r="E9" i="2"/>
  <c r="I8" i="2"/>
  <c r="E8" i="2"/>
  <c r="I7" i="2"/>
  <c r="E7" i="2"/>
  <c r="I6" i="2"/>
  <c r="E6" i="2"/>
  <c r="I5" i="2"/>
  <c r="E5" i="2"/>
  <c r="I4" i="2"/>
  <c r="E4" i="2"/>
  <c r="I3" i="2"/>
  <c r="E3" i="2"/>
  <c r="I2" i="2"/>
  <c r="E2" i="2"/>
  <c r="G140" i="1"/>
  <c r="G139" i="1"/>
  <c r="G138" i="1"/>
  <c r="G137" i="1"/>
  <c r="G136" i="1"/>
  <c r="G135" i="1"/>
  <c r="G134" i="1"/>
  <c r="G133" i="1"/>
  <c r="G132" i="1"/>
  <c r="G131" i="1"/>
  <c r="G130" i="1"/>
  <c r="G129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98" i="1"/>
  <c r="G97" i="1"/>
  <c r="G96" i="1"/>
  <c r="G95" i="1"/>
  <c r="G94" i="1"/>
  <c r="G93" i="1"/>
  <c r="G92" i="1"/>
  <c r="G91" i="1"/>
  <c r="G90" i="1"/>
  <c r="G89" i="1"/>
  <c r="G88" i="1"/>
  <c r="G87" i="1"/>
  <c r="G84" i="1"/>
  <c r="G70" i="1"/>
  <c r="G69" i="1"/>
  <c r="G68" i="1"/>
  <c r="G67" i="1"/>
  <c r="G66" i="1"/>
  <c r="G65" i="1"/>
  <c r="G64" i="1"/>
  <c r="G63" i="1"/>
  <c r="G62" i="1"/>
  <c r="G61" i="1"/>
  <c r="G60" i="1"/>
  <c r="G59" i="1"/>
  <c r="G56" i="1"/>
  <c r="G55" i="1"/>
  <c r="G54" i="1"/>
  <c r="G53" i="1"/>
  <c r="G52" i="1"/>
  <c r="G51" i="1"/>
  <c r="G50" i="1"/>
  <c r="G49" i="1"/>
  <c r="G48" i="1"/>
  <c r="G47" i="1"/>
  <c r="G46" i="1"/>
  <c r="G45" i="1"/>
  <c r="G42" i="1"/>
  <c r="G41" i="1"/>
  <c r="G40" i="1"/>
  <c r="G39" i="1"/>
  <c r="G38" i="1"/>
  <c r="G37" i="1"/>
  <c r="G36" i="1"/>
  <c r="G35" i="1"/>
  <c r="G34" i="1"/>
  <c r="G33" i="1"/>
  <c r="G32" i="1"/>
  <c r="G31" i="1"/>
  <c r="G28" i="1"/>
  <c r="G27" i="1"/>
  <c r="G26" i="1"/>
  <c r="G25" i="1"/>
  <c r="G24" i="1"/>
  <c r="G23" i="1"/>
  <c r="G22" i="1"/>
  <c r="G21" i="1"/>
  <c r="G20" i="1"/>
  <c r="G19" i="1"/>
  <c r="G18" i="1"/>
  <c r="G17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<sst xmlns="http://schemas.openxmlformats.org/spreadsheetml/2006/main" count="726" uniqueCount="165">
  <si>
    <t>Tahun</t>
  </si>
  <si>
    <t xml:space="preserve">Bulan </t>
  </si>
  <si>
    <t xml:space="preserve">DPK </t>
  </si>
  <si>
    <t xml:space="preserve">TOTAL DPK </t>
  </si>
  <si>
    <t xml:space="preserve">PEMBIAYAAN </t>
  </si>
  <si>
    <t xml:space="preserve">FDR </t>
  </si>
  <si>
    <t>GIRO</t>
  </si>
  <si>
    <t>TABUNGAN</t>
  </si>
  <si>
    <t xml:space="preserve">TABUNGAN WADIAH </t>
  </si>
  <si>
    <t xml:space="preserve">DEPOSITO 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</si>
  <si>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</si>
  <si>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</si>
  <si>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</si>
  <si>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</si>
  <si>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</si>
  <si>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</si>
  <si>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</si>
  <si>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</si>
  <si>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</si>
  <si>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</si>
  <si>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</si>
  <si>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 xml:space="preserve">DESEMBER </t>
  </si>
  <si>
    <t>DESEMBER</t>
  </si>
  <si>
    <t>Bulan</t>
  </si>
  <si>
    <t xml:space="preserve">Bagi Hasil Untuk Pemilik Dana Investasi </t>
  </si>
  <si>
    <t>Beban Operasional Lainnya</t>
  </si>
  <si>
    <t xml:space="preserve">Biaya Operasional </t>
  </si>
  <si>
    <t xml:space="preserve">Pendapatan Dari Penyaluran Dana </t>
  </si>
  <si>
    <t>Pendapatan Operasional Lainnya (selain Penyaluran Dana)</t>
  </si>
  <si>
    <t xml:space="preserve">Pendapatan Setelah Distribusi Bagi Hasil </t>
  </si>
  <si>
    <t xml:space="preserve">Pendapatan Operasional </t>
  </si>
  <si>
    <t>BOPO</t>
  </si>
  <si>
    <t>Januari</t>
  </si>
  <si>
    <t>Februari</t>
  </si>
  <si>
    <t>Maret</t>
  </si>
  <si>
    <t>April</t>
  </si>
  <si>
    <t>Mei</t>
  </si>
  <si>
    <t>Juni</t>
  </si>
  <si>
    <t xml:space="preserve">Juli </t>
  </si>
  <si>
    <t xml:space="preserve">Agustus </t>
  </si>
  <si>
    <t>September</t>
  </si>
  <si>
    <t>Oktober</t>
  </si>
  <si>
    <t>November</t>
  </si>
  <si>
    <t>Desember</t>
  </si>
  <si>
    <t>54,07</t>
  </si>
  <si>
    <t xml:space="preserve">Laba (Rugi) Bersih Tahun Berjalan </t>
  </si>
  <si>
    <t>Aset</t>
  </si>
  <si>
    <t>ROA</t>
  </si>
  <si>
    <t>0,0829912</t>
  </si>
  <si>
    <t>0,1630771</t>
  </si>
  <si>
    <t>0,2497713</t>
  </si>
  <si>
    <t>0,32905048</t>
  </si>
  <si>
    <t>0,40431897</t>
  </si>
  <si>
    <t>0,47792746</t>
  </si>
  <si>
    <t>Juli</t>
  </si>
  <si>
    <t>0,52374947</t>
  </si>
  <si>
    <t>0,55836045</t>
  </si>
  <si>
    <t>0,53767847</t>
  </si>
  <si>
    <t>0,54616924</t>
  </si>
  <si>
    <t>0,56182681</t>
  </si>
  <si>
    <t xml:space="preserve">Desember </t>
  </si>
  <si>
    <t>0,63175201</t>
  </si>
  <si>
    <t>0,01516434</t>
  </si>
  <si>
    <t>0,357524</t>
  </si>
  <si>
    <t>0,04951309</t>
  </si>
  <si>
    <t>0,07270671</t>
  </si>
  <si>
    <t>0,0866938</t>
  </si>
  <si>
    <t>0,12926747</t>
  </si>
  <si>
    <t>0,15240862</t>
  </si>
  <si>
    <t>0,154314</t>
  </si>
  <si>
    <t>0,16822003</t>
  </si>
  <si>
    <t>0,19939536</t>
  </si>
  <si>
    <t>0,2304652</t>
  </si>
  <si>
    <t>0,24731172</t>
  </si>
  <si>
    <t>0,02063815</t>
  </si>
  <si>
    <t>0,05119838</t>
  </si>
  <si>
    <t>0,08609547</t>
  </si>
  <si>
    <t>0,13127792</t>
  </si>
  <si>
    <t>0,00193713</t>
  </si>
  <si>
    <t>0,23589848</t>
  </si>
  <si>
    <t>0,30787122</t>
  </si>
  <si>
    <t>0,39381275</t>
  </si>
  <si>
    <t>0,47411807</t>
  </si>
  <si>
    <t>0,54824831</t>
  </si>
  <si>
    <t>0,59981037</t>
  </si>
  <si>
    <t>0,63402544</t>
  </si>
  <si>
    <t>0,09530073</t>
  </si>
  <si>
    <t>0,1602868</t>
  </si>
  <si>
    <t>0,23379769</t>
  </si>
  <si>
    <t>0,30022146</t>
  </si>
  <si>
    <t>0,35289511</t>
  </si>
  <si>
    <t>0,39613144</t>
  </si>
  <si>
    <t>0,47927279</t>
  </si>
  <si>
    <t>0,53353161</t>
  </si>
  <si>
    <t>0,57883395</t>
  </si>
  <si>
    <t>0,70194951</t>
  </si>
  <si>
    <t>0,77362867</t>
  </si>
  <si>
    <t>0,755601708</t>
  </si>
  <si>
    <t>0,04704918</t>
  </si>
  <si>
    <t>0,03476548</t>
  </si>
  <si>
    <t>0,09308952</t>
  </si>
  <si>
    <t>0,10686429</t>
  </si>
  <si>
    <t>0,10961201</t>
  </si>
  <si>
    <t>0,10702916</t>
  </si>
  <si>
    <t>0,1112969</t>
  </si>
  <si>
    <t>0,11609538</t>
  </si>
  <si>
    <t>0,09117021</t>
  </si>
  <si>
    <t>0,07726994</t>
  </si>
  <si>
    <t>0,08244183</t>
  </si>
  <si>
    <t>0,06067935</t>
  </si>
  <si>
    <t>0,00285566</t>
  </si>
  <si>
    <t>0,00786342</t>
  </si>
  <si>
    <t>0,02295896</t>
  </si>
  <si>
    <t>0,04025185</t>
  </si>
  <si>
    <t>0,07663481</t>
  </si>
  <si>
    <t>0,09432017</t>
  </si>
  <si>
    <t>0,10923352</t>
  </si>
  <si>
    <t>0,14968859</t>
  </si>
  <si>
    <t>0,16497799</t>
  </si>
  <si>
    <t>0,17611728</t>
  </si>
  <si>
    <t>0,17848272</t>
  </si>
  <si>
    <t>0,17839168</t>
  </si>
  <si>
    <t>0,00120774</t>
  </si>
  <si>
    <t>0,00306699</t>
  </si>
  <si>
    <t>0,00773007</t>
  </si>
  <si>
    <t>0,00875423</t>
  </si>
  <si>
    <t>0,01645302</t>
  </si>
  <si>
    <t>1,12</t>
  </si>
  <si>
    <t>0,01784859</t>
  </si>
  <si>
    <t>0,0199584</t>
  </si>
  <si>
    <t>6.,379,728</t>
  </si>
  <si>
    <t>0,02155264</t>
  </si>
  <si>
    <t>0,02505985</t>
  </si>
  <si>
    <t>0,02657948</t>
  </si>
  <si>
    <t>0,03000232</t>
  </si>
  <si>
    <t>0,04556695</t>
  </si>
  <si>
    <t>0,00457784</t>
  </si>
  <si>
    <t>0,00751464</t>
  </si>
  <si>
    <t>0,01091523</t>
  </si>
  <si>
    <t>0,01286505</t>
  </si>
  <si>
    <t>0,01454107</t>
  </si>
  <si>
    <t>0,01321728</t>
  </si>
  <si>
    <t>0,0110021</t>
  </si>
  <si>
    <t>0,01173948</t>
  </si>
  <si>
    <t>0,01266994</t>
  </si>
  <si>
    <t>0,01399844</t>
  </si>
  <si>
    <t>0,01497902</t>
  </si>
  <si>
    <t>0,01618642</t>
  </si>
  <si>
    <t>0,0557716</t>
  </si>
  <si>
    <t>0,11952886</t>
  </si>
  <si>
    <t>0,00235502</t>
  </si>
  <si>
    <t>0,09510354</t>
  </si>
  <si>
    <t>0,03053188</t>
  </si>
  <si>
    <t>0,00968626</t>
  </si>
  <si>
    <t>5.,717,549</t>
  </si>
  <si>
    <t>0,01265904</t>
  </si>
  <si>
    <t>0,00352887</t>
  </si>
  <si>
    <t>0,01721661</t>
  </si>
  <si>
    <t>0,03595462</t>
  </si>
  <si>
    <t>0,00585146</t>
  </si>
  <si>
    <t>0,07883737</t>
  </si>
  <si>
    <t>0,10603256</t>
  </si>
  <si>
    <t>0,12849477</t>
  </si>
  <si>
    <t>0,15402296</t>
  </si>
  <si>
    <t>0,18843633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</si>
</sst>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_(* #,##0.000_);_(* \(#,##0.000\);_(* &quot;-&quot;?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3" fontId="5" fillId="0" borderId="1" xfId="0" applyNumberFormat="1" applyFont="1" applyBorder="1"/>
    <xf numFmtId="3" fontId="4" fillId="8" borderId="1" xfId="0" applyNumberFormat="1" applyFont="1" applyFill="1" applyBorder="1"/>
    <xf numFmtId="3" fontId="4" fillId="3" borderId="1" xfId="0" applyNumberFormat="1" applyFont="1" applyFill="1" applyBorder="1"/>
    <xf numFmtId="3" fontId="4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/>
    <xf numFmtId="41" fontId="4" fillId="0" borderId="1" xfId="0" applyNumberFormat="1" applyFont="1" applyBorder="1" applyAlignment="1">
      <alignment horizontal="center"/>
    </xf>
    <xf numFmtId="41" fontId="4" fillId="0" borderId="1" xfId="0" applyNumberFormat="1" applyFont="1" applyBorder="1"/>
    <xf numFmtId="41" fontId="4" fillId="8" borderId="1" xfId="0" applyNumberFormat="1" applyFont="1" applyFill="1" applyBorder="1" applyAlignment="1">
      <alignment horizontal="right"/>
    </xf>
    <xf numFmtId="41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right"/>
    </xf>
    <xf numFmtId="41" fontId="4" fillId="8" borderId="1" xfId="0" applyNumberFormat="1" applyFont="1" applyFill="1" applyBorder="1"/>
    <xf numFmtId="41" fontId="4" fillId="3" borderId="1" xfId="0" applyNumberFormat="1" applyFont="1" applyFill="1" applyBorder="1" applyAlignment="1">
      <alignment horizontal="right"/>
    </xf>
    <xf numFmtId="164" fontId="4" fillId="8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3" fontId="6" fillId="0" borderId="1" xfId="0" applyNumberFormat="1" applyFont="1" applyBorder="1"/>
    <xf numFmtId="3" fontId="3" fillId="0" borderId="1" xfId="0" applyNumberFormat="1" applyFont="1" applyBorder="1"/>
    <xf numFmtId="3" fontId="3" fillId="4" borderId="1" xfId="0" applyNumberFormat="1" applyFont="1" applyFill="1" applyBorder="1"/>
    <xf numFmtId="3" fontId="3" fillId="4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top"/>
    </xf>
    <xf numFmtId="3" fontId="3" fillId="0" borderId="1" xfId="0" applyNumberFormat="1" applyFont="1" applyBorder="1" applyAlignment="1">
      <alignment horizontal="right"/>
    </xf>
    <xf numFmtId="3" fontId="3" fillId="4" borderId="1" xfId="0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center"/>
    </xf>
    <xf numFmtId="3" fontId="3" fillId="4" borderId="1" xfId="1" applyNumberFormat="1" applyFont="1" applyFill="1" applyBorder="1" applyAlignment="1">
      <alignment horizontal="right"/>
    </xf>
    <xf numFmtId="0" fontId="2" fillId="7" borderId="1" xfId="0" applyFont="1" applyFill="1" applyBorder="1" applyAlignment="1">
      <alignment horizontal="center" vertical="center"/>
    </xf>
    <xf numFmtId="3" fontId="3" fillId="7" borderId="1" xfId="0" applyNumberFormat="1" applyFont="1" applyFill="1" applyBorder="1"/>
    <xf numFmtId="3" fontId="3" fillId="7" borderId="1" xfId="0" applyNumberFormat="1" applyFont="1" applyFill="1" applyBorder="1" applyAlignment="1">
      <alignment horizontal="right" vertical="center"/>
    </xf>
    <xf numFmtId="3" fontId="3" fillId="7" borderId="1" xfId="0" applyNumberFormat="1" applyFont="1" applyFill="1" applyBorder="1" applyAlignment="1">
      <alignment horizontal="right"/>
    </xf>
    <xf numFmtId="41" fontId="3" fillId="7" borderId="1" xfId="0" applyNumberFormat="1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/>
    </xf>
    <xf numFmtId="3" fontId="3" fillId="9" borderId="1" xfId="0" applyNumberFormat="1" applyFont="1" applyFill="1" applyBorder="1"/>
    <xf numFmtId="3" fontId="3" fillId="9" borderId="1" xfId="0" applyNumberFormat="1" applyFont="1" applyFill="1" applyBorder="1" applyAlignment="1">
      <alignment horizontal="right" vertical="center"/>
    </xf>
    <xf numFmtId="3" fontId="3" fillId="9" borderId="1" xfId="0" applyNumberFormat="1" applyFont="1" applyFill="1" applyBorder="1" applyAlignment="1">
      <alignment horizontal="right"/>
    </xf>
    <xf numFmtId="41" fontId="3" fillId="9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right"/>
    </xf>
    <xf numFmtId="41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3" fontId="3" fillId="6" borderId="1" xfId="0" applyNumberFormat="1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62A1C-ECD7-4CC2-924A-F5108BCF6927}">
  <dimension ref="A1:J130"/>
  <sheetViews>
    <sheetView tabSelected="1" workbookViewId="0">
      <selection activeCell="D66" sqref="D66"/>
    </sheetView>
  </sheetViews>
  <sheetFormatPr defaultRowHeight="15" x14ac:dyDescent="0.25"/>
  <cols>
    <col min="2" max="2" width="11.85546875" customWidth="1"/>
    <col min="3" max="3" width="18.5703125" customWidth="1"/>
    <col min="4" max="4" width="18.28515625" customWidth="1"/>
    <col min="5" max="5" width="18.42578125" customWidth="1"/>
    <col min="6" max="6" width="22.28515625" customWidth="1"/>
    <col min="7" max="7" width="19.7109375" customWidth="1"/>
    <col min="8" max="8" width="18.42578125" customWidth="1"/>
    <col min="9" max="9" width="23.85546875" customWidth="1"/>
    <col min="10" max="10" width="21" customWidth="1"/>
  </cols>
  <sheetData>
    <row r="1" spans="1:10" ht="64.5" customHeight="1" x14ac:dyDescent="0.25">
      <c r="A1" s="1" t="s">
        <v>0</v>
      </c>
      <c r="B1" s="1" t="s">
        <v>23</v>
      </c>
      <c r="C1" s="2" t="s">
        <v>24</v>
      </c>
      <c r="D1" s="2" t="s">
        <v>25</v>
      </c>
      <c r="E1" s="3" t="s">
        <v>26</v>
      </c>
      <c r="F1" s="2" t="s">
        <v>27</v>
      </c>
      <c r="G1" s="2" t="s">
        <v>28</v>
      </c>
      <c r="H1" s="2" t="s">
        <v>29</v>
      </c>
      <c r="I1" s="3" t="s">
        <v>30</v>
      </c>
      <c r="J1" s="4" t="s">
        <v>31</v>
      </c>
    </row>
    <row r="2" spans="1:10" ht="15.75" x14ac:dyDescent="0.25">
      <c r="A2" s="5">
        <v>2013</v>
      </c>
      <c r="B2" s="6" t="s">
        <v>32</v>
      </c>
      <c r="C2" s="7">
        <v>14646</v>
      </c>
      <c r="D2" s="7">
        <v>-8578</v>
      </c>
      <c r="E2" s="8">
        <f t="shared" ref="E2:E12" si="0">C2+D2</f>
        <v>6068</v>
      </c>
      <c r="F2" s="7">
        <v>26261</v>
      </c>
      <c r="G2" s="7">
        <v>1068</v>
      </c>
      <c r="H2" s="7">
        <v>12683</v>
      </c>
      <c r="I2" s="8">
        <f t="shared" ref="I2:I13" si="1">F2+G2+H2</f>
        <v>40012</v>
      </c>
      <c r="J2" s="9">
        <v>151654504</v>
      </c>
    </row>
    <row r="3" spans="1:10" ht="15.75" x14ac:dyDescent="0.25">
      <c r="A3" s="5"/>
      <c r="B3" s="6" t="s">
        <v>33</v>
      </c>
      <c r="C3" s="7">
        <v>29716</v>
      </c>
      <c r="D3" s="10">
        <v>-17459</v>
      </c>
      <c r="E3" s="8">
        <f t="shared" si="0"/>
        <v>12257</v>
      </c>
      <c r="F3" s="7">
        <v>51758</v>
      </c>
      <c r="G3" s="7">
        <v>2926</v>
      </c>
      <c r="H3" s="7">
        <v>24968</v>
      </c>
      <c r="I3" s="8">
        <f t="shared" si="1"/>
        <v>79652</v>
      </c>
      <c r="J3" s="9">
        <v>153881886</v>
      </c>
    </row>
    <row r="4" spans="1:10" ht="15.75" x14ac:dyDescent="0.25">
      <c r="A4" s="5"/>
      <c r="B4" s="6" t="s">
        <v>34</v>
      </c>
      <c r="C4" s="7">
        <v>46469</v>
      </c>
      <c r="D4" s="10">
        <v>-26136</v>
      </c>
      <c r="E4" s="8">
        <f t="shared" si="0"/>
        <v>20333</v>
      </c>
      <c r="F4" s="7">
        <v>84148</v>
      </c>
      <c r="G4" s="7">
        <v>4705</v>
      </c>
      <c r="H4" s="7">
        <v>37679</v>
      </c>
      <c r="I4" s="8">
        <f t="shared" si="1"/>
        <v>126532</v>
      </c>
      <c r="J4" s="9">
        <v>160694528</v>
      </c>
    </row>
    <row r="5" spans="1:10" ht="15.75" x14ac:dyDescent="0.25">
      <c r="A5" s="5"/>
      <c r="B5" s="6" t="s">
        <v>35</v>
      </c>
      <c r="C5" s="7">
        <v>63186</v>
      </c>
      <c r="D5" s="10">
        <v>-35482</v>
      </c>
      <c r="E5" s="8">
        <f t="shared" si="0"/>
        <v>27704</v>
      </c>
      <c r="F5" s="7">
        <v>107471</v>
      </c>
      <c r="G5" s="7">
        <v>6886</v>
      </c>
      <c r="H5" s="7">
        <v>51171</v>
      </c>
      <c r="I5" s="8">
        <f t="shared" si="1"/>
        <v>165528</v>
      </c>
      <c r="J5" s="9">
        <v>167367454</v>
      </c>
    </row>
    <row r="6" spans="1:10" ht="15.75" x14ac:dyDescent="0.25">
      <c r="A6" s="5"/>
      <c r="B6" s="6" t="s">
        <v>36</v>
      </c>
      <c r="C6" s="7">
        <v>80428</v>
      </c>
      <c r="D6" s="10">
        <v>-45192</v>
      </c>
      <c r="E6" s="8">
        <f t="shared" si="0"/>
        <v>35236</v>
      </c>
      <c r="F6" s="7">
        <v>136492</v>
      </c>
      <c r="G6" s="7">
        <v>8791</v>
      </c>
      <c r="H6" s="7">
        <v>64855</v>
      </c>
      <c r="I6" s="8">
        <f t="shared" si="1"/>
        <v>210138</v>
      </c>
      <c r="J6" s="9">
        <v>167680286</v>
      </c>
    </row>
    <row r="7" spans="1:10" ht="15.75" x14ac:dyDescent="0.25">
      <c r="A7" s="5"/>
      <c r="B7" s="6" t="s">
        <v>37</v>
      </c>
      <c r="C7" s="7">
        <v>96855</v>
      </c>
      <c r="D7" s="10">
        <v>-54950</v>
      </c>
      <c r="E7" s="8">
        <f t="shared" si="0"/>
        <v>41905</v>
      </c>
      <c r="F7" s="7">
        <v>165573</v>
      </c>
      <c r="G7" s="7">
        <v>11174</v>
      </c>
      <c r="H7" s="7">
        <v>79892</v>
      </c>
      <c r="I7" s="8">
        <f>F7+G7+H7</f>
        <v>256639</v>
      </c>
      <c r="J7" s="9">
        <v>163283834</v>
      </c>
    </row>
    <row r="8" spans="1:10" ht="15.75" x14ac:dyDescent="0.25">
      <c r="A8" s="5"/>
      <c r="B8" s="6" t="s">
        <v>38</v>
      </c>
      <c r="C8" s="7">
        <v>113920</v>
      </c>
      <c r="D8" s="10">
        <v>-65793</v>
      </c>
      <c r="E8" s="8">
        <f t="shared" si="0"/>
        <v>48127</v>
      </c>
      <c r="F8" s="7">
        <v>196835</v>
      </c>
      <c r="G8" s="7">
        <v>12855</v>
      </c>
      <c r="H8" s="7">
        <v>95770</v>
      </c>
      <c r="I8" s="8">
        <f>F8+G8+H8</f>
        <v>305460</v>
      </c>
      <c r="J8" s="9">
        <v>157555817</v>
      </c>
    </row>
    <row r="9" spans="1:10" ht="15.75" x14ac:dyDescent="0.25">
      <c r="A9" s="5"/>
      <c r="B9" s="6" t="s">
        <v>39</v>
      </c>
      <c r="C9" s="7">
        <v>133657</v>
      </c>
      <c r="D9" s="10">
        <v>-76952</v>
      </c>
      <c r="E9" s="8">
        <f t="shared" si="0"/>
        <v>56705</v>
      </c>
      <c r="F9" s="7">
        <v>229937</v>
      </c>
      <c r="G9" s="7">
        <v>15471</v>
      </c>
      <c r="H9" s="7">
        <v>111751</v>
      </c>
      <c r="I9" s="8">
        <f t="shared" si="1"/>
        <v>357159</v>
      </c>
      <c r="J9" s="9">
        <v>158766824</v>
      </c>
    </row>
    <row r="10" spans="1:10" ht="15.75" x14ac:dyDescent="0.25">
      <c r="A10" s="5"/>
      <c r="B10" s="6" t="s">
        <v>40</v>
      </c>
      <c r="C10" s="7">
        <v>154200</v>
      </c>
      <c r="D10" s="10">
        <v>-15982</v>
      </c>
      <c r="E10" s="8">
        <f t="shared" si="0"/>
        <v>138218</v>
      </c>
      <c r="F10" s="7">
        <v>264076</v>
      </c>
      <c r="G10" s="7">
        <v>264076</v>
      </c>
      <c r="H10" s="7">
        <v>131206</v>
      </c>
      <c r="I10" s="8">
        <f t="shared" si="1"/>
        <v>659358</v>
      </c>
      <c r="J10" s="9">
        <v>20962512</v>
      </c>
    </row>
    <row r="11" spans="1:10" ht="15.75" x14ac:dyDescent="0.25">
      <c r="A11" s="5"/>
      <c r="B11" s="6" t="s">
        <v>41</v>
      </c>
      <c r="C11" s="7">
        <v>174472</v>
      </c>
      <c r="D11" s="10">
        <v>-99402</v>
      </c>
      <c r="E11" s="8">
        <f t="shared" si="0"/>
        <v>75070</v>
      </c>
      <c r="F11" s="7">
        <v>297182</v>
      </c>
      <c r="G11" s="7">
        <v>25660</v>
      </c>
      <c r="H11" s="7">
        <v>148370</v>
      </c>
      <c r="I11" s="8">
        <f t="shared" si="1"/>
        <v>471212</v>
      </c>
      <c r="J11" s="9">
        <v>159312581</v>
      </c>
    </row>
    <row r="12" spans="1:10" ht="15.75" x14ac:dyDescent="0.25">
      <c r="A12" s="5"/>
      <c r="B12" s="6" t="s">
        <v>42</v>
      </c>
      <c r="C12" s="7">
        <v>196989</v>
      </c>
      <c r="D12" s="10">
        <v>-111065</v>
      </c>
      <c r="E12" s="8">
        <f t="shared" si="0"/>
        <v>85924</v>
      </c>
      <c r="F12" s="7">
        <v>330533</v>
      </c>
      <c r="G12" s="7">
        <v>30615</v>
      </c>
      <c r="H12" s="7">
        <v>164159</v>
      </c>
      <c r="I12" s="8">
        <f t="shared" si="1"/>
        <v>525307</v>
      </c>
      <c r="J12" s="9">
        <v>163569113</v>
      </c>
    </row>
    <row r="13" spans="1:10" ht="15.75" x14ac:dyDescent="0.25">
      <c r="A13" s="5"/>
      <c r="B13" s="6" t="s">
        <v>43</v>
      </c>
      <c r="C13" s="7">
        <v>220076</v>
      </c>
      <c r="D13" s="10">
        <f>D12-123423</f>
        <v>-234488</v>
      </c>
      <c r="E13" s="8">
        <f>C13+D13</f>
        <v>-14412</v>
      </c>
      <c r="F13" s="7">
        <v>366252</v>
      </c>
      <c r="G13" s="7">
        <v>35251</v>
      </c>
      <c r="H13" s="7">
        <v>181427</v>
      </c>
      <c r="I13" s="8">
        <f t="shared" si="1"/>
        <v>582930</v>
      </c>
      <c r="J13" s="9">
        <v>-247233802</v>
      </c>
    </row>
    <row r="14" spans="1:10" ht="57" x14ac:dyDescent="0.25">
      <c r="A14" s="1" t="s">
        <v>0</v>
      </c>
      <c r="B14" s="1" t="s">
        <v>23</v>
      </c>
      <c r="C14" s="2" t="s">
        <v>24</v>
      </c>
      <c r="D14" s="2" t="s">
        <v>25</v>
      </c>
      <c r="E14" s="3" t="s">
        <v>26</v>
      </c>
      <c r="F14" s="2" t="s">
        <v>27</v>
      </c>
      <c r="G14" s="2" t="s">
        <v>28</v>
      </c>
      <c r="H14" s="2" t="s">
        <v>29</v>
      </c>
      <c r="I14" s="3" t="s">
        <v>30</v>
      </c>
      <c r="J14" s="4" t="s">
        <v>31</v>
      </c>
    </row>
    <row r="15" spans="1:10" ht="15.75" x14ac:dyDescent="0.25">
      <c r="A15" s="5">
        <v>2014</v>
      </c>
      <c r="B15" s="11" t="s">
        <v>32</v>
      </c>
      <c r="C15" s="7">
        <v>25180</v>
      </c>
      <c r="D15" s="10">
        <v>-11610</v>
      </c>
      <c r="E15" s="8">
        <f>C15+D15</f>
        <v>13570</v>
      </c>
      <c r="F15" s="7">
        <v>36745</v>
      </c>
      <c r="G15" s="7">
        <v>1773</v>
      </c>
      <c r="H15" s="7">
        <v>13338</v>
      </c>
      <c r="I15" s="8">
        <f>F15+G15+H15</f>
        <v>51856</v>
      </c>
      <c r="J15" s="9">
        <v>709464671</v>
      </c>
    </row>
    <row r="16" spans="1:10" ht="15.75" x14ac:dyDescent="0.25">
      <c r="A16" s="5"/>
      <c r="B16" s="11" t="s">
        <v>33</v>
      </c>
      <c r="C16" s="10">
        <v>53430</v>
      </c>
      <c r="D16" s="10">
        <v>-21321</v>
      </c>
      <c r="E16" s="8">
        <f>C16+D16</f>
        <v>32109</v>
      </c>
      <c r="F16" s="10">
        <v>89024</v>
      </c>
      <c r="G16" s="10">
        <v>5965</v>
      </c>
      <c r="H16" s="10">
        <v>30745</v>
      </c>
      <c r="I16" s="8">
        <f>F16+G16+H16</f>
        <v>125734</v>
      </c>
      <c r="J16" s="9">
        <v>255372453</v>
      </c>
    </row>
    <row r="17" spans="1:10" ht="15.75" x14ac:dyDescent="0.25">
      <c r="A17" s="5"/>
      <c r="B17" s="11" t="s">
        <v>34</v>
      </c>
      <c r="C17" s="7">
        <v>74713</v>
      </c>
      <c r="D17" s="10">
        <v>-34088</v>
      </c>
      <c r="E17" s="8">
        <f t="shared" ref="E17:E26" si="2">C17+D17</f>
        <v>40625</v>
      </c>
      <c r="F17" s="7">
        <v>106760</v>
      </c>
      <c r="G17" s="7">
        <v>6618</v>
      </c>
      <c r="H17" s="7">
        <v>38665</v>
      </c>
      <c r="I17" s="8">
        <f t="shared" ref="I17:I22" si="3">F17+G17+H17</f>
        <v>152043</v>
      </c>
      <c r="J17" s="9">
        <v>715593615</v>
      </c>
    </row>
    <row r="18" spans="1:10" ht="15.75" x14ac:dyDescent="0.25">
      <c r="A18" s="5"/>
      <c r="B18" s="11" t="s">
        <v>35</v>
      </c>
      <c r="C18" s="7">
        <v>101212</v>
      </c>
      <c r="D18" s="7">
        <v>-45628</v>
      </c>
      <c r="E18" s="8">
        <f t="shared" si="2"/>
        <v>55584</v>
      </c>
      <c r="F18" s="7">
        <v>142056</v>
      </c>
      <c r="G18" s="7">
        <v>10960</v>
      </c>
      <c r="H18" s="7">
        <v>51804</v>
      </c>
      <c r="I18" s="8">
        <f t="shared" si="3"/>
        <v>204820</v>
      </c>
      <c r="J18" s="9">
        <v>716922176</v>
      </c>
    </row>
    <row r="19" spans="1:10" ht="15.75" x14ac:dyDescent="0.25">
      <c r="A19" s="5"/>
      <c r="B19" s="11" t="s">
        <v>36</v>
      </c>
      <c r="C19" s="7">
        <v>128284</v>
      </c>
      <c r="D19" s="10">
        <v>-57057</v>
      </c>
      <c r="E19" s="8">
        <f t="shared" si="2"/>
        <v>71227</v>
      </c>
      <c r="F19" s="7">
        <v>176587</v>
      </c>
      <c r="G19" s="7">
        <v>16035</v>
      </c>
      <c r="H19" s="7">
        <v>64338</v>
      </c>
      <c r="I19" s="8">
        <f t="shared" si="3"/>
        <v>256960</v>
      </c>
      <c r="J19" s="9">
        <v>721283468</v>
      </c>
    </row>
    <row r="20" spans="1:10" ht="15.75" x14ac:dyDescent="0.25">
      <c r="A20" s="5"/>
      <c r="B20" s="11" t="s">
        <v>37</v>
      </c>
      <c r="C20" s="7">
        <v>156371</v>
      </c>
      <c r="D20" s="10">
        <v>-68627</v>
      </c>
      <c r="E20" s="8">
        <f t="shared" si="2"/>
        <v>87744</v>
      </c>
      <c r="F20" s="7">
        <v>214912</v>
      </c>
      <c r="G20" s="7">
        <v>19970</v>
      </c>
      <c r="H20" s="7">
        <v>78511</v>
      </c>
      <c r="I20" s="8">
        <f t="shared" si="3"/>
        <v>313393</v>
      </c>
      <c r="J20" s="9">
        <v>279980727</v>
      </c>
    </row>
    <row r="21" spans="1:10" ht="15.75" x14ac:dyDescent="0.25">
      <c r="A21" s="5"/>
      <c r="B21" s="11" t="s">
        <v>38</v>
      </c>
      <c r="C21" s="7">
        <v>182662</v>
      </c>
      <c r="D21" s="10">
        <v>-79975</v>
      </c>
      <c r="E21" s="8">
        <f t="shared" si="2"/>
        <v>102687</v>
      </c>
      <c r="F21" s="7">
        <v>252024</v>
      </c>
      <c r="G21" s="7">
        <v>22062</v>
      </c>
      <c r="H21" s="7">
        <v>91424</v>
      </c>
      <c r="I21" s="8">
        <f t="shared" si="3"/>
        <v>365510</v>
      </c>
      <c r="J21" s="9">
        <v>718549424</v>
      </c>
    </row>
    <row r="22" spans="1:10" ht="15.75" x14ac:dyDescent="0.25">
      <c r="A22" s="5"/>
      <c r="B22" s="11" t="s">
        <v>39</v>
      </c>
      <c r="C22" s="7">
        <v>213568</v>
      </c>
      <c r="D22" s="10">
        <v>-91355</v>
      </c>
      <c r="E22" s="8">
        <f t="shared" si="2"/>
        <v>122213</v>
      </c>
      <c r="F22" s="7">
        <v>292589</v>
      </c>
      <c r="G22" s="7">
        <v>25454</v>
      </c>
      <c r="H22" s="7">
        <v>104475</v>
      </c>
      <c r="I22" s="8">
        <f t="shared" si="3"/>
        <v>422518</v>
      </c>
      <c r="J22" s="9">
        <v>721680496</v>
      </c>
    </row>
    <row r="23" spans="1:10" ht="15.75" x14ac:dyDescent="0.25">
      <c r="A23" s="5"/>
      <c r="B23" s="11" t="s">
        <v>40</v>
      </c>
      <c r="C23" s="7">
        <v>245299</v>
      </c>
      <c r="D23" s="10">
        <v>-102922</v>
      </c>
      <c r="E23" s="8">
        <f t="shared" si="2"/>
        <v>142377</v>
      </c>
      <c r="F23" s="10">
        <v>633422</v>
      </c>
      <c r="G23" s="7">
        <v>28364</v>
      </c>
      <c r="H23" s="7">
        <v>117643</v>
      </c>
      <c r="I23" s="8">
        <v>779429</v>
      </c>
      <c r="J23" s="9">
        <v>182668338</v>
      </c>
    </row>
    <row r="24" spans="1:10" ht="15.75" x14ac:dyDescent="0.25">
      <c r="A24" s="5"/>
      <c r="B24" s="11" t="s">
        <v>41</v>
      </c>
      <c r="C24" s="7">
        <v>274293</v>
      </c>
      <c r="D24" s="10">
        <v>-114613</v>
      </c>
      <c r="E24" s="8">
        <f t="shared" si="2"/>
        <v>159680</v>
      </c>
      <c r="F24" s="7">
        <v>375227</v>
      </c>
      <c r="G24" s="7">
        <v>31839</v>
      </c>
      <c r="H24" s="7">
        <v>132773</v>
      </c>
      <c r="I24" s="8">
        <f>F24+G24+H24</f>
        <v>539839</v>
      </c>
      <c r="J24" s="9">
        <v>720411086</v>
      </c>
    </row>
    <row r="25" spans="1:10" ht="15.75" x14ac:dyDescent="0.25">
      <c r="A25" s="5"/>
      <c r="B25" s="11" t="s">
        <v>42</v>
      </c>
      <c r="C25" s="7">
        <v>304840</v>
      </c>
      <c r="D25" s="10">
        <v>-126373</v>
      </c>
      <c r="E25" s="8">
        <f t="shared" si="2"/>
        <v>178467</v>
      </c>
      <c r="F25" s="7">
        <v>417910</v>
      </c>
      <c r="G25" s="7">
        <v>33586</v>
      </c>
      <c r="H25" s="7">
        <v>146656</v>
      </c>
      <c r="I25" s="8">
        <f>F25+G25+H25</f>
        <v>598152</v>
      </c>
      <c r="J25" s="9">
        <v>720908732</v>
      </c>
    </row>
    <row r="26" spans="1:10" ht="15.75" x14ac:dyDescent="0.25">
      <c r="A26" s="5"/>
      <c r="B26" s="11" t="s">
        <v>43</v>
      </c>
      <c r="C26" s="7">
        <v>335049</v>
      </c>
      <c r="D26" s="10">
        <v>-138298</v>
      </c>
      <c r="E26" s="8">
        <f t="shared" si="2"/>
        <v>196751</v>
      </c>
      <c r="F26" s="7">
        <v>460596</v>
      </c>
      <c r="G26" s="7">
        <v>35242</v>
      </c>
      <c r="H26" s="7">
        <v>160789</v>
      </c>
      <c r="I26" s="8">
        <f>F26+G26+H26</f>
        <v>656627</v>
      </c>
      <c r="J26" s="9">
        <v>72087654</v>
      </c>
    </row>
    <row r="27" spans="1:10" ht="57" x14ac:dyDescent="0.25">
      <c r="A27" s="1" t="s">
        <v>0</v>
      </c>
      <c r="B27" s="1" t="s">
        <v>23</v>
      </c>
      <c r="C27" s="2" t="s">
        <v>24</v>
      </c>
      <c r="D27" s="2" t="s">
        <v>25</v>
      </c>
      <c r="E27" s="3" t="s">
        <v>26</v>
      </c>
      <c r="F27" s="2" t="s">
        <v>27</v>
      </c>
      <c r="G27" s="2" t="s">
        <v>28</v>
      </c>
      <c r="H27" s="2" t="s">
        <v>29</v>
      </c>
      <c r="I27" s="3" t="s">
        <v>30</v>
      </c>
      <c r="J27" s="4" t="s">
        <v>31</v>
      </c>
    </row>
    <row r="28" spans="1:10" ht="15.75" x14ac:dyDescent="0.25">
      <c r="A28" s="5">
        <v>2015</v>
      </c>
      <c r="B28" s="6" t="s">
        <v>32</v>
      </c>
      <c r="C28" s="7">
        <v>30783</v>
      </c>
      <c r="D28" s="10">
        <v>11597</v>
      </c>
      <c r="E28" s="8">
        <f t="shared" ref="E28:E39" si="4">C28+D28</f>
        <v>42380</v>
      </c>
      <c r="F28" s="7">
        <v>42437</v>
      </c>
      <c r="G28" s="7">
        <v>1479</v>
      </c>
      <c r="H28" s="7">
        <v>13133</v>
      </c>
      <c r="I28" s="8">
        <f>F28+G28+H28</f>
        <v>57049</v>
      </c>
      <c r="J28" s="9">
        <v>742870164</v>
      </c>
    </row>
    <row r="29" spans="1:10" ht="15.75" x14ac:dyDescent="0.25">
      <c r="A29" s="5"/>
      <c r="B29" s="6" t="s">
        <v>33</v>
      </c>
      <c r="C29" s="7">
        <v>59701</v>
      </c>
      <c r="D29" s="10">
        <v>23133</v>
      </c>
      <c r="E29" s="8">
        <f t="shared" si="4"/>
        <v>82834</v>
      </c>
      <c r="F29" s="7">
        <v>82801</v>
      </c>
      <c r="G29" s="7">
        <v>4566</v>
      </c>
      <c r="H29" s="7">
        <v>27666</v>
      </c>
      <c r="I29" s="8">
        <f>F29+30+H29</f>
        <v>110497</v>
      </c>
      <c r="J29" s="9">
        <v>749649312</v>
      </c>
    </row>
    <row r="30" spans="1:10" ht="15.75" x14ac:dyDescent="0.25">
      <c r="A30" s="5"/>
      <c r="B30" s="6" t="s">
        <v>34</v>
      </c>
      <c r="C30" s="10">
        <v>90056</v>
      </c>
      <c r="D30" s="10">
        <v>36353</v>
      </c>
      <c r="E30" s="8">
        <f t="shared" si="4"/>
        <v>126409</v>
      </c>
      <c r="F30" s="10">
        <v>124919</v>
      </c>
      <c r="G30" s="10">
        <v>6625</v>
      </c>
      <c r="H30" s="10">
        <v>34863</v>
      </c>
      <c r="I30" s="8">
        <f t="shared" ref="I30:I39" si="5">F30+G30+H30</f>
        <v>166407</v>
      </c>
      <c r="J30" s="9">
        <v>759637515</v>
      </c>
    </row>
    <row r="31" spans="1:10" ht="15.75" x14ac:dyDescent="0.25">
      <c r="A31" s="5"/>
      <c r="B31" s="6" t="s">
        <v>35</v>
      </c>
      <c r="C31" s="10">
        <v>-120645</v>
      </c>
      <c r="D31" s="10">
        <v>48974</v>
      </c>
      <c r="E31" s="8">
        <f t="shared" si="4"/>
        <v>-71671</v>
      </c>
      <c r="F31" s="10">
        <v>167675</v>
      </c>
      <c r="G31" s="10">
        <v>9458</v>
      </c>
      <c r="H31" s="10">
        <v>47030</v>
      </c>
      <c r="I31" s="8">
        <f t="shared" si="5"/>
        <v>224163</v>
      </c>
      <c r="J31" s="9">
        <v>319727163</v>
      </c>
    </row>
    <row r="32" spans="1:10" ht="15.75" x14ac:dyDescent="0.25">
      <c r="A32" s="5"/>
      <c r="B32" s="12" t="s">
        <v>36</v>
      </c>
      <c r="C32" s="10">
        <v>-147114</v>
      </c>
      <c r="D32" s="7">
        <v>61828</v>
      </c>
      <c r="E32" s="8">
        <f t="shared" si="4"/>
        <v>-85286</v>
      </c>
      <c r="F32" s="7">
        <v>206252</v>
      </c>
      <c r="G32" s="7">
        <v>13630</v>
      </c>
      <c r="H32" s="13">
        <v>0</v>
      </c>
      <c r="I32" s="8">
        <f t="shared" si="5"/>
        <v>219882</v>
      </c>
      <c r="J32" s="9">
        <v>-387871677</v>
      </c>
    </row>
    <row r="33" spans="1:10" ht="15.75" x14ac:dyDescent="0.25">
      <c r="A33" s="5"/>
      <c r="B33" s="6" t="s">
        <v>37</v>
      </c>
      <c r="C33" s="10">
        <v>-178010</v>
      </c>
      <c r="D33" s="7">
        <v>74564</v>
      </c>
      <c r="E33" s="8">
        <f t="shared" si="4"/>
        <v>-103446</v>
      </c>
      <c r="F33" s="7">
        <v>249397</v>
      </c>
      <c r="G33" s="7">
        <v>17076</v>
      </c>
      <c r="H33" s="13">
        <v>0</v>
      </c>
      <c r="I33" s="8">
        <f t="shared" si="5"/>
        <v>266473</v>
      </c>
      <c r="J33" s="9">
        <v>-388204433</v>
      </c>
    </row>
    <row r="34" spans="1:10" ht="15.75" x14ac:dyDescent="0.25">
      <c r="A34" s="5"/>
      <c r="B34" s="6" t="s">
        <v>38</v>
      </c>
      <c r="C34" s="10">
        <v>-205033</v>
      </c>
      <c r="D34" s="7">
        <v>88011</v>
      </c>
      <c r="E34" s="8">
        <f t="shared" si="4"/>
        <v>-117022</v>
      </c>
      <c r="F34" s="7">
        <v>290537</v>
      </c>
      <c r="G34" s="7">
        <v>20401</v>
      </c>
      <c r="H34" s="13">
        <v>0</v>
      </c>
      <c r="I34" s="8">
        <f t="shared" si="5"/>
        <v>310938</v>
      </c>
      <c r="J34" s="9">
        <v>-376351556</v>
      </c>
    </row>
    <row r="35" spans="1:10" ht="15.75" x14ac:dyDescent="0.25">
      <c r="A35" s="5"/>
      <c r="B35" s="6" t="s">
        <v>39</v>
      </c>
      <c r="C35" s="10">
        <v>-233291</v>
      </c>
      <c r="D35" s="7">
        <v>101730</v>
      </c>
      <c r="E35" s="8">
        <f t="shared" si="4"/>
        <v>-131561</v>
      </c>
      <c r="F35" s="7">
        <v>332372</v>
      </c>
      <c r="G35" s="7">
        <v>25029</v>
      </c>
      <c r="H35" s="13">
        <v>0</v>
      </c>
      <c r="I35" s="8">
        <f t="shared" si="5"/>
        <v>357401</v>
      </c>
      <c r="J35" s="9">
        <v>-368104734</v>
      </c>
    </row>
    <row r="36" spans="1:10" ht="15.75" x14ac:dyDescent="0.25">
      <c r="A36" s="5"/>
      <c r="B36" s="6" t="s">
        <v>40</v>
      </c>
      <c r="C36" s="10">
        <v>-260578</v>
      </c>
      <c r="D36" s="7">
        <v>116956</v>
      </c>
      <c r="E36" s="8">
        <f t="shared" si="4"/>
        <v>-143622</v>
      </c>
      <c r="F36" s="7">
        <v>373583</v>
      </c>
      <c r="G36" s="7">
        <v>31776</v>
      </c>
      <c r="H36" s="13">
        <v>0</v>
      </c>
      <c r="I36" s="8">
        <f t="shared" si="5"/>
        <v>405359</v>
      </c>
      <c r="J36" s="9">
        <v>-354308156</v>
      </c>
    </row>
    <row r="37" spans="1:10" ht="15.75" x14ac:dyDescent="0.25">
      <c r="A37" s="5"/>
      <c r="B37" s="6" t="s">
        <v>41</v>
      </c>
      <c r="C37" s="10">
        <v>-289315</v>
      </c>
      <c r="D37" s="7">
        <v>130810</v>
      </c>
      <c r="E37" s="8">
        <f t="shared" si="4"/>
        <v>-158505</v>
      </c>
      <c r="F37" s="7">
        <v>417175</v>
      </c>
      <c r="G37" s="7">
        <v>36458</v>
      </c>
      <c r="H37" s="13">
        <v>0</v>
      </c>
      <c r="I37" s="8">
        <f t="shared" si="5"/>
        <v>453633</v>
      </c>
      <c r="J37" s="9">
        <v>-34941241</v>
      </c>
    </row>
    <row r="38" spans="1:10" ht="15.75" x14ac:dyDescent="0.25">
      <c r="A38" s="5"/>
      <c r="B38" s="6" t="s">
        <v>42</v>
      </c>
      <c r="C38" s="10">
        <v>-317330</v>
      </c>
      <c r="D38" s="7">
        <v>145231</v>
      </c>
      <c r="E38" s="8">
        <f t="shared" si="4"/>
        <v>-172099</v>
      </c>
      <c r="F38" s="7">
        <v>459055</v>
      </c>
      <c r="G38" s="7">
        <v>41533</v>
      </c>
      <c r="H38" s="13">
        <v>0</v>
      </c>
      <c r="I38" s="8">
        <f t="shared" si="5"/>
        <v>500588</v>
      </c>
      <c r="J38" s="9">
        <v>-343793699</v>
      </c>
    </row>
    <row r="39" spans="1:10" ht="15.75" x14ac:dyDescent="0.25">
      <c r="A39" s="5"/>
      <c r="B39" s="6" t="s">
        <v>43</v>
      </c>
      <c r="C39" s="10">
        <v>-346778</v>
      </c>
      <c r="D39" s="7">
        <v>160449</v>
      </c>
      <c r="E39" s="8">
        <f t="shared" si="4"/>
        <v>-186329</v>
      </c>
      <c r="F39" s="7">
        <v>502812</v>
      </c>
      <c r="G39" s="7">
        <v>48673</v>
      </c>
      <c r="H39" s="13">
        <v>0</v>
      </c>
      <c r="I39" s="8">
        <f t="shared" si="5"/>
        <v>551485</v>
      </c>
      <c r="J39" s="9">
        <v>-337867757</v>
      </c>
    </row>
    <row r="40" spans="1:10" ht="57" x14ac:dyDescent="0.25">
      <c r="A40" s="1" t="s">
        <v>0</v>
      </c>
      <c r="B40" s="1" t="s">
        <v>23</v>
      </c>
      <c r="C40" s="2" t="s">
        <v>24</v>
      </c>
      <c r="D40" s="2" t="s">
        <v>25</v>
      </c>
      <c r="E40" s="3" t="s">
        <v>26</v>
      </c>
      <c r="F40" s="2" t="s">
        <v>27</v>
      </c>
      <c r="G40" s="2" t="s">
        <v>28</v>
      </c>
      <c r="H40" s="2" t="s">
        <v>29</v>
      </c>
      <c r="I40" s="3" t="s">
        <v>30</v>
      </c>
      <c r="J40" s="4" t="s">
        <v>31</v>
      </c>
    </row>
    <row r="41" spans="1:10" ht="15.75" x14ac:dyDescent="0.25">
      <c r="A41" s="5">
        <v>2016</v>
      </c>
      <c r="B41" s="11" t="s">
        <v>32</v>
      </c>
      <c r="C41" s="10">
        <v>-31851</v>
      </c>
      <c r="D41" s="7">
        <v>14049</v>
      </c>
      <c r="E41" s="8">
        <f>C41+D41</f>
        <v>-17802</v>
      </c>
      <c r="F41" s="7">
        <v>46312</v>
      </c>
      <c r="G41" s="7">
        <v>5956</v>
      </c>
      <c r="H41" s="13">
        <v>0</v>
      </c>
      <c r="I41" s="8">
        <f>F41+G41+H41</f>
        <v>52268</v>
      </c>
      <c r="J41" s="9">
        <v>-340590801</v>
      </c>
    </row>
    <row r="42" spans="1:10" ht="15.75" x14ac:dyDescent="0.25">
      <c r="A42" s="5"/>
      <c r="B42" s="11" t="s">
        <v>33</v>
      </c>
      <c r="C42" s="10">
        <v>-62558</v>
      </c>
      <c r="D42" s="7">
        <v>27990</v>
      </c>
      <c r="E42" s="8">
        <f>C42+D42</f>
        <v>-34568</v>
      </c>
      <c r="F42" s="7">
        <v>91758</v>
      </c>
      <c r="G42" s="7">
        <v>10475</v>
      </c>
      <c r="H42" s="13">
        <v>0</v>
      </c>
      <c r="I42" s="8">
        <f t="shared" ref="I42:I52" si="6">F42+G42+H42</f>
        <v>102233</v>
      </c>
      <c r="J42" s="9">
        <v>-338129567</v>
      </c>
    </row>
    <row r="43" spans="1:10" ht="15.75" x14ac:dyDescent="0.25">
      <c r="A43" s="5"/>
      <c r="B43" s="11" t="s">
        <v>34</v>
      </c>
      <c r="C43" s="10">
        <v>-96380</v>
      </c>
      <c r="D43" s="7">
        <v>43537</v>
      </c>
      <c r="E43" s="8">
        <f t="shared" ref="E43:E52" si="7">C43+D43</f>
        <v>-52843</v>
      </c>
      <c r="F43" s="7">
        <v>141039</v>
      </c>
      <c r="G43" s="7">
        <v>16256</v>
      </c>
      <c r="H43" s="13">
        <v>0</v>
      </c>
      <c r="I43" s="8">
        <f t="shared" si="6"/>
        <v>157295</v>
      </c>
      <c r="J43" s="9">
        <v>-335948377</v>
      </c>
    </row>
    <row r="44" spans="1:10" ht="15.75" x14ac:dyDescent="0.25">
      <c r="A44" s="5"/>
      <c r="B44" s="11" t="s">
        <v>35</v>
      </c>
      <c r="C44" s="10">
        <v>-129916</v>
      </c>
      <c r="D44" s="7">
        <v>59012</v>
      </c>
      <c r="E44" s="8">
        <f t="shared" si="7"/>
        <v>-70904</v>
      </c>
      <c r="F44" s="7">
        <v>190104</v>
      </c>
      <c r="G44" s="7">
        <v>20919</v>
      </c>
      <c r="H44" s="13">
        <v>0</v>
      </c>
      <c r="I44" s="8">
        <f t="shared" si="6"/>
        <v>211023</v>
      </c>
      <c r="J44" s="9">
        <v>-336001289</v>
      </c>
    </row>
    <row r="45" spans="1:10" ht="15.75" x14ac:dyDescent="0.25">
      <c r="A45" s="5"/>
      <c r="B45" s="11" t="s">
        <v>36</v>
      </c>
      <c r="C45" s="10">
        <v>-162120</v>
      </c>
      <c r="D45" s="7">
        <v>74885</v>
      </c>
      <c r="E45" s="8">
        <f t="shared" si="7"/>
        <v>-87235</v>
      </c>
      <c r="F45" s="7">
        <v>239049</v>
      </c>
      <c r="G45" s="7">
        <v>24897</v>
      </c>
      <c r="H45" s="13">
        <v>0</v>
      </c>
      <c r="I45" s="8">
        <f t="shared" si="6"/>
        <v>263946</v>
      </c>
      <c r="J45" s="9">
        <v>-330503209</v>
      </c>
    </row>
    <row r="46" spans="1:10" ht="15.75" x14ac:dyDescent="0.25">
      <c r="A46" s="5"/>
      <c r="B46" s="11" t="s">
        <v>37</v>
      </c>
      <c r="C46" s="10">
        <v>-193517</v>
      </c>
      <c r="D46" s="7">
        <v>90875</v>
      </c>
      <c r="E46" s="8">
        <f t="shared" si="7"/>
        <v>-102642</v>
      </c>
      <c r="F46" s="7">
        <v>284231</v>
      </c>
      <c r="G46" s="7">
        <v>32171</v>
      </c>
      <c r="H46" s="13">
        <v>0</v>
      </c>
      <c r="I46" s="8">
        <f t="shared" si="6"/>
        <v>316402</v>
      </c>
      <c r="J46" s="9">
        <v>-324403765</v>
      </c>
    </row>
    <row r="47" spans="1:10" ht="15.75" x14ac:dyDescent="0.25">
      <c r="A47" s="5"/>
      <c r="B47" s="11" t="s">
        <v>38</v>
      </c>
      <c r="C47" s="10">
        <v>-225393</v>
      </c>
      <c r="D47" s="7">
        <v>107516</v>
      </c>
      <c r="E47" s="8">
        <f t="shared" si="7"/>
        <v>-117877</v>
      </c>
      <c r="F47" s="7">
        <v>332939</v>
      </c>
      <c r="G47" s="7">
        <v>37281</v>
      </c>
      <c r="H47" s="13">
        <v>0</v>
      </c>
      <c r="I47" s="8">
        <f t="shared" si="6"/>
        <v>370220</v>
      </c>
      <c r="J47" s="9">
        <v>-318397169</v>
      </c>
    </row>
    <row r="48" spans="1:10" ht="15.75" x14ac:dyDescent="0.25">
      <c r="A48" s="5"/>
      <c r="B48" s="11" t="s">
        <v>39</v>
      </c>
      <c r="C48" s="10">
        <v>-255412</v>
      </c>
      <c r="D48" s="7">
        <v>124645</v>
      </c>
      <c r="E48" s="8">
        <f t="shared" si="7"/>
        <v>-130767</v>
      </c>
      <c r="F48" s="7">
        <v>379827</v>
      </c>
      <c r="G48" s="7">
        <v>43133</v>
      </c>
      <c r="H48" s="13">
        <v>0</v>
      </c>
      <c r="I48" s="8">
        <f t="shared" si="6"/>
        <v>422960</v>
      </c>
      <c r="J48" s="9">
        <v>-30917108</v>
      </c>
    </row>
    <row r="49" spans="1:10" ht="15.75" x14ac:dyDescent="0.25">
      <c r="A49" s="5"/>
      <c r="B49" s="11" t="s">
        <v>40</v>
      </c>
      <c r="C49" s="10">
        <v>-285627</v>
      </c>
      <c r="D49" s="7">
        <v>140811</v>
      </c>
      <c r="E49" s="8">
        <f t="shared" si="7"/>
        <v>-144816</v>
      </c>
      <c r="F49" s="7">
        <v>426413</v>
      </c>
      <c r="G49" s="7">
        <v>48769</v>
      </c>
      <c r="H49" s="13">
        <v>0</v>
      </c>
      <c r="I49" s="8">
        <f t="shared" si="6"/>
        <v>475182</v>
      </c>
      <c r="J49" s="9">
        <v>-304759019</v>
      </c>
    </row>
    <row r="50" spans="1:10" ht="15.75" x14ac:dyDescent="0.25">
      <c r="A50" s="5"/>
      <c r="B50" s="11" t="s">
        <v>41</v>
      </c>
      <c r="C50" s="10">
        <v>-317890</v>
      </c>
      <c r="D50" s="7">
        <v>158959</v>
      </c>
      <c r="E50" s="8">
        <f>C50+D50</f>
        <v>-158931</v>
      </c>
      <c r="F50" s="7">
        <v>476861</v>
      </c>
      <c r="G50" s="7">
        <v>54480</v>
      </c>
      <c r="H50" s="13">
        <v>0</v>
      </c>
      <c r="I50" s="8">
        <f t="shared" si="6"/>
        <v>531341</v>
      </c>
      <c r="J50" s="9">
        <v>-299112999</v>
      </c>
    </row>
    <row r="51" spans="1:10" ht="15.75" x14ac:dyDescent="0.25">
      <c r="A51" s="5"/>
      <c r="B51" s="11" t="s">
        <v>42</v>
      </c>
      <c r="C51" s="10">
        <v>-347298</v>
      </c>
      <c r="D51" s="7">
        <v>177771</v>
      </c>
      <c r="E51" s="8">
        <f t="shared" si="7"/>
        <v>-169527</v>
      </c>
      <c r="F51" s="7">
        <v>528408</v>
      </c>
      <c r="G51" s="7">
        <v>57402</v>
      </c>
      <c r="H51" s="13">
        <v>0</v>
      </c>
      <c r="I51" s="8">
        <f t="shared" si="6"/>
        <v>585810</v>
      </c>
      <c r="J51" s="9">
        <v>-289389051</v>
      </c>
    </row>
    <row r="52" spans="1:10" ht="15.75" x14ac:dyDescent="0.25">
      <c r="A52" s="5"/>
      <c r="B52" s="11" t="s">
        <v>43</v>
      </c>
      <c r="C52" s="10">
        <v>-377428</v>
      </c>
      <c r="D52" s="7">
        <v>197072</v>
      </c>
      <c r="E52" s="8">
        <f t="shared" si="7"/>
        <v>-180356</v>
      </c>
      <c r="F52" s="7">
        <v>575162</v>
      </c>
      <c r="G52" s="7">
        <v>67385</v>
      </c>
      <c r="H52" s="13">
        <v>0</v>
      </c>
      <c r="I52" s="8">
        <f t="shared" si="6"/>
        <v>642547</v>
      </c>
      <c r="J52" s="9">
        <v>-280689195</v>
      </c>
    </row>
    <row r="53" spans="1:10" ht="57" x14ac:dyDescent="0.25">
      <c r="A53" s="1" t="s">
        <v>0</v>
      </c>
      <c r="B53" s="1" t="s">
        <v>23</v>
      </c>
      <c r="C53" s="2" t="s">
        <v>24</v>
      </c>
      <c r="D53" s="2" t="s">
        <v>25</v>
      </c>
      <c r="E53" s="3" t="s">
        <v>26</v>
      </c>
      <c r="F53" s="2" t="s">
        <v>27</v>
      </c>
      <c r="G53" s="2" t="s">
        <v>28</v>
      </c>
      <c r="H53" s="2" t="s">
        <v>29</v>
      </c>
      <c r="I53" s="3" t="s">
        <v>30</v>
      </c>
      <c r="J53" s="4" t="s">
        <v>31</v>
      </c>
    </row>
    <row r="54" spans="1:10" ht="15.75" x14ac:dyDescent="0.25">
      <c r="A54" s="5">
        <v>2017</v>
      </c>
      <c r="B54" s="11" t="s">
        <v>32</v>
      </c>
      <c r="C54" s="10">
        <v>-34421</v>
      </c>
      <c r="D54" s="7">
        <v>18129</v>
      </c>
      <c r="E54" s="8">
        <f>C54+D54</f>
        <v>-16292</v>
      </c>
      <c r="F54" s="7">
        <v>49658</v>
      </c>
      <c r="G54" s="7">
        <v>7181</v>
      </c>
      <c r="H54" s="13">
        <v>0</v>
      </c>
      <c r="I54" s="8">
        <f>F54+G54+H54</f>
        <v>56839</v>
      </c>
      <c r="J54" s="9">
        <v>-286634177</v>
      </c>
    </row>
    <row r="55" spans="1:10" ht="15.75" x14ac:dyDescent="0.25">
      <c r="A55" s="5"/>
      <c r="B55" s="11" t="s">
        <v>33</v>
      </c>
      <c r="C55" s="7">
        <v>64704</v>
      </c>
      <c r="D55" s="7">
        <v>39623</v>
      </c>
      <c r="E55" s="8">
        <f t="shared" ref="E55:E65" si="8">C55+D55</f>
        <v>104327</v>
      </c>
      <c r="F55" s="7">
        <v>91314</v>
      </c>
      <c r="G55" s="7">
        <v>20680</v>
      </c>
      <c r="H55" s="7">
        <v>26610</v>
      </c>
      <c r="I55" s="8">
        <f t="shared" ref="I55:I65" si="9">F55+G55+H55</f>
        <v>138604</v>
      </c>
      <c r="J55" s="9">
        <v>752698335</v>
      </c>
    </row>
    <row r="56" spans="1:10" ht="15.75" x14ac:dyDescent="0.25">
      <c r="A56" s="5"/>
      <c r="B56" s="11" t="s">
        <v>34</v>
      </c>
      <c r="C56" s="7">
        <v>96498</v>
      </c>
      <c r="D56" s="7">
        <v>57779</v>
      </c>
      <c r="E56" s="8">
        <f t="shared" si="8"/>
        <v>154277</v>
      </c>
      <c r="F56" s="7">
        <v>137021</v>
      </c>
      <c r="G56" s="7">
        <v>26895</v>
      </c>
      <c r="H56" s="7">
        <v>40523</v>
      </c>
      <c r="I56" s="8">
        <f t="shared" si="9"/>
        <v>204439</v>
      </c>
      <c r="J56" s="9">
        <v>754635857</v>
      </c>
    </row>
    <row r="57" spans="1:10" ht="15.75" x14ac:dyDescent="0.25">
      <c r="A57" s="5"/>
      <c r="B57" s="11" t="s">
        <v>35</v>
      </c>
      <c r="C57" s="7">
        <v>126550</v>
      </c>
      <c r="D57" s="7">
        <v>78603</v>
      </c>
      <c r="E57" s="8">
        <f t="shared" si="8"/>
        <v>205153</v>
      </c>
      <c r="F57" s="7">
        <v>179124</v>
      </c>
      <c r="G57" s="7">
        <v>37833</v>
      </c>
      <c r="H57" s="7">
        <v>52574</v>
      </c>
      <c r="I57" s="8">
        <f t="shared" si="9"/>
        <v>269531</v>
      </c>
      <c r="J57" s="9">
        <v>761148068</v>
      </c>
    </row>
    <row r="58" spans="1:10" ht="15.75" x14ac:dyDescent="0.25">
      <c r="A58" s="5"/>
      <c r="B58" s="11" t="s">
        <v>36</v>
      </c>
      <c r="C58" s="7">
        <v>157849</v>
      </c>
      <c r="D58" s="7">
        <v>98685</v>
      </c>
      <c r="E58" s="8">
        <f t="shared" si="8"/>
        <v>256534</v>
      </c>
      <c r="F58" s="7">
        <v>222036</v>
      </c>
      <c r="G58" s="7">
        <v>47627</v>
      </c>
      <c r="H58" s="7">
        <v>64187</v>
      </c>
      <c r="I58" s="8">
        <f t="shared" si="9"/>
        <v>333850</v>
      </c>
      <c r="J58" s="9">
        <v>768410963</v>
      </c>
    </row>
    <row r="59" spans="1:10" ht="15.75" x14ac:dyDescent="0.25">
      <c r="A59" s="5"/>
      <c r="B59" s="11" t="s">
        <v>37</v>
      </c>
      <c r="C59" s="7">
        <v>187908</v>
      </c>
      <c r="D59" s="7">
        <v>118313</v>
      </c>
      <c r="E59" s="8">
        <f t="shared" si="8"/>
        <v>306221</v>
      </c>
      <c r="F59" s="7">
        <v>265165</v>
      </c>
      <c r="G59" s="7">
        <v>55685</v>
      </c>
      <c r="H59" s="7">
        <v>77257</v>
      </c>
      <c r="I59" s="8">
        <f t="shared" si="9"/>
        <v>398107</v>
      </c>
      <c r="J59" s="9">
        <v>769192704</v>
      </c>
    </row>
    <row r="60" spans="1:10" ht="15.75" x14ac:dyDescent="0.25">
      <c r="A60" s="5"/>
      <c r="B60" s="11" t="s">
        <v>38</v>
      </c>
      <c r="C60" s="7">
        <v>221089</v>
      </c>
      <c r="D60" s="7">
        <v>138806</v>
      </c>
      <c r="E60" s="8">
        <f t="shared" si="8"/>
        <v>359895</v>
      </c>
      <c r="F60" s="7">
        <v>314526</v>
      </c>
      <c r="G60" s="7">
        <v>61290</v>
      </c>
      <c r="H60" s="7">
        <v>93437</v>
      </c>
      <c r="I60" s="8">
        <f t="shared" si="9"/>
        <v>469253</v>
      </c>
      <c r="J60" s="9">
        <v>766953008</v>
      </c>
    </row>
    <row r="61" spans="1:10" ht="15.75" x14ac:dyDescent="0.25">
      <c r="A61" s="5"/>
      <c r="B61" s="11" t="s">
        <v>39</v>
      </c>
      <c r="C61" s="7">
        <v>253492</v>
      </c>
      <c r="D61" s="7">
        <v>158314</v>
      </c>
      <c r="E61" s="8">
        <f t="shared" si="8"/>
        <v>411806</v>
      </c>
      <c r="F61" s="7">
        <v>360836</v>
      </c>
      <c r="G61" s="7">
        <v>67732</v>
      </c>
      <c r="H61" s="7">
        <v>107344</v>
      </c>
      <c r="I61" s="8">
        <f t="shared" si="9"/>
        <v>535912</v>
      </c>
      <c r="J61" s="9">
        <v>768420935</v>
      </c>
    </row>
    <row r="62" spans="1:10" ht="15.75" x14ac:dyDescent="0.25">
      <c r="A62" s="5"/>
      <c r="B62" s="11" t="s">
        <v>40</v>
      </c>
      <c r="C62" s="7">
        <v>285401</v>
      </c>
      <c r="D62" s="7">
        <v>176137</v>
      </c>
      <c r="E62" s="8">
        <f t="shared" si="8"/>
        <v>461538</v>
      </c>
      <c r="F62" s="7">
        <v>408381</v>
      </c>
      <c r="G62" s="7">
        <v>69684</v>
      </c>
      <c r="H62" s="7">
        <v>122980</v>
      </c>
      <c r="I62" s="8">
        <f t="shared" si="9"/>
        <v>601045</v>
      </c>
      <c r="J62" s="9">
        <v>767892587</v>
      </c>
    </row>
    <row r="63" spans="1:10" ht="15.75" x14ac:dyDescent="0.25">
      <c r="A63" s="5"/>
      <c r="B63" s="11" t="s">
        <v>41</v>
      </c>
      <c r="C63" s="7">
        <v>317329</v>
      </c>
      <c r="D63" s="7">
        <v>191898</v>
      </c>
      <c r="E63" s="8">
        <f t="shared" si="8"/>
        <v>509227</v>
      </c>
      <c r="F63" s="7">
        <v>451756</v>
      </c>
      <c r="G63" s="7">
        <v>73329</v>
      </c>
      <c r="H63" s="7">
        <v>134427</v>
      </c>
      <c r="I63" s="8">
        <f t="shared" si="9"/>
        <v>659512</v>
      </c>
      <c r="J63" s="9">
        <v>772126967</v>
      </c>
    </row>
    <row r="64" spans="1:10" ht="15.75" x14ac:dyDescent="0.25">
      <c r="A64" s="5"/>
      <c r="B64" s="11" t="s">
        <v>42</v>
      </c>
      <c r="C64" s="7">
        <v>345180</v>
      </c>
      <c r="D64" s="7">
        <v>210432</v>
      </c>
      <c r="E64" s="8">
        <f t="shared" si="8"/>
        <v>555612</v>
      </c>
      <c r="F64" s="7">
        <v>493933</v>
      </c>
      <c r="G64" s="7">
        <v>77749</v>
      </c>
      <c r="H64" s="7">
        <v>148753</v>
      </c>
      <c r="I64" s="8">
        <f t="shared" si="9"/>
        <v>720435</v>
      </c>
      <c r="J64" s="9">
        <v>771217389</v>
      </c>
    </row>
    <row r="65" spans="1:10" ht="15.75" x14ac:dyDescent="0.25">
      <c r="A65" s="5"/>
      <c r="B65" s="11" t="s">
        <v>43</v>
      </c>
      <c r="C65" s="7">
        <v>372309</v>
      </c>
      <c r="D65" s="7">
        <v>229458</v>
      </c>
      <c r="E65" s="8">
        <f t="shared" si="8"/>
        <v>601767</v>
      </c>
      <c r="F65" s="7">
        <v>531819</v>
      </c>
      <c r="G65" s="7">
        <v>84766</v>
      </c>
      <c r="H65" s="7">
        <v>159510</v>
      </c>
      <c r="I65" s="8">
        <f t="shared" si="9"/>
        <v>776095</v>
      </c>
      <c r="J65" s="9">
        <v>775378014</v>
      </c>
    </row>
    <row r="66" spans="1:10" ht="57" x14ac:dyDescent="0.25">
      <c r="A66" s="1" t="s">
        <v>0</v>
      </c>
      <c r="B66" s="1" t="s">
        <v>23</v>
      </c>
      <c r="C66" s="2" t="s">
        <v>24</v>
      </c>
      <c r="D66" s="2" t="s">
        <v>25</v>
      </c>
      <c r="E66" s="3" t="s">
        <v>26</v>
      </c>
      <c r="F66" s="2" t="s">
        <v>27</v>
      </c>
      <c r="G66" s="2" t="s">
        <v>28</v>
      </c>
      <c r="H66" s="2" t="s">
        <v>29</v>
      </c>
      <c r="I66" s="3" t="s">
        <v>30</v>
      </c>
      <c r="J66" s="4" t="s">
        <v>31</v>
      </c>
    </row>
    <row r="67" spans="1:10" ht="15.75" x14ac:dyDescent="0.25">
      <c r="A67" s="5">
        <v>2018</v>
      </c>
      <c r="B67" s="11" t="s">
        <v>32</v>
      </c>
      <c r="C67" s="15">
        <v>26078</v>
      </c>
      <c r="D67" s="16">
        <v>16112</v>
      </c>
      <c r="E67" s="17">
        <v>42190</v>
      </c>
      <c r="F67" s="18">
        <v>37590</v>
      </c>
      <c r="G67" s="16">
        <v>4968</v>
      </c>
      <c r="H67" s="16">
        <v>11512</v>
      </c>
      <c r="I67" s="22" t="s">
        <v>44</v>
      </c>
      <c r="J67" s="19">
        <v>780284816</v>
      </c>
    </row>
    <row r="68" spans="1:10" ht="15.75" x14ac:dyDescent="0.25">
      <c r="A68" s="5"/>
      <c r="B68" s="11" t="s">
        <v>33</v>
      </c>
      <c r="C68" s="16">
        <v>50296</v>
      </c>
      <c r="D68" s="16">
        <v>32517</v>
      </c>
      <c r="E68" s="20">
        <v>82813</v>
      </c>
      <c r="F68" s="16">
        <v>76405</v>
      </c>
      <c r="G68" s="16">
        <v>7114</v>
      </c>
      <c r="H68" s="16">
        <v>26109</v>
      </c>
      <c r="I68" s="20">
        <v>109628</v>
      </c>
      <c r="J68" s="19">
        <v>75540008</v>
      </c>
    </row>
    <row r="69" spans="1:10" ht="15.75" x14ac:dyDescent="0.25">
      <c r="A69" s="5"/>
      <c r="B69" s="11" t="s">
        <v>34</v>
      </c>
      <c r="C69" s="16">
        <v>74119</v>
      </c>
      <c r="D69" s="16">
        <v>55166</v>
      </c>
      <c r="E69" s="20">
        <v>129285</v>
      </c>
      <c r="F69" s="16">
        <v>120843</v>
      </c>
      <c r="G69" s="16">
        <v>10004</v>
      </c>
      <c r="H69" s="16">
        <v>46724</v>
      </c>
      <c r="I69" s="20">
        <v>177571</v>
      </c>
      <c r="J69" s="19">
        <v>728074967</v>
      </c>
    </row>
    <row r="70" spans="1:10" ht="15.75" x14ac:dyDescent="0.25">
      <c r="A70" s="5"/>
      <c r="B70" s="11" t="s">
        <v>35</v>
      </c>
      <c r="C70" s="16">
        <v>98921</v>
      </c>
      <c r="D70" s="16">
        <v>75825</v>
      </c>
      <c r="E70" s="20">
        <v>174746</v>
      </c>
      <c r="F70" s="16">
        <v>162737</v>
      </c>
      <c r="G70" s="16">
        <v>14860</v>
      </c>
      <c r="H70" s="16">
        <v>63816</v>
      </c>
      <c r="I70" s="20">
        <v>241413</v>
      </c>
      <c r="J70" s="19">
        <v>723846686</v>
      </c>
    </row>
    <row r="71" spans="1:10" ht="15.75" x14ac:dyDescent="0.25">
      <c r="A71" s="5"/>
      <c r="B71" s="11" t="s">
        <v>36</v>
      </c>
      <c r="C71" s="16">
        <v>121357</v>
      </c>
      <c r="D71" s="16">
        <v>101250</v>
      </c>
      <c r="E71" s="20">
        <v>222607</v>
      </c>
      <c r="F71" s="16">
        <v>207436</v>
      </c>
      <c r="G71" s="16">
        <v>20548</v>
      </c>
      <c r="H71" s="16">
        <v>86079</v>
      </c>
      <c r="I71" s="20">
        <v>314063</v>
      </c>
      <c r="J71" s="19">
        <v>70879728</v>
      </c>
    </row>
    <row r="72" spans="1:10" ht="15.75" x14ac:dyDescent="0.25">
      <c r="A72" s="5"/>
      <c r="B72" s="11" t="s">
        <v>37</v>
      </c>
      <c r="C72" s="16">
        <v>145593</v>
      </c>
      <c r="D72" s="16">
        <v>123523</v>
      </c>
      <c r="E72" s="20">
        <v>269116</v>
      </c>
      <c r="F72" s="16">
        <v>248898</v>
      </c>
      <c r="G72" s="16">
        <v>26818</v>
      </c>
      <c r="H72" s="16">
        <v>103305</v>
      </c>
      <c r="I72" s="20">
        <v>379021</v>
      </c>
      <c r="J72" s="19">
        <v>71002926</v>
      </c>
    </row>
    <row r="73" spans="1:10" ht="15.75" x14ac:dyDescent="0.25">
      <c r="A73" s="5"/>
      <c r="B73" s="11" t="s">
        <v>38</v>
      </c>
      <c r="C73" s="16">
        <v>168488</v>
      </c>
      <c r="D73" s="16">
        <v>140814</v>
      </c>
      <c r="E73" s="20">
        <v>309302</v>
      </c>
      <c r="F73" s="16">
        <v>287052</v>
      </c>
      <c r="G73" s="16">
        <v>29936</v>
      </c>
      <c r="H73" s="16">
        <v>118564</v>
      </c>
      <c r="I73" s="20">
        <v>435552</v>
      </c>
      <c r="J73" s="19">
        <v>71013794</v>
      </c>
    </row>
    <row r="74" spans="1:10" ht="15.75" x14ac:dyDescent="0.25">
      <c r="A74" s="5"/>
      <c r="B74" s="11" t="s">
        <v>39</v>
      </c>
      <c r="C74" s="16">
        <v>197414</v>
      </c>
      <c r="D74" s="16">
        <v>158686</v>
      </c>
      <c r="E74" s="20">
        <v>356100</v>
      </c>
      <c r="F74" s="16">
        <v>333600</v>
      </c>
      <c r="G74" s="16">
        <v>32698</v>
      </c>
      <c r="H74" s="16">
        <v>136186</v>
      </c>
      <c r="I74" s="20">
        <v>502484</v>
      </c>
      <c r="J74" s="19">
        <v>708679281</v>
      </c>
    </row>
    <row r="75" spans="1:10" ht="15.75" x14ac:dyDescent="0.25">
      <c r="A75" s="5"/>
      <c r="B75" s="11" t="s">
        <v>40</v>
      </c>
      <c r="C75" s="16">
        <v>222498</v>
      </c>
      <c r="D75" s="16">
        <v>173180</v>
      </c>
      <c r="E75" s="20">
        <v>295678</v>
      </c>
      <c r="F75" s="16">
        <v>371899</v>
      </c>
      <c r="G75" s="16">
        <v>35083</v>
      </c>
      <c r="H75" s="16">
        <v>149401</v>
      </c>
      <c r="I75" s="20">
        <v>556383</v>
      </c>
      <c r="J75" s="19">
        <v>53142889</v>
      </c>
    </row>
    <row r="76" spans="1:10" ht="15.75" x14ac:dyDescent="0.25">
      <c r="A76" s="5"/>
      <c r="B76" s="11" t="s">
        <v>41</v>
      </c>
      <c r="C76" s="16">
        <v>248535</v>
      </c>
      <c r="D76" s="16">
        <v>189532</v>
      </c>
      <c r="E76" s="20">
        <v>438067</v>
      </c>
      <c r="F76" s="16">
        <v>410747</v>
      </c>
      <c r="G76" s="16">
        <v>39366</v>
      </c>
      <c r="H76" s="16">
        <v>162212</v>
      </c>
      <c r="I76" s="20">
        <v>612325</v>
      </c>
      <c r="J76" s="19">
        <v>715415833</v>
      </c>
    </row>
    <row r="77" spans="1:10" ht="15.75" x14ac:dyDescent="0.25">
      <c r="A77" s="5"/>
      <c r="B77" s="11" t="s">
        <v>42</v>
      </c>
      <c r="C77" s="16">
        <v>274198</v>
      </c>
      <c r="D77" s="16">
        <v>206301</v>
      </c>
      <c r="E77" s="20">
        <v>480499</v>
      </c>
      <c r="F77" s="16">
        <v>449603</v>
      </c>
      <c r="G77" s="16">
        <v>42061</v>
      </c>
      <c r="H77" s="16">
        <v>175405</v>
      </c>
      <c r="I77" s="20">
        <v>667069</v>
      </c>
      <c r="J77" s="19">
        <v>720313791</v>
      </c>
    </row>
    <row r="78" spans="1:10" ht="15.75" x14ac:dyDescent="0.25">
      <c r="A78" s="5"/>
      <c r="B78" s="11" t="s">
        <v>43</v>
      </c>
      <c r="C78" s="16">
        <v>301713</v>
      </c>
      <c r="D78" s="16">
        <v>224395</v>
      </c>
      <c r="E78" s="20">
        <v>526108</v>
      </c>
      <c r="F78" s="16">
        <v>491138</v>
      </c>
      <c r="G78" s="16">
        <v>46758</v>
      </c>
      <c r="H78" s="16">
        <v>189425</v>
      </c>
      <c r="I78" s="20">
        <v>727321</v>
      </c>
      <c r="J78" s="19">
        <v>723350488</v>
      </c>
    </row>
    <row r="79" spans="1:10" ht="57" x14ac:dyDescent="0.25">
      <c r="A79" s="1" t="s">
        <v>0</v>
      </c>
      <c r="B79" s="1" t="s">
        <v>23</v>
      </c>
      <c r="C79" s="2" t="s">
        <v>24</v>
      </c>
      <c r="D79" s="2" t="s">
        <v>25</v>
      </c>
      <c r="E79" s="3" t="s">
        <v>26</v>
      </c>
      <c r="F79" s="2" t="s">
        <v>27</v>
      </c>
      <c r="G79" s="2" t="s">
        <v>28</v>
      </c>
      <c r="H79" s="2" t="s">
        <v>29</v>
      </c>
      <c r="I79" s="3" t="s">
        <v>30</v>
      </c>
      <c r="J79" s="4" t="s">
        <v>31</v>
      </c>
    </row>
    <row r="80" spans="1:10" ht="15.75" x14ac:dyDescent="0.25">
      <c r="A80" s="5">
        <v>2019</v>
      </c>
      <c r="B80" s="11" t="s">
        <v>32</v>
      </c>
      <c r="C80" s="16">
        <v>28669</v>
      </c>
      <c r="D80" s="16">
        <v>17359</v>
      </c>
      <c r="E80" s="20">
        <f t="shared" ref="E80:E91" si="10">C80+D80</f>
        <v>46028</v>
      </c>
      <c r="F80" s="16">
        <v>39428</v>
      </c>
      <c r="G80" s="16">
        <v>1623</v>
      </c>
      <c r="H80" s="16">
        <v>10.759</v>
      </c>
      <c r="I80" s="20">
        <v>41062</v>
      </c>
      <c r="J80" s="19">
        <v>112093907</v>
      </c>
    </row>
    <row r="81" spans="1:10" ht="15.75" x14ac:dyDescent="0.25">
      <c r="A81" s="5"/>
      <c r="B81" s="11" t="s">
        <v>33</v>
      </c>
      <c r="C81" s="16">
        <v>56161</v>
      </c>
      <c r="D81" s="16">
        <v>24410</v>
      </c>
      <c r="E81" s="20">
        <f t="shared" si="10"/>
        <v>80571</v>
      </c>
      <c r="F81" s="16">
        <v>76272</v>
      </c>
      <c r="G81" s="16">
        <v>4519</v>
      </c>
      <c r="H81" s="16">
        <v>20.111000000000001</v>
      </c>
      <c r="I81" s="20">
        <f>F81+G81+H81</f>
        <v>80811.111000000004</v>
      </c>
      <c r="J81" s="19">
        <v>99703011</v>
      </c>
    </row>
    <row r="82" spans="1:10" ht="15.75" x14ac:dyDescent="0.25">
      <c r="A82" s="5"/>
      <c r="B82" s="11" t="s">
        <v>34</v>
      </c>
      <c r="C82" s="16">
        <v>84123</v>
      </c>
      <c r="D82" s="16">
        <v>39483</v>
      </c>
      <c r="E82" s="20">
        <f t="shared" si="10"/>
        <v>123606</v>
      </c>
      <c r="F82" s="16">
        <v>116617</v>
      </c>
      <c r="G82" s="16">
        <v>7299</v>
      </c>
      <c r="H82" s="16">
        <v>32.493000000000002</v>
      </c>
      <c r="I82" s="20">
        <f>F82+G82+H82</f>
        <v>123948.493</v>
      </c>
      <c r="J82" s="19">
        <v>99724078</v>
      </c>
    </row>
    <row r="83" spans="1:10" ht="15.75" x14ac:dyDescent="0.25">
      <c r="A83" s="5"/>
      <c r="B83" s="11" t="s">
        <v>35</v>
      </c>
      <c r="C83" s="16">
        <v>112323</v>
      </c>
      <c r="D83" s="16">
        <v>50292</v>
      </c>
      <c r="E83" s="20">
        <f t="shared" si="10"/>
        <v>162615</v>
      </c>
      <c r="F83" s="16">
        <v>152494</v>
      </c>
      <c r="G83" s="16">
        <v>10584</v>
      </c>
      <c r="H83" s="16">
        <v>40.170999999999999</v>
      </c>
      <c r="I83" s="20">
        <f>F83+G83+H83</f>
        <v>163118.171</v>
      </c>
      <c r="J83" s="19">
        <v>99691634</v>
      </c>
    </row>
    <row r="84" spans="1:10" ht="15.75" x14ac:dyDescent="0.25">
      <c r="A84" s="5"/>
      <c r="B84" s="11" t="s">
        <v>36</v>
      </c>
      <c r="C84" s="16">
        <v>140093</v>
      </c>
      <c r="D84" s="16">
        <v>70668</v>
      </c>
      <c r="E84" s="20">
        <f t="shared" si="10"/>
        <v>210761</v>
      </c>
      <c r="F84" s="16">
        <v>198994</v>
      </c>
      <c r="G84" s="16">
        <v>12770</v>
      </c>
      <c r="H84" s="16">
        <v>58.901000000000003</v>
      </c>
      <c r="I84" s="20">
        <f>F84+G84+G84</f>
        <v>224534</v>
      </c>
      <c r="J84" s="19">
        <v>938659624</v>
      </c>
    </row>
    <row r="85" spans="1:10" ht="15.75" x14ac:dyDescent="0.25">
      <c r="A85" s="5"/>
      <c r="B85" s="11" t="s">
        <v>37</v>
      </c>
      <c r="C85" s="16">
        <v>166693</v>
      </c>
      <c r="D85" s="16">
        <v>80663</v>
      </c>
      <c r="E85" s="20">
        <f t="shared" si="10"/>
        <v>247356</v>
      </c>
      <c r="F85" s="16">
        <v>231587</v>
      </c>
      <c r="G85" s="16">
        <v>17172</v>
      </c>
      <c r="H85" s="16">
        <v>64.894000000000005</v>
      </c>
      <c r="I85" s="20">
        <f t="shared" ref="I85:I91" si="11">F85+G85+H85</f>
        <v>248823.894</v>
      </c>
      <c r="J85" s="19">
        <v>994100248</v>
      </c>
    </row>
    <row r="86" spans="1:10" ht="15.75" x14ac:dyDescent="0.25">
      <c r="A86" s="5"/>
      <c r="B86" s="11" t="s">
        <v>38</v>
      </c>
      <c r="C86" s="16">
        <v>195032</v>
      </c>
      <c r="D86" s="16">
        <v>94290</v>
      </c>
      <c r="E86" s="20">
        <f t="shared" si="10"/>
        <v>289322</v>
      </c>
      <c r="F86" s="16">
        <v>267710</v>
      </c>
      <c r="G86" s="16">
        <v>23293</v>
      </c>
      <c r="H86" s="16">
        <v>72.677999999999997</v>
      </c>
      <c r="I86" s="20">
        <f t="shared" si="11"/>
        <v>291075.67800000001</v>
      </c>
      <c r="J86" s="19">
        <v>993974082</v>
      </c>
    </row>
    <row r="87" spans="1:10" ht="15.75" x14ac:dyDescent="0.25">
      <c r="A87" s="5"/>
      <c r="B87" s="11" t="s">
        <v>39</v>
      </c>
      <c r="C87" s="16">
        <v>219806</v>
      </c>
      <c r="D87" s="16">
        <v>111610</v>
      </c>
      <c r="E87" s="20">
        <f t="shared" si="10"/>
        <v>331416</v>
      </c>
      <c r="F87" s="16">
        <v>304703</v>
      </c>
      <c r="G87" s="16">
        <v>26967</v>
      </c>
      <c r="H87" s="16">
        <v>84.897000000000006</v>
      </c>
      <c r="I87" s="20">
        <f t="shared" si="11"/>
        <v>331754.897</v>
      </c>
      <c r="J87" s="19">
        <v>99897816</v>
      </c>
    </row>
    <row r="88" spans="1:10" ht="15.75" x14ac:dyDescent="0.25">
      <c r="A88" s="5"/>
      <c r="B88" s="11" t="s">
        <v>40</v>
      </c>
      <c r="C88" s="16">
        <v>244707</v>
      </c>
      <c r="D88" s="16">
        <v>125893</v>
      </c>
      <c r="E88" s="20">
        <f t="shared" si="10"/>
        <v>370600</v>
      </c>
      <c r="F88" s="16">
        <v>340924</v>
      </c>
      <c r="G88" s="16">
        <v>29841</v>
      </c>
      <c r="H88" s="16">
        <v>96.216999999999999</v>
      </c>
      <c r="I88" s="20">
        <f t="shared" si="11"/>
        <v>370861.217</v>
      </c>
      <c r="J88" s="19">
        <v>99929623</v>
      </c>
    </row>
    <row r="89" spans="1:10" ht="15.75" x14ac:dyDescent="0.25">
      <c r="A89" s="5"/>
      <c r="B89" s="11" t="s">
        <v>41</v>
      </c>
      <c r="C89" s="16">
        <v>269662</v>
      </c>
      <c r="D89" s="16">
        <v>146401</v>
      </c>
      <c r="E89" s="20">
        <f t="shared" si="10"/>
        <v>416063</v>
      </c>
      <c r="F89" s="16">
        <v>381942</v>
      </c>
      <c r="G89" s="16">
        <v>35219</v>
      </c>
      <c r="H89" s="16">
        <v>112.28</v>
      </c>
      <c r="I89" s="20">
        <f t="shared" si="11"/>
        <v>417273.28</v>
      </c>
      <c r="J89" s="19">
        <v>99710022</v>
      </c>
    </row>
    <row r="90" spans="1:10" ht="15.75" x14ac:dyDescent="0.25">
      <c r="A90" s="5"/>
      <c r="B90" s="11" t="s">
        <v>42</v>
      </c>
      <c r="C90" s="16">
        <v>296859</v>
      </c>
      <c r="D90" s="16">
        <v>164262</v>
      </c>
      <c r="E90" s="20">
        <f t="shared" si="10"/>
        <v>461121</v>
      </c>
      <c r="F90" s="16">
        <v>423052</v>
      </c>
      <c r="G90" s="16">
        <v>40112</v>
      </c>
      <c r="H90" s="16">
        <v>126.193</v>
      </c>
      <c r="I90" s="20">
        <f t="shared" si="11"/>
        <v>463290.19300000003</v>
      </c>
      <c r="J90" s="19">
        <v>99531827</v>
      </c>
    </row>
    <row r="91" spans="1:10" ht="15.75" x14ac:dyDescent="0.25">
      <c r="A91" s="5"/>
      <c r="B91" s="11" t="s">
        <v>43</v>
      </c>
      <c r="C91" s="16">
        <v>323958</v>
      </c>
      <c r="D91" s="16">
        <v>190570</v>
      </c>
      <c r="E91" s="20">
        <f t="shared" si="10"/>
        <v>514528</v>
      </c>
      <c r="F91" s="16">
        <v>475236</v>
      </c>
      <c r="G91" s="16">
        <v>45112</v>
      </c>
      <c r="H91" s="16">
        <v>151.27799999999999</v>
      </c>
      <c r="I91" s="20">
        <f t="shared" si="11"/>
        <v>520499.27799999999</v>
      </c>
      <c r="J91" s="19">
        <v>988528316</v>
      </c>
    </row>
    <row r="92" spans="1:10" ht="57" x14ac:dyDescent="0.25">
      <c r="A92" s="1" t="s">
        <v>0</v>
      </c>
      <c r="B92" s="1" t="s">
        <v>23</v>
      </c>
      <c r="C92" s="2" t="s">
        <v>24</v>
      </c>
      <c r="D92" s="2" t="s">
        <v>25</v>
      </c>
      <c r="E92" s="3" t="s">
        <v>26</v>
      </c>
      <c r="F92" s="2" t="s">
        <v>27</v>
      </c>
      <c r="G92" s="2" t="s">
        <v>28</v>
      </c>
      <c r="H92" s="2" t="s">
        <v>29</v>
      </c>
      <c r="I92" s="3" t="s">
        <v>30</v>
      </c>
      <c r="J92" s="4" t="s">
        <v>31</v>
      </c>
    </row>
    <row r="93" spans="1:10" ht="15.75" x14ac:dyDescent="0.25">
      <c r="A93" s="5">
        <v>2020</v>
      </c>
      <c r="B93" s="11" t="s">
        <v>32</v>
      </c>
      <c r="C93" s="16">
        <v>27516</v>
      </c>
      <c r="D93" s="16">
        <v>16.207000000000001</v>
      </c>
      <c r="E93" s="20">
        <f t="shared" ref="E93:E104" si="12">C93+D93</f>
        <v>27532.206999999999</v>
      </c>
      <c r="F93" s="16">
        <v>40517</v>
      </c>
      <c r="G93" s="16">
        <v>3592</v>
      </c>
      <c r="H93" s="16">
        <v>13001</v>
      </c>
      <c r="I93" s="20">
        <f t="shared" ref="I93:I103" si="13">F93+G93+H93</f>
        <v>57110</v>
      </c>
      <c r="J93" s="21">
        <v>211768326</v>
      </c>
    </row>
    <row r="94" spans="1:10" ht="15.75" x14ac:dyDescent="0.25">
      <c r="A94" s="5"/>
      <c r="B94" s="11" t="s">
        <v>33</v>
      </c>
      <c r="C94" s="16">
        <v>57412</v>
      </c>
      <c r="D94" s="16">
        <v>32.561999999999998</v>
      </c>
      <c r="E94" s="20">
        <f>C94+D94</f>
        <v>57444.561999999998</v>
      </c>
      <c r="F94" s="16">
        <v>84651</v>
      </c>
      <c r="G94" s="16">
        <v>6390</v>
      </c>
      <c r="H94" s="16">
        <v>27239</v>
      </c>
      <c r="I94" s="20">
        <f t="shared" si="13"/>
        <v>118280</v>
      </c>
      <c r="J94" s="21">
        <v>485669598</v>
      </c>
    </row>
    <row r="95" spans="1:10" ht="15.75" x14ac:dyDescent="0.25">
      <c r="A95" s="5"/>
      <c r="B95" s="11" t="s">
        <v>34</v>
      </c>
      <c r="C95" s="16">
        <v>86497</v>
      </c>
      <c r="D95" s="16">
        <v>45.768000000000001</v>
      </c>
      <c r="E95" s="20">
        <f t="shared" si="12"/>
        <v>86542.767999999996</v>
      </c>
      <c r="F95" s="16">
        <v>124406</v>
      </c>
      <c r="G95" s="16">
        <v>9384</v>
      </c>
      <c r="H95" s="16">
        <v>37909</v>
      </c>
      <c r="I95" s="20">
        <f t="shared" si="13"/>
        <v>171699</v>
      </c>
      <c r="J95" s="19">
        <v>504039045</v>
      </c>
    </row>
    <row r="96" spans="1:10" ht="15.75" x14ac:dyDescent="0.25">
      <c r="A96" s="5"/>
      <c r="B96" s="11" t="s">
        <v>35</v>
      </c>
      <c r="C96" s="16">
        <v>107947</v>
      </c>
      <c r="D96" s="16">
        <v>59.621000000000002</v>
      </c>
      <c r="E96" s="20">
        <f t="shared" si="12"/>
        <v>108006.621</v>
      </c>
      <c r="F96" s="16">
        <v>156579</v>
      </c>
      <c r="G96" s="16">
        <v>12628</v>
      </c>
      <c r="H96" s="16">
        <v>48632</v>
      </c>
      <c r="I96" s="20">
        <f t="shared" si="13"/>
        <v>217839</v>
      </c>
      <c r="J96" s="19">
        <v>495811127</v>
      </c>
    </row>
    <row r="97" spans="1:10" ht="15.75" x14ac:dyDescent="0.25">
      <c r="A97" s="5"/>
      <c r="B97" s="11" t="s">
        <v>36</v>
      </c>
      <c r="C97" s="16">
        <v>127826</v>
      </c>
      <c r="D97" s="16">
        <v>72.906000000000006</v>
      </c>
      <c r="E97" s="20">
        <f t="shared" si="12"/>
        <v>127898.906</v>
      </c>
      <c r="F97" s="16">
        <v>186682</v>
      </c>
      <c r="G97" s="16">
        <v>15993</v>
      </c>
      <c r="H97" s="16">
        <v>58856</v>
      </c>
      <c r="I97" s="20">
        <f t="shared" si="13"/>
        <v>261531</v>
      </c>
      <c r="J97" s="19">
        <v>48903954</v>
      </c>
    </row>
    <row r="98" spans="1:10" ht="15.75" x14ac:dyDescent="0.25">
      <c r="A98" s="5"/>
      <c r="B98" s="11" t="s">
        <v>37</v>
      </c>
      <c r="C98" s="16">
        <v>146425</v>
      </c>
      <c r="D98" s="16">
        <v>86.512</v>
      </c>
      <c r="E98" s="20">
        <f t="shared" si="12"/>
        <v>146511.51199999999</v>
      </c>
      <c r="F98" s="16">
        <v>209249</v>
      </c>
      <c r="G98" s="16">
        <v>25842</v>
      </c>
      <c r="H98" s="16">
        <v>62824</v>
      </c>
      <c r="I98" s="20">
        <f t="shared" si="13"/>
        <v>297915</v>
      </c>
      <c r="J98" s="19">
        <v>491791283</v>
      </c>
    </row>
    <row r="99" spans="1:10" ht="15.75" x14ac:dyDescent="0.25">
      <c r="A99" s="5"/>
      <c r="B99" s="11" t="s">
        <v>38</v>
      </c>
      <c r="C99" s="16">
        <v>164006</v>
      </c>
      <c r="D99" s="16">
        <v>99.57</v>
      </c>
      <c r="E99" s="20">
        <f t="shared" si="12"/>
        <v>164105.57</v>
      </c>
      <c r="F99" s="16">
        <v>69487</v>
      </c>
      <c r="G99" s="16">
        <v>31382</v>
      </c>
      <c r="H99" s="16">
        <v>71643</v>
      </c>
      <c r="I99" s="20">
        <f t="shared" si="13"/>
        <v>172512</v>
      </c>
      <c r="J99" s="19">
        <v>951272955</v>
      </c>
    </row>
    <row r="100" spans="1:10" ht="15.75" x14ac:dyDescent="0.25">
      <c r="A100" s="5"/>
      <c r="B100" s="11" t="s">
        <v>39</v>
      </c>
      <c r="C100" s="16">
        <v>182404</v>
      </c>
      <c r="D100" s="16">
        <v>112.886</v>
      </c>
      <c r="E100" s="20">
        <f t="shared" si="12"/>
        <v>182516.886</v>
      </c>
      <c r="F100" s="16">
        <v>261714</v>
      </c>
      <c r="G100" s="16">
        <v>37450</v>
      </c>
      <c r="H100" s="16">
        <v>79310</v>
      </c>
      <c r="I100" s="20">
        <f t="shared" si="13"/>
        <v>378474</v>
      </c>
      <c r="J100" s="19">
        <v>482244487</v>
      </c>
    </row>
    <row r="101" spans="1:10" ht="15.75" x14ac:dyDescent="0.25">
      <c r="A101" s="5"/>
      <c r="B101" s="11" t="s">
        <v>40</v>
      </c>
      <c r="C101" s="16">
        <v>199965</v>
      </c>
      <c r="D101" s="16">
        <v>125.589</v>
      </c>
      <c r="E101" s="20">
        <f t="shared" si="12"/>
        <v>200090.58900000001</v>
      </c>
      <c r="F101" s="16">
        <v>283848</v>
      </c>
      <c r="G101" s="16">
        <v>46039</v>
      </c>
      <c r="H101" s="16">
        <v>83883</v>
      </c>
      <c r="I101" s="20">
        <f t="shared" si="13"/>
        <v>413770</v>
      </c>
      <c r="J101" s="19">
        <v>48358025</v>
      </c>
    </row>
    <row r="102" spans="1:10" ht="15.75" x14ac:dyDescent="0.25">
      <c r="A102" s="5"/>
      <c r="B102" s="11" t="s">
        <v>41</v>
      </c>
      <c r="C102" s="16">
        <v>216311</v>
      </c>
      <c r="D102" s="16">
        <v>138.154</v>
      </c>
      <c r="E102" s="20">
        <f t="shared" si="12"/>
        <v>216449.15400000001</v>
      </c>
      <c r="F102" s="16">
        <v>308824</v>
      </c>
      <c r="G102" s="16">
        <v>50511</v>
      </c>
      <c r="H102" s="16">
        <v>216311</v>
      </c>
      <c r="I102" s="20">
        <f>F102+G102+H102</f>
        <v>575646</v>
      </c>
      <c r="J102" s="19">
        <v>376129523</v>
      </c>
    </row>
    <row r="103" spans="1:10" ht="15.75" x14ac:dyDescent="0.25">
      <c r="A103" s="5"/>
      <c r="B103" s="11" t="s">
        <v>42</v>
      </c>
      <c r="C103" s="16">
        <v>233394</v>
      </c>
      <c r="D103" s="16">
        <v>152.11000000000001</v>
      </c>
      <c r="E103" s="20">
        <f t="shared" si="12"/>
        <v>233546.11</v>
      </c>
      <c r="F103" s="16">
        <v>334973</v>
      </c>
      <c r="G103" s="16">
        <v>56295</v>
      </c>
      <c r="H103" s="16">
        <v>101579</v>
      </c>
      <c r="I103" s="20">
        <f t="shared" si="13"/>
        <v>492847</v>
      </c>
      <c r="J103" s="19">
        <v>473871201</v>
      </c>
    </row>
    <row r="104" spans="1:10" ht="15.75" x14ac:dyDescent="0.25">
      <c r="A104" s="5"/>
      <c r="B104" s="11" t="s">
        <v>43</v>
      </c>
      <c r="C104" s="16">
        <v>294778</v>
      </c>
      <c r="D104" s="16">
        <v>205.46899999999999</v>
      </c>
      <c r="E104" s="20">
        <f t="shared" si="12"/>
        <v>294983.46899999998</v>
      </c>
      <c r="F104" s="16">
        <v>360073</v>
      </c>
      <c r="G104" s="16">
        <v>76365</v>
      </c>
      <c r="H104" s="16">
        <v>110298</v>
      </c>
      <c r="I104" s="20">
        <f>F104+G104+H104</f>
        <v>546736</v>
      </c>
      <c r="J104" s="19">
        <v>53953462</v>
      </c>
    </row>
    <row r="105" spans="1:10" ht="57" x14ac:dyDescent="0.25">
      <c r="A105" s="1" t="s">
        <v>0</v>
      </c>
      <c r="B105" s="1" t="s">
        <v>23</v>
      </c>
      <c r="C105" s="2" t="s">
        <v>24</v>
      </c>
      <c r="D105" s="2" t="s">
        <v>25</v>
      </c>
      <c r="E105" s="3" t="s">
        <v>26</v>
      </c>
      <c r="F105" s="2" t="s">
        <v>27</v>
      </c>
      <c r="G105" s="2" t="s">
        <v>28</v>
      </c>
      <c r="H105" s="2" t="s">
        <v>29</v>
      </c>
      <c r="I105" s="3" t="s">
        <v>30</v>
      </c>
      <c r="J105" s="4" t="s">
        <v>31</v>
      </c>
    </row>
    <row r="106" spans="1:10" ht="15.75" x14ac:dyDescent="0.25">
      <c r="A106" s="5">
        <v>2021</v>
      </c>
      <c r="B106" s="11" t="s">
        <v>32</v>
      </c>
      <c r="C106" s="16">
        <v>16764</v>
      </c>
      <c r="D106" s="16">
        <v>14.327</v>
      </c>
      <c r="E106" s="20">
        <f t="shared" ref="E106:E117" si="14">C106+D106</f>
        <v>16778.327000000001</v>
      </c>
      <c r="F106" s="16">
        <v>22014</v>
      </c>
      <c r="G106" s="16">
        <v>4375</v>
      </c>
      <c r="H106" s="16">
        <v>5250</v>
      </c>
      <c r="I106" s="20">
        <f t="shared" ref="I106:I117" si="15">F106+G106+H106</f>
        <v>31639</v>
      </c>
      <c r="J106" s="19">
        <v>530294889</v>
      </c>
    </row>
    <row r="107" spans="1:10" ht="15.75" x14ac:dyDescent="0.25">
      <c r="A107" s="5"/>
      <c r="B107" s="11" t="s">
        <v>33</v>
      </c>
      <c r="C107" s="16">
        <v>32959</v>
      </c>
      <c r="D107" s="16">
        <v>26.856999999999999</v>
      </c>
      <c r="E107" s="20">
        <f t="shared" si="14"/>
        <v>32985.857000000004</v>
      </c>
      <c r="F107" s="16">
        <v>44260</v>
      </c>
      <c r="G107" s="16">
        <v>6223</v>
      </c>
      <c r="H107" s="16">
        <v>11301</v>
      </c>
      <c r="I107" s="20">
        <f t="shared" si="15"/>
        <v>61784</v>
      </c>
      <c r="J107" s="19">
        <v>58244853</v>
      </c>
    </row>
    <row r="108" spans="1:10" ht="15.75" x14ac:dyDescent="0.25">
      <c r="A108" s="5"/>
      <c r="B108" s="11" t="s">
        <v>34</v>
      </c>
      <c r="C108" s="16">
        <v>49184</v>
      </c>
      <c r="D108" s="16">
        <v>86.54</v>
      </c>
      <c r="E108" s="20">
        <f t="shared" si="14"/>
        <v>49270.54</v>
      </c>
      <c r="F108" s="16">
        <v>78876</v>
      </c>
      <c r="G108" s="16">
        <v>8819</v>
      </c>
      <c r="H108" s="16">
        <v>29692</v>
      </c>
      <c r="I108" s="20">
        <f t="shared" si="15"/>
        <v>117387</v>
      </c>
      <c r="J108" s="19">
        <v>3600995</v>
      </c>
    </row>
    <row r="109" spans="1:10" ht="15.75" x14ac:dyDescent="0.25">
      <c r="A109" s="5"/>
      <c r="B109" s="11" t="s">
        <v>35</v>
      </c>
      <c r="C109" s="16">
        <v>66161</v>
      </c>
      <c r="D109" s="16">
        <v>58.93</v>
      </c>
      <c r="E109" s="20">
        <f t="shared" si="14"/>
        <v>66219.929999999993</v>
      </c>
      <c r="F109" s="16">
        <v>101177</v>
      </c>
      <c r="G109" s="16">
        <v>11719</v>
      </c>
      <c r="H109" s="16">
        <v>35016</v>
      </c>
      <c r="I109" s="20">
        <f t="shared" si="15"/>
        <v>147912</v>
      </c>
      <c r="J109" s="19">
        <v>447698632</v>
      </c>
    </row>
    <row r="110" spans="1:10" ht="15.75" x14ac:dyDescent="0.25">
      <c r="A110" s="5"/>
      <c r="B110" s="11" t="s">
        <v>36</v>
      </c>
      <c r="C110" s="16">
        <v>82395</v>
      </c>
      <c r="D110" s="16">
        <v>75.231999999999999</v>
      </c>
      <c r="E110" s="20">
        <f t="shared" si="14"/>
        <v>82470.232000000004</v>
      </c>
      <c r="F110" s="16">
        <v>131531</v>
      </c>
      <c r="G110" s="16">
        <v>14784</v>
      </c>
      <c r="H110" s="16">
        <v>49136</v>
      </c>
      <c r="I110" s="20">
        <f t="shared" si="15"/>
        <v>195451</v>
      </c>
      <c r="J110" s="19">
        <v>421947189</v>
      </c>
    </row>
    <row r="111" spans="1:10" ht="15.75" x14ac:dyDescent="0.25">
      <c r="A111" s="5"/>
      <c r="B111" s="11" t="s">
        <v>37</v>
      </c>
      <c r="C111" s="16">
        <v>99412</v>
      </c>
      <c r="D111" s="16">
        <v>90.828000000000003</v>
      </c>
      <c r="E111" s="20">
        <f t="shared" si="14"/>
        <v>99502.827999999994</v>
      </c>
      <c r="F111" s="16">
        <v>161295</v>
      </c>
      <c r="G111" s="16">
        <v>17344</v>
      </c>
      <c r="H111" s="16">
        <v>61883</v>
      </c>
      <c r="I111" s="20">
        <f t="shared" si="15"/>
        <v>240522</v>
      </c>
      <c r="J111" s="19">
        <v>413696044</v>
      </c>
    </row>
    <row r="112" spans="1:10" ht="15.75" x14ac:dyDescent="0.25">
      <c r="A112" s="5"/>
      <c r="B112" s="11" t="s">
        <v>38</v>
      </c>
      <c r="C112" s="16">
        <v>116712</v>
      </c>
      <c r="D112" s="16">
        <v>105.077</v>
      </c>
      <c r="E112" s="20">
        <f t="shared" si="14"/>
        <v>116817.077</v>
      </c>
      <c r="F112" s="16">
        <v>184049</v>
      </c>
      <c r="G112" s="16">
        <v>19830</v>
      </c>
      <c r="H112" s="16">
        <v>67337</v>
      </c>
      <c r="I112" s="20">
        <f t="shared" si="15"/>
        <v>271216</v>
      </c>
      <c r="J112" s="19">
        <v>430715739</v>
      </c>
    </row>
    <row r="113" spans="1:10" ht="15.75" x14ac:dyDescent="0.25">
      <c r="A113" s="5"/>
      <c r="B113" s="11" t="s">
        <v>39</v>
      </c>
      <c r="C113" s="16">
        <v>135482</v>
      </c>
      <c r="D113" s="16">
        <v>121.45399999999999</v>
      </c>
      <c r="E113" s="20">
        <f t="shared" si="14"/>
        <v>135603.454</v>
      </c>
      <c r="F113" s="16">
        <v>213236</v>
      </c>
      <c r="G113" s="16">
        <v>22820</v>
      </c>
      <c r="H113" s="16">
        <v>77753</v>
      </c>
      <c r="I113" s="20">
        <f t="shared" si="15"/>
        <v>313809</v>
      </c>
      <c r="J113" s="19">
        <v>432119538</v>
      </c>
    </row>
    <row r="114" spans="1:10" ht="15.75" x14ac:dyDescent="0.25">
      <c r="A114" s="5"/>
      <c r="B114" s="11" t="s">
        <v>40</v>
      </c>
      <c r="C114" s="16">
        <v>155730</v>
      </c>
      <c r="D114" s="16">
        <v>138.22900000000001</v>
      </c>
      <c r="E114" s="20">
        <f t="shared" si="14"/>
        <v>155868.22899999999</v>
      </c>
      <c r="F114" s="16">
        <v>248905</v>
      </c>
      <c r="G114" s="16">
        <v>26311</v>
      </c>
      <c r="H114" s="16">
        <v>93175</v>
      </c>
      <c r="I114" s="20">
        <f t="shared" si="15"/>
        <v>368391</v>
      </c>
      <c r="J114" s="19">
        <v>423104799</v>
      </c>
    </row>
    <row r="115" spans="1:10" ht="15.75" x14ac:dyDescent="0.25">
      <c r="A115" s="5"/>
      <c r="B115" s="11" t="s">
        <v>41</v>
      </c>
      <c r="C115" s="16">
        <v>174081</v>
      </c>
      <c r="D115" s="16">
        <v>153.54300000000001</v>
      </c>
      <c r="E115" s="20">
        <f t="shared" si="14"/>
        <v>174234.54300000001</v>
      </c>
      <c r="F115" s="16">
        <v>273790</v>
      </c>
      <c r="G115" s="16">
        <v>28668</v>
      </c>
      <c r="H115" s="16">
        <v>99709</v>
      </c>
      <c r="I115" s="20">
        <f t="shared" si="15"/>
        <v>402167</v>
      </c>
      <c r="J115" s="19">
        <v>43324042</v>
      </c>
    </row>
    <row r="116" spans="1:10" ht="15.75" x14ac:dyDescent="0.25">
      <c r="A116" s="5"/>
      <c r="B116" s="11" t="s">
        <v>42</v>
      </c>
      <c r="C116" s="16">
        <v>194057</v>
      </c>
      <c r="D116" s="16">
        <v>170.071</v>
      </c>
      <c r="E116" s="20">
        <f t="shared" si="14"/>
        <v>194227.071</v>
      </c>
      <c r="F116" s="16">
        <v>296671</v>
      </c>
      <c r="G116" s="16">
        <v>31957</v>
      </c>
      <c r="H116" s="16">
        <v>102614</v>
      </c>
      <c r="I116" s="20">
        <f t="shared" si="15"/>
        <v>431242</v>
      </c>
      <c r="J116" s="19">
        <v>450389804</v>
      </c>
    </row>
    <row r="117" spans="1:10" ht="15.75" x14ac:dyDescent="0.25">
      <c r="A117" s="5"/>
      <c r="B117" s="11" t="s">
        <v>43</v>
      </c>
      <c r="C117" s="16">
        <v>213902</v>
      </c>
      <c r="D117" s="16">
        <v>414.7</v>
      </c>
      <c r="E117" s="20">
        <f t="shared" si="14"/>
        <v>214316.7</v>
      </c>
      <c r="F117" s="16">
        <v>322525</v>
      </c>
      <c r="G117" s="16">
        <v>36344</v>
      </c>
      <c r="H117" s="16">
        <v>108623</v>
      </c>
      <c r="I117" s="20">
        <f t="shared" si="15"/>
        <v>467492</v>
      </c>
      <c r="J117" s="19">
        <v>458439931</v>
      </c>
    </row>
    <row r="118" spans="1:10" ht="57" x14ac:dyDescent="0.25">
      <c r="A118" s="1" t="s">
        <v>0</v>
      </c>
      <c r="B118" s="1" t="s">
        <v>23</v>
      </c>
      <c r="C118" s="2" t="s">
        <v>24</v>
      </c>
      <c r="D118" s="2" t="s">
        <v>25</v>
      </c>
      <c r="E118" s="3" t="s">
        <v>26</v>
      </c>
      <c r="F118" s="2" t="s">
        <v>27</v>
      </c>
      <c r="G118" s="2" t="s">
        <v>28</v>
      </c>
      <c r="H118" s="2" t="s">
        <v>29</v>
      </c>
      <c r="I118" s="3" t="s">
        <v>30</v>
      </c>
      <c r="J118" s="4" t="s">
        <v>31</v>
      </c>
    </row>
    <row r="119" spans="1:10" ht="15.75" x14ac:dyDescent="0.25">
      <c r="A119" s="5">
        <v>2022</v>
      </c>
      <c r="B119" s="11" t="s">
        <v>32</v>
      </c>
      <c r="C119" s="16">
        <v>20895</v>
      </c>
      <c r="D119" s="16">
        <v>16.846</v>
      </c>
      <c r="E119" s="20">
        <f t="shared" ref="E119:E130" si="16">C119+D119</f>
        <v>20911.846000000001</v>
      </c>
      <c r="F119" s="16">
        <v>28940</v>
      </c>
      <c r="G119" s="16">
        <v>3605</v>
      </c>
      <c r="H119" s="16">
        <v>8045</v>
      </c>
      <c r="I119" s="20">
        <f t="shared" ref="I119:I130" si="17">F119+G119+H119</f>
        <v>40590</v>
      </c>
      <c r="J119" s="19">
        <v>515200788</v>
      </c>
    </row>
    <row r="120" spans="1:10" ht="15.75" x14ac:dyDescent="0.25">
      <c r="A120" s="5"/>
      <c r="B120" s="11" t="s">
        <v>33</v>
      </c>
      <c r="C120" s="16">
        <v>40972</v>
      </c>
      <c r="D120" s="16">
        <v>33.133000000000003</v>
      </c>
      <c r="E120" s="20">
        <f t="shared" si="16"/>
        <v>41005.133000000002</v>
      </c>
      <c r="F120" s="16">
        <v>57785</v>
      </c>
      <c r="G120" s="16">
        <v>6937</v>
      </c>
      <c r="H120" s="16">
        <v>16813</v>
      </c>
      <c r="I120" s="20">
        <f t="shared" si="17"/>
        <v>81535</v>
      </c>
      <c r="J120" s="19">
        <v>50291286</v>
      </c>
    </row>
    <row r="121" spans="1:10" ht="15.75" x14ac:dyDescent="0.25">
      <c r="A121" s="5"/>
      <c r="B121" s="11" t="s">
        <v>34</v>
      </c>
      <c r="C121" s="16">
        <v>58934</v>
      </c>
      <c r="D121" s="16">
        <v>54.08</v>
      </c>
      <c r="E121" s="20">
        <f t="shared" si="16"/>
        <v>58988.08</v>
      </c>
      <c r="F121" s="16">
        <v>88290</v>
      </c>
      <c r="G121" s="16">
        <v>12854</v>
      </c>
      <c r="H121" s="16">
        <v>29356</v>
      </c>
      <c r="I121" s="20">
        <f t="shared" si="17"/>
        <v>130500</v>
      </c>
      <c r="J121" s="19">
        <v>452015326</v>
      </c>
    </row>
    <row r="122" spans="1:10" ht="15.75" x14ac:dyDescent="0.25">
      <c r="A122" s="5"/>
      <c r="B122" s="11" t="s">
        <v>35</v>
      </c>
      <c r="C122" s="16">
        <v>78601</v>
      </c>
      <c r="D122" s="16">
        <v>76.183999999999997</v>
      </c>
      <c r="E122" s="20">
        <f t="shared" si="16"/>
        <v>78677.183999999994</v>
      </c>
      <c r="F122" s="16">
        <v>118958</v>
      </c>
      <c r="G122" s="16">
        <v>20935</v>
      </c>
      <c r="H122" s="16">
        <v>40357</v>
      </c>
      <c r="I122" s="20">
        <f t="shared" si="17"/>
        <v>180250</v>
      </c>
      <c r="J122" s="19">
        <v>436488211</v>
      </c>
    </row>
    <row r="123" spans="1:10" ht="15.75" x14ac:dyDescent="0.25">
      <c r="A123" s="5"/>
      <c r="B123" s="11" t="s">
        <v>36</v>
      </c>
      <c r="C123" s="16">
        <v>98242</v>
      </c>
      <c r="D123" s="16">
        <v>96.875</v>
      </c>
      <c r="E123" s="20">
        <f t="shared" si="16"/>
        <v>98338.875</v>
      </c>
      <c r="F123" s="16">
        <v>151820</v>
      </c>
      <c r="G123" s="16">
        <v>25100</v>
      </c>
      <c r="H123" s="16">
        <v>53578</v>
      </c>
      <c r="I123" s="20">
        <f t="shared" si="17"/>
        <v>230498</v>
      </c>
      <c r="J123" s="19">
        <v>426637107</v>
      </c>
    </row>
    <row r="124" spans="1:10" ht="15.75" x14ac:dyDescent="0.25">
      <c r="A124" s="5"/>
      <c r="B124" s="11" t="s">
        <v>37</v>
      </c>
      <c r="C124" s="16">
        <v>117333</v>
      </c>
      <c r="D124" s="16">
        <v>122.026</v>
      </c>
      <c r="E124" s="20">
        <f t="shared" si="16"/>
        <v>117455.026</v>
      </c>
      <c r="F124" s="16">
        <v>184010</v>
      </c>
      <c r="G124" s="16">
        <v>29120</v>
      </c>
      <c r="H124" s="16">
        <v>66677</v>
      </c>
      <c r="I124" s="20">
        <f t="shared" si="17"/>
        <v>279807</v>
      </c>
      <c r="J124" s="19">
        <v>419771485</v>
      </c>
    </row>
    <row r="125" spans="1:10" ht="15.75" x14ac:dyDescent="0.25">
      <c r="A125" s="5"/>
      <c r="B125" s="11" t="s">
        <v>38</v>
      </c>
      <c r="C125" s="16">
        <v>138627</v>
      </c>
      <c r="D125" s="16">
        <v>137.822</v>
      </c>
      <c r="E125" s="20">
        <f t="shared" si="16"/>
        <v>138764.82199999999</v>
      </c>
      <c r="F125" s="16">
        <v>219702</v>
      </c>
      <c r="G125" s="16">
        <v>33951</v>
      </c>
      <c r="H125" s="16">
        <v>81075</v>
      </c>
      <c r="I125" s="20">
        <f t="shared" si="17"/>
        <v>334728</v>
      </c>
      <c r="J125" s="19">
        <v>414560479</v>
      </c>
    </row>
    <row r="126" spans="1:10" ht="15.75" x14ac:dyDescent="0.25">
      <c r="A126" s="5"/>
      <c r="B126" s="11" t="s">
        <v>39</v>
      </c>
      <c r="C126" s="16">
        <v>161076</v>
      </c>
      <c r="D126" s="16">
        <v>158.11799999999999</v>
      </c>
      <c r="E126" s="20">
        <f t="shared" si="16"/>
        <v>161234.11799999999</v>
      </c>
      <c r="F126" s="16">
        <v>257373</v>
      </c>
      <c r="G126" s="16">
        <v>37817</v>
      </c>
      <c r="H126" s="16">
        <v>96297</v>
      </c>
      <c r="I126" s="20">
        <f t="shared" si="17"/>
        <v>391487</v>
      </c>
      <c r="J126" s="19">
        <v>411850202</v>
      </c>
    </row>
    <row r="127" spans="1:10" ht="15.75" x14ac:dyDescent="0.25">
      <c r="A127" s="5"/>
      <c r="B127" s="11" t="s">
        <v>40</v>
      </c>
      <c r="C127" s="16">
        <v>183069</v>
      </c>
      <c r="D127" s="16">
        <v>177.40700000000001</v>
      </c>
      <c r="E127" s="20">
        <f t="shared" si="16"/>
        <v>183246.40700000001</v>
      </c>
      <c r="F127" s="16">
        <v>293218</v>
      </c>
      <c r="G127" s="16">
        <v>41667</v>
      </c>
      <c r="H127" s="16">
        <v>110149</v>
      </c>
      <c r="I127" s="20">
        <f t="shared" si="17"/>
        <v>445034</v>
      </c>
      <c r="J127" s="19">
        <v>411757304</v>
      </c>
    </row>
    <row r="128" spans="1:10" ht="15.75" x14ac:dyDescent="0.25">
      <c r="A128" s="5"/>
      <c r="B128" s="11" t="s">
        <v>41</v>
      </c>
      <c r="C128" s="16">
        <v>205038</v>
      </c>
      <c r="D128" s="16">
        <v>200.16300000000001</v>
      </c>
      <c r="E128" s="20">
        <f t="shared" si="16"/>
        <v>205238.163</v>
      </c>
      <c r="F128" s="16">
        <v>333190</v>
      </c>
      <c r="G128" s="16">
        <v>45614</v>
      </c>
      <c r="H128" s="16">
        <v>128152</v>
      </c>
      <c r="I128" s="20">
        <f t="shared" si="17"/>
        <v>506956</v>
      </c>
      <c r="J128" s="19">
        <v>404843813</v>
      </c>
    </row>
    <row r="129" spans="1:10" ht="15.75" x14ac:dyDescent="0.25">
      <c r="A129" s="5"/>
      <c r="B129" s="11" t="s">
        <v>42</v>
      </c>
      <c r="C129" s="16">
        <v>225468</v>
      </c>
      <c r="D129" s="16">
        <v>221.44800000000001</v>
      </c>
      <c r="E129" s="20">
        <f t="shared" si="16"/>
        <v>225689.448</v>
      </c>
      <c r="F129" s="16">
        <v>369880</v>
      </c>
      <c r="G129" s="16">
        <v>49283</v>
      </c>
      <c r="H129" s="16">
        <v>144412</v>
      </c>
      <c r="I129" s="20">
        <f t="shared" si="17"/>
        <v>563575</v>
      </c>
      <c r="J129" s="19">
        <v>400459566</v>
      </c>
    </row>
    <row r="130" spans="1:10" ht="15.75" x14ac:dyDescent="0.25">
      <c r="A130" s="5"/>
      <c r="B130" s="11" t="s">
        <v>43</v>
      </c>
      <c r="C130" s="16">
        <v>245676</v>
      </c>
      <c r="D130" s="16">
        <v>331.19200000000001</v>
      </c>
      <c r="E130" s="20">
        <f t="shared" si="16"/>
        <v>246007.19200000001</v>
      </c>
      <c r="F130" s="16">
        <v>407147</v>
      </c>
      <c r="G130" s="16">
        <v>55479</v>
      </c>
      <c r="H130" s="16">
        <v>161471</v>
      </c>
      <c r="I130" s="20">
        <f t="shared" si="17"/>
        <v>624097</v>
      </c>
      <c r="J130" s="19">
        <v>394180712</v>
      </c>
    </row>
  </sheetData>
  <mergeCells count="10">
    <mergeCell ref="A80:A91"/>
    <mergeCell ref="A93:A104"/>
    <mergeCell ref="A106:A117"/>
    <mergeCell ref="A119:A130"/>
    <mergeCell ref="A2:A13"/>
    <mergeCell ref="A15:A26"/>
    <mergeCell ref="A28:A39"/>
    <mergeCell ref="A41:A52"/>
    <mergeCell ref="A54:A65"/>
    <mergeCell ref="A67:A7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6466F-500B-48D1-A055-E023AB25728B}">
  <dimension ref="A1:I140"/>
  <sheetViews>
    <sheetView topLeftCell="A119" workbookViewId="0">
      <selection activeCell="E10" sqref="E10"/>
    </sheetView>
  </sheetViews>
  <sheetFormatPr defaultRowHeight="15" x14ac:dyDescent="0.25"/>
  <cols>
    <col min="2" max="2" width="16.28515625" customWidth="1"/>
    <col min="3" max="3" width="21.5703125" customWidth="1"/>
    <col min="4" max="4" width="19.7109375" customWidth="1"/>
    <col min="5" max="5" width="27.140625" customWidth="1"/>
    <col min="6" max="6" width="22.140625" customWidth="1"/>
    <col min="7" max="7" width="21.7109375" customWidth="1"/>
    <col min="8" max="8" width="18" customWidth="1"/>
    <col min="9" max="9" width="20.28515625" customWidth="1"/>
  </cols>
  <sheetData>
    <row r="1" spans="1:9" x14ac:dyDescent="0.25">
      <c r="A1" s="23" t="s">
        <v>0</v>
      </c>
      <c r="B1" s="23" t="s">
        <v>1</v>
      </c>
      <c r="C1" s="24" t="s">
        <v>2</v>
      </c>
      <c r="D1" s="24"/>
      <c r="E1" s="24"/>
      <c r="F1" s="24"/>
      <c r="G1" s="36" t="s">
        <v>3</v>
      </c>
      <c r="H1" s="41" t="s">
        <v>4</v>
      </c>
      <c r="I1" s="25" t="s">
        <v>5</v>
      </c>
    </row>
    <row r="2" spans="1:9" x14ac:dyDescent="0.25">
      <c r="A2" s="23"/>
      <c r="B2" s="23"/>
      <c r="C2" s="26" t="s">
        <v>6</v>
      </c>
      <c r="D2" s="26" t="s">
        <v>7</v>
      </c>
      <c r="E2" s="26" t="s">
        <v>8</v>
      </c>
      <c r="F2" s="26" t="s">
        <v>9</v>
      </c>
      <c r="G2" s="36"/>
      <c r="H2" s="41"/>
      <c r="I2" s="25"/>
    </row>
    <row r="3" spans="1:9" x14ac:dyDescent="0.25">
      <c r="A3" s="5">
        <v>2013</v>
      </c>
      <c r="B3" s="11" t="s">
        <v>10</v>
      </c>
      <c r="C3" s="27">
        <v>148799</v>
      </c>
      <c r="D3" s="28">
        <v>114931</v>
      </c>
      <c r="E3" s="28">
        <v>232096</v>
      </c>
      <c r="F3" s="28">
        <v>2438083</v>
      </c>
      <c r="G3" s="37">
        <f t="shared" ref="G3:G14" si="0">C3+D3+E3+F3</f>
        <v>2933909</v>
      </c>
      <c r="H3" s="42">
        <v>2567038</v>
      </c>
      <c r="I3" s="29">
        <v>874954881</v>
      </c>
    </row>
    <row r="4" spans="1:9" x14ac:dyDescent="0.25">
      <c r="A4" s="5"/>
      <c r="B4" s="11" t="s">
        <v>11</v>
      </c>
      <c r="C4" s="27">
        <v>161155</v>
      </c>
      <c r="D4" s="27">
        <v>100329</v>
      </c>
      <c r="E4" s="27">
        <v>221174</v>
      </c>
      <c r="F4" s="27">
        <v>2628984</v>
      </c>
      <c r="G4" s="37">
        <f t="shared" si="0"/>
        <v>3111642</v>
      </c>
      <c r="H4" s="42">
        <v>2601447</v>
      </c>
      <c r="I4" s="29">
        <v>8360367292</v>
      </c>
    </row>
    <row r="5" spans="1:9" x14ac:dyDescent="0.25">
      <c r="A5" s="5"/>
      <c r="B5" s="11" t="s">
        <v>12</v>
      </c>
      <c r="C5" s="27">
        <v>150117</v>
      </c>
      <c r="D5" s="27">
        <v>101816</v>
      </c>
      <c r="E5" s="27">
        <v>230588</v>
      </c>
      <c r="F5" s="27">
        <v>2597399</v>
      </c>
      <c r="G5" s="37">
        <f t="shared" si="0"/>
        <v>3079920</v>
      </c>
      <c r="H5" s="42">
        <v>2688811</v>
      </c>
      <c r="I5" s="29">
        <v>8730132601</v>
      </c>
    </row>
    <row r="6" spans="1:9" x14ac:dyDescent="0.25">
      <c r="A6" s="5"/>
      <c r="B6" s="11" t="s">
        <v>13</v>
      </c>
      <c r="C6" s="27">
        <v>162847</v>
      </c>
      <c r="D6" s="27">
        <v>100567</v>
      </c>
      <c r="E6" s="27">
        <v>253515</v>
      </c>
      <c r="F6" s="27">
        <v>2765016</v>
      </c>
      <c r="G6" s="37">
        <f t="shared" si="0"/>
        <v>3281945</v>
      </c>
      <c r="H6" s="42">
        <v>2758512</v>
      </c>
      <c r="I6" s="29">
        <v>8405113431</v>
      </c>
    </row>
    <row r="7" spans="1:9" x14ac:dyDescent="0.25">
      <c r="A7" s="5"/>
      <c r="B7" s="11" t="s">
        <v>14</v>
      </c>
      <c r="C7" s="27">
        <v>184207</v>
      </c>
      <c r="D7" s="27">
        <v>127782</v>
      </c>
      <c r="E7" s="27">
        <v>222533</v>
      </c>
      <c r="F7" s="27">
        <v>2552597</v>
      </c>
      <c r="G7" s="37">
        <f t="shared" si="0"/>
        <v>3087119</v>
      </c>
      <c r="H7" s="42">
        <v>1118060</v>
      </c>
      <c r="I7" s="29">
        <v>3621693884</v>
      </c>
    </row>
    <row r="8" spans="1:9" x14ac:dyDescent="0.25">
      <c r="A8" s="5"/>
      <c r="B8" s="11" t="s">
        <v>15</v>
      </c>
      <c r="C8" s="27">
        <v>164515</v>
      </c>
      <c r="D8" s="27">
        <v>92620</v>
      </c>
      <c r="E8" s="27">
        <v>227983</v>
      </c>
      <c r="F8" s="27">
        <v>2719484</v>
      </c>
      <c r="G8" s="37">
        <f t="shared" si="0"/>
        <v>3204602</v>
      </c>
      <c r="H8" s="42">
        <v>2932355</v>
      </c>
      <c r="I8" s="29">
        <v>9150449884</v>
      </c>
    </row>
    <row r="9" spans="1:9" x14ac:dyDescent="0.25">
      <c r="A9" s="5"/>
      <c r="B9" s="11" t="s">
        <v>16</v>
      </c>
      <c r="C9" s="27">
        <v>177527</v>
      </c>
      <c r="D9" s="27">
        <v>105760</v>
      </c>
      <c r="E9" s="27">
        <v>231789</v>
      </c>
      <c r="F9" s="27">
        <v>2730126</v>
      </c>
      <c r="G9" s="37">
        <f t="shared" si="0"/>
        <v>3245202</v>
      </c>
      <c r="H9" s="42">
        <v>3031196</v>
      </c>
      <c r="I9" s="29">
        <v>9340546444</v>
      </c>
    </row>
    <row r="10" spans="1:9" x14ac:dyDescent="0.25">
      <c r="A10" s="5"/>
      <c r="B10" s="11" t="s">
        <v>17</v>
      </c>
      <c r="C10" s="27">
        <v>165306</v>
      </c>
      <c r="D10" s="27">
        <v>213524</v>
      </c>
      <c r="E10" s="27">
        <v>246902</v>
      </c>
      <c r="F10" s="27">
        <v>2745295</v>
      </c>
      <c r="G10" s="37">
        <f t="shared" si="0"/>
        <v>3371027</v>
      </c>
      <c r="H10" s="42">
        <v>3088890</v>
      </c>
      <c r="I10" s="29">
        <v>9163053277</v>
      </c>
    </row>
    <row r="11" spans="1:9" x14ac:dyDescent="0.25">
      <c r="A11" s="5"/>
      <c r="B11" s="11" t="s">
        <v>18</v>
      </c>
      <c r="C11" s="27">
        <v>158481</v>
      </c>
      <c r="D11" s="27">
        <v>208594</v>
      </c>
      <c r="E11" s="27">
        <v>238711</v>
      </c>
      <c r="F11" s="27">
        <v>2746425</v>
      </c>
      <c r="G11" s="37">
        <f t="shared" si="0"/>
        <v>3352211</v>
      </c>
      <c r="H11" s="42">
        <v>3145020</v>
      </c>
      <c r="I11" s="29">
        <v>9381927331</v>
      </c>
    </row>
    <row r="12" spans="1:9" x14ac:dyDescent="0.25">
      <c r="A12" s="5"/>
      <c r="B12" s="11" t="s">
        <v>19</v>
      </c>
      <c r="C12" s="27">
        <v>155257</v>
      </c>
      <c r="D12" s="27">
        <v>213792</v>
      </c>
      <c r="E12" s="27">
        <v>250148</v>
      </c>
      <c r="F12" s="27">
        <v>2741839</v>
      </c>
      <c r="G12" s="37">
        <f t="shared" si="0"/>
        <v>3361036</v>
      </c>
      <c r="H12" s="42">
        <v>3180791</v>
      </c>
      <c r="I12" s="29">
        <v>94637219</v>
      </c>
    </row>
    <row r="13" spans="1:9" x14ac:dyDescent="0.25">
      <c r="A13" s="5"/>
      <c r="B13" s="11" t="s">
        <v>20</v>
      </c>
      <c r="C13" s="27">
        <v>159977</v>
      </c>
      <c r="D13" s="27">
        <v>244212</v>
      </c>
      <c r="E13" s="27">
        <v>245693</v>
      </c>
      <c r="F13" s="27">
        <v>2856502</v>
      </c>
      <c r="G13" s="37">
        <f t="shared" si="0"/>
        <v>3506384</v>
      </c>
      <c r="H13" s="42">
        <v>3210627</v>
      </c>
      <c r="I13" s="29">
        <v>915651851</v>
      </c>
    </row>
    <row r="14" spans="1:9" x14ac:dyDescent="0.25">
      <c r="A14" s="5"/>
      <c r="B14" s="11" t="s">
        <v>21</v>
      </c>
      <c r="C14" s="27">
        <v>149497</v>
      </c>
      <c r="D14" s="27">
        <v>254397</v>
      </c>
      <c r="E14" s="27">
        <v>276370</v>
      </c>
      <c r="F14" s="27">
        <v>2591998</v>
      </c>
      <c r="G14" s="37">
        <f t="shared" si="0"/>
        <v>3272262</v>
      </c>
      <c r="H14" s="42">
        <v>3268790</v>
      </c>
      <c r="I14" s="29">
        <v>9989389603</v>
      </c>
    </row>
    <row r="15" spans="1:9" x14ac:dyDescent="0.25">
      <c r="A15" s="23" t="s">
        <v>0</v>
      </c>
      <c r="B15" s="23" t="s">
        <v>1</v>
      </c>
      <c r="C15" s="24" t="s">
        <v>2</v>
      </c>
      <c r="D15" s="24"/>
      <c r="E15" s="24"/>
      <c r="F15" s="24"/>
      <c r="G15" s="36" t="s">
        <v>3</v>
      </c>
      <c r="H15" s="41" t="s">
        <v>4</v>
      </c>
      <c r="I15" s="25" t="s">
        <v>5</v>
      </c>
    </row>
    <row r="16" spans="1:9" x14ac:dyDescent="0.25">
      <c r="A16" s="23"/>
      <c r="B16" s="23"/>
      <c r="C16" s="26" t="s">
        <v>6</v>
      </c>
      <c r="D16" s="26" t="s">
        <v>7</v>
      </c>
      <c r="E16" s="26" t="s">
        <v>8</v>
      </c>
      <c r="F16" s="26" t="s">
        <v>9</v>
      </c>
      <c r="G16" s="36"/>
      <c r="H16" s="41"/>
      <c r="I16" s="25"/>
    </row>
    <row r="17" spans="1:9" x14ac:dyDescent="0.25">
      <c r="A17" s="5">
        <v>2014</v>
      </c>
      <c r="B17" s="11" t="s">
        <v>10</v>
      </c>
      <c r="C17" s="27">
        <v>170341</v>
      </c>
      <c r="D17" s="27">
        <v>235305</v>
      </c>
      <c r="E17" s="27">
        <v>263654</v>
      </c>
      <c r="F17" s="27">
        <v>2686886</v>
      </c>
      <c r="G17" s="38">
        <f>C17+D17+E17+F17</f>
        <v>3356186</v>
      </c>
      <c r="H17" s="43">
        <v>3311431</v>
      </c>
      <c r="I17" s="30">
        <v>9866649226</v>
      </c>
    </row>
    <row r="18" spans="1:9" x14ac:dyDescent="0.25">
      <c r="A18" s="5"/>
      <c r="B18" s="11" t="s">
        <v>11</v>
      </c>
      <c r="C18" s="31">
        <v>149751</v>
      </c>
      <c r="D18" s="31">
        <v>248881</v>
      </c>
      <c r="E18" s="31">
        <v>263760</v>
      </c>
      <c r="F18" s="31">
        <v>2785455</v>
      </c>
      <c r="G18" s="38">
        <f>C18+D18+E18+F18</f>
        <v>3447847</v>
      </c>
      <c r="H18" s="43">
        <v>3315728</v>
      </c>
      <c r="I18" s="30">
        <v>9616807242</v>
      </c>
    </row>
    <row r="19" spans="1:9" x14ac:dyDescent="0.25">
      <c r="A19" s="5"/>
      <c r="B19" s="11" t="s">
        <v>12</v>
      </c>
      <c r="C19" s="27">
        <v>140897</v>
      </c>
      <c r="D19" s="27">
        <v>211385</v>
      </c>
      <c r="E19" s="27">
        <v>263867</v>
      </c>
      <c r="F19" s="27">
        <v>2812625</v>
      </c>
      <c r="G19" s="38">
        <f t="shared" ref="G19:G28" si="1">C19+D19+E19+F19</f>
        <v>3428774</v>
      </c>
      <c r="H19" s="43">
        <v>3317037</v>
      </c>
      <c r="I19" s="30">
        <v>9674119671</v>
      </c>
    </row>
    <row r="20" spans="1:9" x14ac:dyDescent="0.25">
      <c r="A20" s="5"/>
      <c r="B20" s="11" t="s">
        <v>13</v>
      </c>
      <c r="C20" s="27">
        <v>153091</v>
      </c>
      <c r="D20" s="27">
        <v>214311</v>
      </c>
      <c r="E20" s="27">
        <v>269159</v>
      </c>
      <c r="F20" s="27">
        <v>2673691</v>
      </c>
      <c r="G20" s="38">
        <f t="shared" si="1"/>
        <v>3310252</v>
      </c>
      <c r="H20" s="43">
        <v>3329115</v>
      </c>
      <c r="I20" s="30">
        <v>1005698358</v>
      </c>
    </row>
    <row r="21" spans="1:9" x14ac:dyDescent="0.25">
      <c r="A21" s="5"/>
      <c r="B21" s="11" t="s">
        <v>14</v>
      </c>
      <c r="C21" s="27">
        <v>155747</v>
      </c>
      <c r="D21" s="27">
        <v>211660</v>
      </c>
      <c r="E21" s="27">
        <v>260028</v>
      </c>
      <c r="F21" s="27">
        <v>2782652</v>
      </c>
      <c r="G21" s="38">
        <f t="shared" si="1"/>
        <v>3410087</v>
      </c>
      <c r="H21" s="43">
        <v>3416820</v>
      </c>
      <c r="I21" s="30">
        <v>1001974436</v>
      </c>
    </row>
    <row r="22" spans="1:9" x14ac:dyDescent="0.25">
      <c r="A22" s="5"/>
      <c r="B22" s="11" t="s">
        <v>15</v>
      </c>
      <c r="C22" s="27">
        <v>154993</v>
      </c>
      <c r="D22" s="27">
        <v>219667</v>
      </c>
      <c r="E22" s="27">
        <v>254996</v>
      </c>
      <c r="F22" s="27">
        <v>2742587</v>
      </c>
      <c r="G22" s="38">
        <f t="shared" si="1"/>
        <v>3372243</v>
      </c>
      <c r="H22" s="43">
        <v>3453814</v>
      </c>
      <c r="I22" s="30">
        <v>1024188945</v>
      </c>
    </row>
    <row r="23" spans="1:9" x14ac:dyDescent="0.25">
      <c r="A23" s="5"/>
      <c r="B23" s="11" t="s">
        <v>16</v>
      </c>
      <c r="C23" s="27">
        <v>156352</v>
      </c>
      <c r="D23" s="27">
        <v>225894</v>
      </c>
      <c r="E23" s="27">
        <v>261381</v>
      </c>
      <c r="F23" s="27">
        <v>2881800</v>
      </c>
      <c r="G23" s="38">
        <f t="shared" si="1"/>
        <v>3525427</v>
      </c>
      <c r="H23" s="43">
        <v>3441601</v>
      </c>
      <c r="I23" s="30">
        <v>9762224548</v>
      </c>
    </row>
    <row r="24" spans="1:9" x14ac:dyDescent="0.25">
      <c r="A24" s="5"/>
      <c r="B24" s="11" t="s">
        <v>17</v>
      </c>
      <c r="C24" s="27">
        <v>179649</v>
      </c>
      <c r="D24" s="27">
        <v>237666</v>
      </c>
      <c r="E24" s="27">
        <v>254231</v>
      </c>
      <c r="F24" s="27">
        <v>3109460</v>
      </c>
      <c r="G24" s="38">
        <f t="shared" si="1"/>
        <v>3781006</v>
      </c>
      <c r="H24" s="43">
        <v>3481155</v>
      </c>
      <c r="I24" s="30">
        <v>9206954445</v>
      </c>
    </row>
    <row r="25" spans="1:9" x14ac:dyDescent="0.25">
      <c r="A25" s="5"/>
      <c r="B25" s="11" t="s">
        <v>18</v>
      </c>
      <c r="C25" s="27">
        <v>165366</v>
      </c>
      <c r="D25" s="27">
        <v>226826</v>
      </c>
      <c r="E25" s="27">
        <v>258491</v>
      </c>
      <c r="F25" s="27">
        <v>2798563</v>
      </c>
      <c r="G25" s="38">
        <f t="shared" si="1"/>
        <v>3449246</v>
      </c>
      <c r="H25" s="43">
        <v>3561286</v>
      </c>
      <c r="I25" s="30">
        <v>1032482461</v>
      </c>
    </row>
    <row r="26" spans="1:9" x14ac:dyDescent="0.25">
      <c r="A26" s="5"/>
      <c r="B26" s="11" t="s">
        <v>19</v>
      </c>
      <c r="C26" s="27">
        <v>213400</v>
      </c>
      <c r="D26" s="27">
        <v>231342</v>
      </c>
      <c r="E26" s="27">
        <v>269655</v>
      </c>
      <c r="F26" s="27">
        <v>3305948</v>
      </c>
      <c r="G26" s="38">
        <f t="shared" si="1"/>
        <v>4020345</v>
      </c>
      <c r="H26" s="43">
        <v>3558753</v>
      </c>
      <c r="I26" s="30">
        <v>8851859728</v>
      </c>
    </row>
    <row r="27" spans="1:9" x14ac:dyDescent="0.25">
      <c r="A27" s="5"/>
      <c r="B27" s="11" t="s">
        <v>20</v>
      </c>
      <c r="C27" s="27">
        <v>164515</v>
      </c>
      <c r="D27" s="27">
        <v>248076</v>
      </c>
      <c r="E27" s="27">
        <v>333231</v>
      </c>
      <c r="F27" s="27">
        <v>3104552</v>
      </c>
      <c r="G27" s="39">
        <f t="shared" si="1"/>
        <v>3850374</v>
      </c>
      <c r="H27" s="42">
        <v>3673361</v>
      </c>
      <c r="I27" s="30">
        <v>9540270633</v>
      </c>
    </row>
    <row r="28" spans="1:9" x14ac:dyDescent="0.25">
      <c r="A28" s="5"/>
      <c r="B28" s="11" t="s">
        <v>21</v>
      </c>
      <c r="C28" s="27">
        <v>158006</v>
      </c>
      <c r="D28" s="27">
        <v>255998</v>
      </c>
      <c r="E28" s="27">
        <v>313914</v>
      </c>
      <c r="F28" s="27">
        <v>3267039</v>
      </c>
      <c r="G28" s="39">
        <f t="shared" si="1"/>
        <v>3994957</v>
      </c>
      <c r="H28" s="42">
        <v>3696968</v>
      </c>
      <c r="I28" s="30">
        <v>925408709</v>
      </c>
    </row>
    <row r="29" spans="1:9" x14ac:dyDescent="0.25">
      <c r="A29" s="23" t="s">
        <v>0</v>
      </c>
      <c r="B29" s="23" t="s">
        <v>1</v>
      </c>
      <c r="C29" s="24" t="s">
        <v>2</v>
      </c>
      <c r="D29" s="24"/>
      <c r="E29" s="24"/>
      <c r="F29" s="24"/>
      <c r="G29" s="36" t="s">
        <v>3</v>
      </c>
      <c r="H29" s="41" t="s">
        <v>4</v>
      </c>
      <c r="I29" s="25" t="s">
        <v>5</v>
      </c>
    </row>
    <row r="30" spans="1:9" x14ac:dyDescent="0.25">
      <c r="A30" s="23"/>
      <c r="B30" s="23"/>
      <c r="C30" s="26" t="s">
        <v>6</v>
      </c>
      <c r="D30" s="26" t="s">
        <v>7</v>
      </c>
      <c r="E30" s="26" t="s">
        <v>8</v>
      </c>
      <c r="F30" s="26" t="s">
        <v>9</v>
      </c>
      <c r="G30" s="36"/>
      <c r="H30" s="41"/>
      <c r="I30" s="25"/>
    </row>
    <row r="31" spans="1:9" x14ac:dyDescent="0.25">
      <c r="A31" s="5">
        <v>2015</v>
      </c>
      <c r="B31" s="11" t="s">
        <v>10</v>
      </c>
      <c r="C31" s="27">
        <v>209480</v>
      </c>
      <c r="D31" s="27">
        <v>242566</v>
      </c>
      <c r="E31" s="27">
        <v>297057</v>
      </c>
      <c r="F31" s="27">
        <v>3094707</v>
      </c>
      <c r="G31" s="38">
        <f t="shared" ref="G31:G42" si="2">C31+D31+E31+F31</f>
        <v>3843810</v>
      </c>
      <c r="H31" s="43">
        <v>3689155</v>
      </c>
      <c r="I31" s="30">
        <v>9597651809</v>
      </c>
    </row>
    <row r="32" spans="1:9" x14ac:dyDescent="0.25">
      <c r="A32" s="5"/>
      <c r="B32" s="11" t="s">
        <v>11</v>
      </c>
      <c r="C32" s="27">
        <v>254264</v>
      </c>
      <c r="D32" s="27">
        <v>259880</v>
      </c>
      <c r="E32" s="27">
        <v>273121</v>
      </c>
      <c r="F32" s="27">
        <v>3117515</v>
      </c>
      <c r="G32" s="38">
        <f t="shared" si="2"/>
        <v>3904780</v>
      </c>
      <c r="H32" s="43">
        <v>3722255</v>
      </c>
      <c r="I32" s="30">
        <v>9532560093</v>
      </c>
    </row>
    <row r="33" spans="1:9" x14ac:dyDescent="0.25">
      <c r="A33" s="5"/>
      <c r="B33" s="11" t="s">
        <v>12</v>
      </c>
      <c r="C33" s="31">
        <v>204427</v>
      </c>
      <c r="D33" s="31">
        <v>329672</v>
      </c>
      <c r="E33" s="31">
        <v>270669</v>
      </c>
      <c r="F33" s="31">
        <v>3200471</v>
      </c>
      <c r="G33" s="38">
        <f t="shared" si="2"/>
        <v>4005239</v>
      </c>
      <c r="H33" s="43">
        <v>3757505</v>
      </c>
      <c r="I33" s="30">
        <v>9381475113</v>
      </c>
    </row>
    <row r="34" spans="1:9" x14ac:dyDescent="0.25">
      <c r="A34" s="5"/>
      <c r="B34" s="11" t="s">
        <v>13</v>
      </c>
      <c r="C34" s="31">
        <v>188395</v>
      </c>
      <c r="D34" s="31">
        <v>232899</v>
      </c>
      <c r="E34" s="31">
        <v>274370</v>
      </c>
      <c r="F34" s="31">
        <v>3265157</v>
      </c>
      <c r="G34" s="38">
        <f t="shared" si="2"/>
        <v>3960821</v>
      </c>
      <c r="H34" s="43">
        <v>3748762</v>
      </c>
      <c r="I34" s="30">
        <v>9464608474</v>
      </c>
    </row>
    <row r="35" spans="1:9" x14ac:dyDescent="0.25">
      <c r="A35" s="5"/>
      <c r="B35" s="11" t="s">
        <v>14</v>
      </c>
      <c r="C35" s="27">
        <v>194482</v>
      </c>
      <c r="D35" s="27">
        <v>235811</v>
      </c>
      <c r="E35" s="27">
        <v>268942</v>
      </c>
      <c r="F35" s="27">
        <v>3294732</v>
      </c>
      <c r="G35" s="38">
        <f t="shared" si="2"/>
        <v>3993967</v>
      </c>
      <c r="H35" s="43">
        <v>3795088</v>
      </c>
      <c r="I35" s="30">
        <v>9502051469</v>
      </c>
    </row>
    <row r="36" spans="1:9" x14ac:dyDescent="0.25">
      <c r="A36" s="5"/>
      <c r="B36" s="11" t="s">
        <v>15</v>
      </c>
      <c r="C36" s="27">
        <v>206731</v>
      </c>
      <c r="D36" s="27">
        <v>230659</v>
      </c>
      <c r="E36" s="27">
        <v>310747</v>
      </c>
      <c r="F36" s="27">
        <v>3312911</v>
      </c>
      <c r="G36" s="38">
        <f t="shared" si="2"/>
        <v>4061048</v>
      </c>
      <c r="H36" s="43">
        <v>3841601</v>
      </c>
      <c r="I36" s="30">
        <v>9459629633</v>
      </c>
    </row>
    <row r="37" spans="1:9" x14ac:dyDescent="0.25">
      <c r="A37" s="5"/>
      <c r="B37" s="11" t="s">
        <v>16</v>
      </c>
      <c r="C37" s="27">
        <v>219425</v>
      </c>
      <c r="D37" s="27">
        <v>261117</v>
      </c>
      <c r="E37" s="27">
        <v>332684</v>
      </c>
      <c r="F37" s="27">
        <v>3262505</v>
      </c>
      <c r="G37" s="38">
        <f t="shared" si="2"/>
        <v>4075731</v>
      </c>
      <c r="H37" s="43">
        <v>3854569</v>
      </c>
      <c r="I37" s="30">
        <v>9457368506</v>
      </c>
    </row>
    <row r="38" spans="1:9" x14ac:dyDescent="0.25">
      <c r="A38" s="5"/>
      <c r="B38" s="11" t="s">
        <v>17</v>
      </c>
      <c r="C38" s="27">
        <v>205882</v>
      </c>
      <c r="D38" s="27">
        <v>247143</v>
      </c>
      <c r="E38" s="27">
        <v>341338</v>
      </c>
      <c r="F38" s="27">
        <v>3260258</v>
      </c>
      <c r="G38" s="38">
        <f t="shared" si="2"/>
        <v>4054621</v>
      </c>
      <c r="H38" s="43">
        <v>3886980</v>
      </c>
      <c r="I38" s="30">
        <v>9586543354</v>
      </c>
    </row>
    <row r="39" spans="1:9" x14ac:dyDescent="0.25">
      <c r="A39" s="5"/>
      <c r="B39" s="11" t="s">
        <v>18</v>
      </c>
      <c r="C39" s="27">
        <v>233618</v>
      </c>
      <c r="D39" s="27">
        <v>253681</v>
      </c>
      <c r="E39" s="27">
        <v>354541</v>
      </c>
      <c r="F39" s="27">
        <v>3495978</v>
      </c>
      <c r="G39" s="38">
        <f t="shared" si="2"/>
        <v>4337818</v>
      </c>
      <c r="H39" s="43">
        <v>4009790</v>
      </c>
      <c r="I39" s="30">
        <v>9243794922</v>
      </c>
    </row>
    <row r="40" spans="1:9" x14ac:dyDescent="0.25">
      <c r="A40" s="5"/>
      <c r="B40" s="11" t="s">
        <v>19</v>
      </c>
      <c r="C40" s="27">
        <v>219498</v>
      </c>
      <c r="D40" s="27">
        <v>273517</v>
      </c>
      <c r="E40" s="27">
        <v>356024</v>
      </c>
      <c r="F40" s="27">
        <v>3427181</v>
      </c>
      <c r="G40" s="38">
        <f t="shared" si="2"/>
        <v>4276220</v>
      </c>
      <c r="H40" s="43">
        <v>3689155</v>
      </c>
      <c r="I40" s="30">
        <v>8627140325</v>
      </c>
    </row>
    <row r="41" spans="1:9" x14ac:dyDescent="0.25">
      <c r="A41" s="5"/>
      <c r="B41" s="11" t="s">
        <v>20</v>
      </c>
      <c r="C41" s="27">
        <v>238172</v>
      </c>
      <c r="D41" s="27">
        <v>237892</v>
      </c>
      <c r="E41" s="27">
        <v>346119</v>
      </c>
      <c r="F41" s="27">
        <v>3528677</v>
      </c>
      <c r="G41" s="39">
        <f t="shared" si="2"/>
        <v>4350860</v>
      </c>
      <c r="H41" s="43">
        <v>4226157</v>
      </c>
      <c r="I41" s="30">
        <v>9713383101</v>
      </c>
    </row>
    <row r="42" spans="1:9" x14ac:dyDescent="0.25">
      <c r="A42" s="5"/>
      <c r="B42" s="11" t="s">
        <v>21</v>
      </c>
      <c r="C42" s="27">
        <v>350381</v>
      </c>
      <c r="D42" s="27">
        <v>265355</v>
      </c>
      <c r="E42" s="27">
        <v>331585</v>
      </c>
      <c r="F42" s="27">
        <v>3808983</v>
      </c>
      <c r="G42" s="39">
        <f t="shared" si="2"/>
        <v>4756304</v>
      </c>
      <c r="H42" s="44">
        <v>4336201</v>
      </c>
      <c r="I42" s="30">
        <v>9116744851</v>
      </c>
    </row>
    <row r="43" spans="1:9" x14ac:dyDescent="0.25">
      <c r="A43" s="23" t="s">
        <v>0</v>
      </c>
      <c r="B43" s="23" t="s">
        <v>1</v>
      </c>
      <c r="C43" s="24" t="s">
        <v>2</v>
      </c>
      <c r="D43" s="24"/>
      <c r="E43" s="24"/>
      <c r="F43" s="24"/>
      <c r="G43" s="36" t="s">
        <v>3</v>
      </c>
      <c r="H43" s="41" t="s">
        <v>4</v>
      </c>
      <c r="I43" s="25" t="s">
        <v>5</v>
      </c>
    </row>
    <row r="44" spans="1:9" x14ac:dyDescent="0.25">
      <c r="A44" s="23"/>
      <c r="B44" s="23"/>
      <c r="C44" s="26" t="s">
        <v>6</v>
      </c>
      <c r="D44" s="26" t="s">
        <v>7</v>
      </c>
      <c r="E44" s="26" t="s">
        <v>8</v>
      </c>
      <c r="F44" s="26" t="s">
        <v>9</v>
      </c>
      <c r="G44" s="36"/>
      <c r="H44" s="41"/>
      <c r="I44" s="25"/>
    </row>
    <row r="45" spans="1:9" x14ac:dyDescent="0.25">
      <c r="A45" s="5">
        <v>2016</v>
      </c>
      <c r="B45" s="11" t="s">
        <v>10</v>
      </c>
      <c r="C45" s="27">
        <v>209470</v>
      </c>
      <c r="D45" s="27">
        <v>248952</v>
      </c>
      <c r="E45" s="27">
        <v>318184</v>
      </c>
      <c r="F45" s="32">
        <v>2752433</v>
      </c>
      <c r="G45" s="39">
        <f t="shared" ref="G45:G56" si="3">C45+D45+E45+F45</f>
        <v>3529039</v>
      </c>
      <c r="H45" s="44">
        <v>4434141</v>
      </c>
      <c r="I45" s="33">
        <v>1256472654</v>
      </c>
    </row>
    <row r="46" spans="1:9" x14ac:dyDescent="0.25">
      <c r="A46" s="5"/>
      <c r="B46" s="11" t="s">
        <v>11</v>
      </c>
      <c r="C46" s="27">
        <v>237915</v>
      </c>
      <c r="D46" s="27">
        <v>269438</v>
      </c>
      <c r="E46" s="27">
        <v>321062</v>
      </c>
      <c r="F46" s="27">
        <v>4057776</v>
      </c>
      <c r="G46" s="39">
        <f t="shared" si="3"/>
        <v>4886191</v>
      </c>
      <c r="H46" s="44">
        <v>4491796</v>
      </c>
      <c r="I46" s="33">
        <v>9192837529</v>
      </c>
    </row>
    <row r="47" spans="1:9" x14ac:dyDescent="0.25">
      <c r="A47" s="5"/>
      <c r="B47" s="11" t="s">
        <v>12</v>
      </c>
      <c r="C47" s="27">
        <v>222144</v>
      </c>
      <c r="D47" s="27">
        <v>277845</v>
      </c>
      <c r="E47" s="27">
        <v>288397</v>
      </c>
      <c r="F47" s="27">
        <v>4189180</v>
      </c>
      <c r="G47" s="39">
        <f t="shared" si="3"/>
        <v>4977566</v>
      </c>
      <c r="H47" s="44">
        <v>4613652</v>
      </c>
      <c r="I47" s="33">
        <v>9268891663</v>
      </c>
    </row>
    <row r="48" spans="1:9" x14ac:dyDescent="0.25">
      <c r="A48" s="5"/>
      <c r="B48" s="11" t="s">
        <v>13</v>
      </c>
      <c r="C48" s="27">
        <v>211868</v>
      </c>
      <c r="D48" s="27">
        <v>260333</v>
      </c>
      <c r="E48" s="27">
        <v>308624</v>
      </c>
      <c r="F48" s="27">
        <v>4157266</v>
      </c>
      <c r="G48" s="39">
        <f t="shared" si="3"/>
        <v>4938091</v>
      </c>
      <c r="H48" s="44">
        <v>4623995</v>
      </c>
      <c r="I48" s="33">
        <v>9363932337</v>
      </c>
    </row>
    <row r="49" spans="1:9" x14ac:dyDescent="0.25">
      <c r="A49" s="5"/>
      <c r="B49" s="11" t="s">
        <v>14</v>
      </c>
      <c r="C49" s="27">
        <v>255312</v>
      </c>
      <c r="D49" s="27">
        <v>258786</v>
      </c>
      <c r="E49" s="27">
        <v>334174</v>
      </c>
      <c r="F49" s="27">
        <v>4262759</v>
      </c>
      <c r="G49" s="39">
        <f t="shared" si="3"/>
        <v>5111031</v>
      </c>
      <c r="H49" s="44">
        <v>4665408</v>
      </c>
      <c r="I49" s="33">
        <v>9128115247</v>
      </c>
    </row>
    <row r="50" spans="1:9" x14ac:dyDescent="0.25">
      <c r="A50" s="5"/>
      <c r="B50" s="11" t="s">
        <v>15</v>
      </c>
      <c r="C50" s="27">
        <v>312272</v>
      </c>
      <c r="D50" s="27">
        <v>309266</v>
      </c>
      <c r="E50" s="27">
        <v>346471</v>
      </c>
      <c r="F50" s="27">
        <v>4231143</v>
      </c>
      <c r="G50" s="39">
        <f t="shared" si="3"/>
        <v>5199152</v>
      </c>
      <c r="H50" s="44">
        <v>4801737</v>
      </c>
      <c r="I50" s="33">
        <v>9235615731</v>
      </c>
    </row>
    <row r="51" spans="1:9" x14ac:dyDescent="0.25">
      <c r="A51" s="5"/>
      <c r="B51" s="11" t="s">
        <v>16</v>
      </c>
      <c r="C51" s="27">
        <v>226840</v>
      </c>
      <c r="D51" s="27">
        <v>339031</v>
      </c>
      <c r="E51" s="27">
        <v>386489</v>
      </c>
      <c r="F51" s="27">
        <v>4201558</v>
      </c>
      <c r="G51" s="39">
        <f t="shared" si="3"/>
        <v>5153918</v>
      </c>
      <c r="H51" s="44">
        <v>4756972</v>
      </c>
      <c r="I51" s="33">
        <v>9229817005</v>
      </c>
    </row>
    <row r="52" spans="1:9" x14ac:dyDescent="0.25">
      <c r="A52" s="5"/>
      <c r="B52" s="11" t="s">
        <v>17</v>
      </c>
      <c r="C52" s="27">
        <v>307876</v>
      </c>
      <c r="D52" s="27">
        <v>335114</v>
      </c>
      <c r="E52" s="27">
        <v>338346</v>
      </c>
      <c r="F52" s="27">
        <v>4268270</v>
      </c>
      <c r="G52" s="39">
        <f t="shared" si="3"/>
        <v>5249606</v>
      </c>
      <c r="H52" s="44">
        <v>4818180</v>
      </c>
      <c r="I52" s="33">
        <v>9178174514</v>
      </c>
    </row>
    <row r="53" spans="1:9" x14ac:dyDescent="0.25">
      <c r="A53" s="5"/>
      <c r="B53" s="11" t="s">
        <v>18</v>
      </c>
      <c r="C53" s="27">
        <v>254569</v>
      </c>
      <c r="D53" s="27">
        <v>326177</v>
      </c>
      <c r="E53" s="27">
        <v>346462</v>
      </c>
      <c r="F53" s="27">
        <v>4500600</v>
      </c>
      <c r="G53" s="39">
        <f t="shared" si="3"/>
        <v>5427808</v>
      </c>
      <c r="H53" s="44">
        <v>4777897</v>
      </c>
      <c r="I53" s="33">
        <v>8802627138</v>
      </c>
    </row>
    <row r="54" spans="1:9" x14ac:dyDescent="0.25">
      <c r="A54" s="5"/>
      <c r="B54" s="11" t="s">
        <v>19</v>
      </c>
      <c r="C54" s="27">
        <v>261336</v>
      </c>
      <c r="D54" s="27">
        <v>336204</v>
      </c>
      <c r="E54" s="27">
        <v>337275</v>
      </c>
      <c r="F54" s="27">
        <v>4279374</v>
      </c>
      <c r="G54" s="39">
        <f t="shared" si="3"/>
        <v>5214189</v>
      </c>
      <c r="H54" s="44">
        <v>4723891</v>
      </c>
      <c r="I54" s="33">
        <v>9059685025</v>
      </c>
    </row>
    <row r="55" spans="1:9" x14ac:dyDescent="0.25">
      <c r="A55" s="5"/>
      <c r="B55" s="11" t="s">
        <v>20</v>
      </c>
      <c r="C55" s="27">
        <v>265537</v>
      </c>
      <c r="D55" s="27">
        <v>359066</v>
      </c>
      <c r="E55" s="27">
        <v>329853</v>
      </c>
      <c r="F55" s="27">
        <v>4025913</v>
      </c>
      <c r="G55" s="39">
        <f t="shared" si="3"/>
        <v>4980369</v>
      </c>
      <c r="H55" s="44">
        <v>4780668</v>
      </c>
      <c r="I55" s="33">
        <v>9699023687</v>
      </c>
    </row>
    <row r="56" spans="1:9" x14ac:dyDescent="0.25">
      <c r="A56" s="5"/>
      <c r="B56" s="11" t="s">
        <v>21</v>
      </c>
      <c r="C56" s="27">
        <v>391470</v>
      </c>
      <c r="D56" s="27">
        <v>372526</v>
      </c>
      <c r="E56" s="27">
        <v>339979</v>
      </c>
      <c r="F56" s="27">
        <v>4338633</v>
      </c>
      <c r="G56" s="39">
        <f t="shared" si="3"/>
        <v>5442608</v>
      </c>
      <c r="H56" s="44">
        <v>4803895</v>
      </c>
      <c r="I56" s="33">
        <v>8826457831</v>
      </c>
    </row>
    <row r="57" spans="1:9" x14ac:dyDescent="0.25">
      <c r="A57" s="23" t="s">
        <v>0</v>
      </c>
      <c r="B57" s="23" t="s">
        <v>1</v>
      </c>
      <c r="C57" s="24" t="s">
        <v>2</v>
      </c>
      <c r="D57" s="24"/>
      <c r="E57" s="24"/>
      <c r="F57" s="24"/>
      <c r="G57" s="36" t="s">
        <v>3</v>
      </c>
      <c r="H57" s="41" t="s">
        <v>4</v>
      </c>
      <c r="I57" s="25" t="s">
        <v>5</v>
      </c>
    </row>
    <row r="58" spans="1:9" x14ac:dyDescent="0.25">
      <c r="A58" s="23"/>
      <c r="B58" s="23"/>
      <c r="C58" s="26" t="s">
        <v>6</v>
      </c>
      <c r="D58" s="26" t="s">
        <v>7</v>
      </c>
      <c r="E58" s="26" t="s">
        <v>8</v>
      </c>
      <c r="F58" s="26" t="s">
        <v>9</v>
      </c>
      <c r="G58" s="36"/>
      <c r="H58" s="41"/>
      <c r="I58" s="25"/>
    </row>
    <row r="59" spans="1:9" x14ac:dyDescent="0.25">
      <c r="A59" s="5">
        <v>2017</v>
      </c>
      <c r="B59" s="11" t="s">
        <v>10</v>
      </c>
      <c r="C59" s="27">
        <v>308976</v>
      </c>
      <c r="D59" s="27">
        <v>358993</v>
      </c>
      <c r="E59" s="27">
        <v>325602</v>
      </c>
      <c r="F59" s="27">
        <v>4500593</v>
      </c>
      <c r="G59" s="39">
        <f t="shared" ref="G59:G70" si="4">C59+D59+E59+F59</f>
        <v>5494164</v>
      </c>
      <c r="H59" s="44">
        <v>4840184</v>
      </c>
      <c r="I59" s="33">
        <v>8809682419</v>
      </c>
    </row>
    <row r="60" spans="1:9" x14ac:dyDescent="0.25">
      <c r="A60" s="5"/>
      <c r="B60" s="11" t="s">
        <v>11</v>
      </c>
      <c r="C60" s="27">
        <v>292090</v>
      </c>
      <c r="D60" s="27">
        <v>360601</v>
      </c>
      <c r="E60" s="27">
        <v>325567</v>
      </c>
      <c r="F60" s="27">
        <v>4469767</v>
      </c>
      <c r="G60" s="39">
        <f t="shared" si="4"/>
        <v>5448025</v>
      </c>
      <c r="H60" s="44">
        <v>4892896</v>
      </c>
      <c r="I60" s="33">
        <v>8981045425</v>
      </c>
    </row>
    <row r="61" spans="1:9" x14ac:dyDescent="0.25">
      <c r="A61" s="5"/>
      <c r="B61" s="11" t="s">
        <v>12</v>
      </c>
      <c r="C61" s="27">
        <v>284340</v>
      </c>
      <c r="D61" s="27">
        <v>357531</v>
      </c>
      <c r="E61" s="27">
        <v>331366</v>
      </c>
      <c r="F61" s="27">
        <v>4380913</v>
      </c>
      <c r="G61" s="39">
        <f t="shared" si="4"/>
        <v>5354150</v>
      </c>
      <c r="H61" s="44">
        <v>4907827</v>
      </c>
      <c r="I61" s="33">
        <v>9166398028</v>
      </c>
    </row>
    <row r="62" spans="1:9" x14ac:dyDescent="0.25">
      <c r="A62" s="5"/>
      <c r="B62" s="11" t="s">
        <v>13</v>
      </c>
      <c r="C62" s="27">
        <v>305290</v>
      </c>
      <c r="D62" s="27">
        <v>318412</v>
      </c>
      <c r="E62" s="27">
        <v>321091</v>
      </c>
      <c r="F62" s="27">
        <v>4469489</v>
      </c>
      <c r="G62" s="39">
        <f t="shared" si="4"/>
        <v>5414282</v>
      </c>
      <c r="H62" s="44">
        <v>4935053</v>
      </c>
      <c r="I62" s="33">
        <v>9166398028</v>
      </c>
    </row>
    <row r="63" spans="1:9" x14ac:dyDescent="0.25">
      <c r="A63" s="5"/>
      <c r="B63" s="11" t="s">
        <v>14</v>
      </c>
      <c r="C63" s="27">
        <v>279077</v>
      </c>
      <c r="D63" s="27">
        <v>297336</v>
      </c>
      <c r="E63" s="27">
        <v>311050</v>
      </c>
      <c r="F63" s="27">
        <v>4678802</v>
      </c>
      <c r="G63" s="39">
        <f t="shared" si="4"/>
        <v>5566265</v>
      </c>
      <c r="H63" s="44">
        <v>4994130</v>
      </c>
      <c r="I63" s="33">
        <v>8972138409</v>
      </c>
    </row>
    <row r="64" spans="1:9" x14ac:dyDescent="0.25">
      <c r="A64" s="5"/>
      <c r="B64" s="11" t="s">
        <v>15</v>
      </c>
      <c r="C64" s="27">
        <v>255356</v>
      </c>
      <c r="D64" s="27">
        <v>308385</v>
      </c>
      <c r="E64" s="27">
        <v>316645</v>
      </c>
      <c r="F64" s="27">
        <v>4753806</v>
      </c>
      <c r="G64" s="39">
        <f t="shared" si="4"/>
        <v>5634192</v>
      </c>
      <c r="H64" s="44">
        <v>5041931</v>
      </c>
      <c r="I64" s="33">
        <v>8948809341</v>
      </c>
    </row>
    <row r="65" spans="1:9" x14ac:dyDescent="0.25">
      <c r="A65" s="5"/>
      <c r="B65" s="11" t="s">
        <v>16</v>
      </c>
      <c r="C65" s="27">
        <v>227022</v>
      </c>
      <c r="D65" s="27">
        <v>334633</v>
      </c>
      <c r="E65" s="27">
        <v>319108</v>
      </c>
      <c r="F65" s="27">
        <v>4692512</v>
      </c>
      <c r="G65" s="39">
        <f t="shared" si="4"/>
        <v>5573275</v>
      </c>
      <c r="H65" s="44">
        <v>4986140</v>
      </c>
      <c r="I65" s="33">
        <v>8946517084</v>
      </c>
    </row>
    <row r="66" spans="1:9" x14ac:dyDescent="0.25">
      <c r="A66" s="5"/>
      <c r="B66" s="11" t="s">
        <v>17</v>
      </c>
      <c r="C66" s="27">
        <v>223091</v>
      </c>
      <c r="D66" s="27">
        <v>332151</v>
      </c>
      <c r="E66" s="27">
        <v>323572</v>
      </c>
      <c r="F66" s="27">
        <v>4613124</v>
      </c>
      <c r="G66" s="39">
        <f t="shared" si="4"/>
        <v>5491938</v>
      </c>
      <c r="H66" s="44">
        <v>5037666</v>
      </c>
      <c r="I66" s="33">
        <v>9172838441</v>
      </c>
    </row>
    <row r="67" spans="1:9" x14ac:dyDescent="0.25">
      <c r="A67" s="5"/>
      <c r="B67" s="11" t="s">
        <v>18</v>
      </c>
      <c r="C67" s="27">
        <v>219371</v>
      </c>
      <c r="D67" s="27">
        <v>359728</v>
      </c>
      <c r="E67" s="27">
        <v>326590</v>
      </c>
      <c r="F67" s="27">
        <v>4880748</v>
      </c>
      <c r="G67" s="39">
        <f t="shared" si="4"/>
        <v>5786437</v>
      </c>
      <c r="H67" s="44">
        <v>4875805</v>
      </c>
      <c r="I67" s="33">
        <v>8426264729</v>
      </c>
    </row>
    <row r="68" spans="1:9" x14ac:dyDescent="0.25">
      <c r="A68" s="5"/>
      <c r="B68" s="11" t="s">
        <v>19</v>
      </c>
      <c r="C68" s="27">
        <v>234455</v>
      </c>
      <c r="D68" s="27">
        <v>357344</v>
      </c>
      <c r="E68" s="27">
        <v>318141</v>
      </c>
      <c r="F68" s="27">
        <v>4547863</v>
      </c>
      <c r="G68" s="39">
        <f t="shared" si="4"/>
        <v>5457803</v>
      </c>
      <c r="H68" s="44">
        <v>4888061</v>
      </c>
      <c r="I68" s="33">
        <v>8956096437</v>
      </c>
    </row>
    <row r="69" spans="1:9" x14ac:dyDescent="0.25">
      <c r="A69" s="5"/>
      <c r="B69" s="11" t="s">
        <v>20</v>
      </c>
      <c r="C69" s="27">
        <v>261163</v>
      </c>
      <c r="D69" s="27">
        <v>322812</v>
      </c>
      <c r="E69" s="27">
        <v>320766</v>
      </c>
      <c r="F69" s="27">
        <v>4345104</v>
      </c>
      <c r="G69" s="39">
        <f t="shared" si="4"/>
        <v>5249845</v>
      </c>
      <c r="H69" s="44">
        <v>4956813</v>
      </c>
      <c r="I69" s="33">
        <v>944182733</v>
      </c>
    </row>
    <row r="70" spans="1:9" x14ac:dyDescent="0.25">
      <c r="A70" s="5"/>
      <c r="B70" s="11" t="s">
        <v>21</v>
      </c>
      <c r="C70" s="27">
        <v>427766</v>
      </c>
      <c r="D70" s="27">
        <v>333576</v>
      </c>
      <c r="E70" s="27">
        <v>346321</v>
      </c>
      <c r="F70" s="27">
        <v>4390761</v>
      </c>
      <c r="G70" s="39">
        <f t="shared" si="4"/>
        <v>5498424</v>
      </c>
      <c r="H70" s="44">
        <v>4534091</v>
      </c>
      <c r="I70" s="33">
        <v>8246164719</v>
      </c>
    </row>
    <row r="71" spans="1:9" x14ac:dyDescent="0.25">
      <c r="A71" s="23" t="s">
        <v>0</v>
      </c>
      <c r="B71" s="23" t="s">
        <v>1</v>
      </c>
      <c r="C71" s="24" t="s">
        <v>2</v>
      </c>
      <c r="D71" s="24"/>
      <c r="E71" s="24"/>
      <c r="F71" s="24"/>
      <c r="G71" s="36" t="s">
        <v>3</v>
      </c>
      <c r="H71" s="41" t="s">
        <v>4</v>
      </c>
      <c r="I71" s="25" t="s">
        <v>5</v>
      </c>
    </row>
    <row r="72" spans="1:9" x14ac:dyDescent="0.25">
      <c r="A72" s="23"/>
      <c r="B72" s="23"/>
      <c r="C72" s="26" t="s">
        <v>6</v>
      </c>
      <c r="D72" s="26" t="s">
        <v>7</v>
      </c>
      <c r="E72" s="26" t="s">
        <v>8</v>
      </c>
      <c r="F72" s="26" t="s">
        <v>9</v>
      </c>
      <c r="G72" s="36"/>
      <c r="H72" s="41"/>
      <c r="I72" s="25"/>
    </row>
    <row r="73" spans="1:9" x14ac:dyDescent="0.25">
      <c r="A73" s="5">
        <v>2018</v>
      </c>
      <c r="B73" s="11" t="s">
        <v>10</v>
      </c>
      <c r="C73" s="34">
        <v>329607</v>
      </c>
      <c r="D73" s="34">
        <v>364953</v>
      </c>
      <c r="E73" s="34">
        <v>339693</v>
      </c>
      <c r="F73" s="34">
        <v>4446631</v>
      </c>
      <c r="G73" s="40">
        <v>5480884</v>
      </c>
      <c r="H73" s="45">
        <v>4409060</v>
      </c>
      <c r="I73" s="35">
        <v>8044432249</v>
      </c>
    </row>
    <row r="74" spans="1:9" x14ac:dyDescent="0.25">
      <c r="A74" s="5"/>
      <c r="B74" s="11" t="s">
        <v>11</v>
      </c>
      <c r="C74" s="34">
        <v>325264</v>
      </c>
      <c r="D74" s="34">
        <v>330619</v>
      </c>
      <c r="E74" s="34">
        <v>357224</v>
      </c>
      <c r="F74" s="34">
        <v>4111813</v>
      </c>
      <c r="G74" s="40">
        <v>5124920</v>
      </c>
      <c r="H74" s="45">
        <v>4364237</v>
      </c>
      <c r="I74" s="35">
        <v>8515717319</v>
      </c>
    </row>
    <row r="75" spans="1:9" x14ac:dyDescent="0.25">
      <c r="A75" s="5"/>
      <c r="B75" s="11" t="s">
        <v>12</v>
      </c>
      <c r="C75" s="34">
        <v>257483</v>
      </c>
      <c r="D75" s="34">
        <v>281623</v>
      </c>
      <c r="E75" s="34">
        <v>342386</v>
      </c>
      <c r="F75" s="34">
        <v>4306602</v>
      </c>
      <c r="G75" s="40">
        <v>5188094</v>
      </c>
      <c r="H75" s="45">
        <v>4303645</v>
      </c>
      <c r="I75" s="35">
        <v>8295233278</v>
      </c>
    </row>
    <row r="76" spans="1:9" x14ac:dyDescent="0.25">
      <c r="A76" s="5"/>
      <c r="B76" s="11" t="s">
        <v>13</v>
      </c>
      <c r="C76" s="34">
        <v>265263</v>
      </c>
      <c r="D76" s="34">
        <v>257269</v>
      </c>
      <c r="E76" s="34">
        <v>351069</v>
      </c>
      <c r="F76" s="34">
        <v>4232028</v>
      </c>
      <c r="G76" s="40">
        <v>5105629</v>
      </c>
      <c r="H76" s="45">
        <v>4356571</v>
      </c>
      <c r="I76" s="35">
        <v>8532878123</v>
      </c>
    </row>
    <row r="77" spans="1:9" x14ac:dyDescent="0.25">
      <c r="A77" s="5"/>
      <c r="B77" s="11" t="s">
        <v>14</v>
      </c>
      <c r="C77" s="34">
        <v>291230</v>
      </c>
      <c r="D77" s="34">
        <v>245638</v>
      </c>
      <c r="E77" s="34">
        <v>335195</v>
      </c>
      <c r="F77" s="34">
        <v>3832049</v>
      </c>
      <c r="G77" s="40">
        <v>4704112</v>
      </c>
      <c r="H77" s="45">
        <v>4393585</v>
      </c>
      <c r="I77" s="35">
        <v>9339881789</v>
      </c>
    </row>
    <row r="78" spans="1:9" x14ac:dyDescent="0.25">
      <c r="A78" s="5"/>
      <c r="B78" s="11" t="s">
        <v>15</v>
      </c>
      <c r="C78" s="34">
        <v>241009</v>
      </c>
      <c r="D78" s="34">
        <v>227878</v>
      </c>
      <c r="E78" s="34">
        <v>359094</v>
      </c>
      <c r="F78" s="34">
        <v>3858374</v>
      </c>
      <c r="G78" s="40">
        <v>4686355</v>
      </c>
      <c r="H78" s="45">
        <v>4197134</v>
      </c>
      <c r="I78" s="35">
        <v>8956073537</v>
      </c>
    </row>
    <row r="79" spans="1:9" x14ac:dyDescent="0.25">
      <c r="A79" s="5"/>
      <c r="B79" s="11" t="s">
        <v>16</v>
      </c>
      <c r="C79" s="34">
        <v>262175</v>
      </c>
      <c r="D79" s="34">
        <v>257258</v>
      </c>
      <c r="E79" s="34">
        <v>332028</v>
      </c>
      <c r="F79" s="34">
        <v>4051852</v>
      </c>
      <c r="G79" s="40">
        <v>4903313</v>
      </c>
      <c r="H79" s="45">
        <v>4229605</v>
      </c>
      <c r="I79" s="35">
        <v>8626014697</v>
      </c>
    </row>
    <row r="80" spans="1:9" x14ac:dyDescent="0.25">
      <c r="A80" s="5"/>
      <c r="B80" s="11" t="s">
        <v>17</v>
      </c>
      <c r="C80" s="34">
        <v>266096</v>
      </c>
      <c r="D80" s="34">
        <v>243301</v>
      </c>
      <c r="E80" s="34">
        <v>330490</v>
      </c>
      <c r="F80" s="34">
        <v>3792810</v>
      </c>
      <c r="G80" s="40">
        <v>4632697</v>
      </c>
      <c r="H80" s="45">
        <v>4183171</v>
      </c>
      <c r="I80" s="35">
        <v>9029666736</v>
      </c>
    </row>
    <row r="81" spans="1:9" x14ac:dyDescent="0.25">
      <c r="A81" s="5"/>
      <c r="B81" s="11" t="s">
        <v>18</v>
      </c>
      <c r="C81" s="34">
        <v>341854</v>
      </c>
      <c r="D81" s="34">
        <v>242892</v>
      </c>
      <c r="E81" s="34">
        <v>325918</v>
      </c>
      <c r="F81" s="34">
        <v>3614676</v>
      </c>
      <c r="G81" s="40">
        <v>4525340</v>
      </c>
      <c r="H81" s="45">
        <v>4141018</v>
      </c>
      <c r="I81" s="35">
        <v>9150733426</v>
      </c>
    </row>
    <row r="82" spans="1:9" x14ac:dyDescent="0.25">
      <c r="A82" s="5"/>
      <c r="B82" s="11" t="s">
        <v>19</v>
      </c>
      <c r="C82" s="34">
        <v>292476</v>
      </c>
      <c r="D82" s="34">
        <v>229331</v>
      </c>
      <c r="E82" s="34">
        <v>329388</v>
      </c>
      <c r="F82" s="34">
        <v>3820494</v>
      </c>
      <c r="G82" s="40">
        <v>4671689</v>
      </c>
      <c r="H82" s="45">
        <v>4220737</v>
      </c>
      <c r="I82" s="35">
        <v>9034713141</v>
      </c>
    </row>
    <row r="83" spans="1:9" x14ac:dyDescent="0.25">
      <c r="A83" s="5"/>
      <c r="B83" s="11" t="s">
        <v>20</v>
      </c>
      <c r="C83" s="34">
        <v>276925</v>
      </c>
      <c r="D83" s="34">
        <v>218122</v>
      </c>
      <c r="E83" s="34">
        <v>326246</v>
      </c>
      <c r="F83" s="34">
        <v>3773119</v>
      </c>
      <c r="G83" s="40">
        <v>4594412</v>
      </c>
      <c r="H83" s="45">
        <v>4258326</v>
      </c>
      <c r="I83" s="35">
        <v>9268489635</v>
      </c>
    </row>
    <row r="84" spans="1:9" x14ac:dyDescent="0.25">
      <c r="A84" s="5"/>
      <c r="B84" s="11" t="s">
        <v>22</v>
      </c>
      <c r="C84" s="34">
        <v>365510</v>
      </c>
      <c r="D84" s="34">
        <v>211495</v>
      </c>
      <c r="E84" s="34">
        <v>341033</v>
      </c>
      <c r="F84" s="34">
        <v>3837122</v>
      </c>
      <c r="G84" s="40">
        <f>C84+D84+374+F84</f>
        <v>4414501</v>
      </c>
      <c r="H84" s="45">
        <v>4244083</v>
      </c>
      <c r="I84" s="35">
        <v>961395863</v>
      </c>
    </row>
    <row r="85" spans="1:9" x14ac:dyDescent="0.25">
      <c r="A85" s="23" t="s">
        <v>0</v>
      </c>
      <c r="B85" s="23" t="s">
        <v>1</v>
      </c>
      <c r="C85" s="24" t="s">
        <v>2</v>
      </c>
      <c r="D85" s="24"/>
      <c r="E85" s="24"/>
      <c r="F85" s="24"/>
      <c r="G85" s="36" t="s">
        <v>3</v>
      </c>
      <c r="H85" s="41" t="s">
        <v>4</v>
      </c>
      <c r="I85" s="25" t="s">
        <v>5</v>
      </c>
    </row>
    <row r="86" spans="1:9" x14ac:dyDescent="0.25">
      <c r="A86" s="23"/>
      <c r="B86" s="23"/>
      <c r="C86" s="26" t="s">
        <v>6</v>
      </c>
      <c r="D86" s="26" t="s">
        <v>7</v>
      </c>
      <c r="E86" s="26" t="s">
        <v>8</v>
      </c>
      <c r="F86" s="26" t="s">
        <v>9</v>
      </c>
      <c r="G86" s="36"/>
      <c r="H86" s="41"/>
      <c r="I86" s="25"/>
    </row>
    <row r="87" spans="1:9" x14ac:dyDescent="0.25">
      <c r="A87" s="5">
        <v>2019</v>
      </c>
      <c r="B87" s="11" t="s">
        <v>10</v>
      </c>
      <c r="C87" s="34">
        <v>270200</v>
      </c>
      <c r="D87" s="34">
        <v>229863</v>
      </c>
      <c r="E87" s="34">
        <v>347510</v>
      </c>
      <c r="F87" s="34">
        <v>4054941</v>
      </c>
      <c r="G87" s="40">
        <f t="shared" ref="G87:G98" si="5">C87+D87+E87+F87</f>
        <v>4902514</v>
      </c>
      <c r="H87" s="45">
        <v>4215989</v>
      </c>
      <c r="I87" s="35">
        <v>8599647038</v>
      </c>
    </row>
    <row r="88" spans="1:9" x14ac:dyDescent="0.25">
      <c r="A88" s="5"/>
      <c r="B88" s="11" t="s">
        <v>11</v>
      </c>
      <c r="C88" s="34">
        <v>243835</v>
      </c>
      <c r="D88" s="34">
        <v>235298</v>
      </c>
      <c r="E88" s="34">
        <v>349348</v>
      </c>
      <c r="F88" s="34">
        <v>4047049</v>
      </c>
      <c r="G88" s="40">
        <f t="shared" si="5"/>
        <v>4875530</v>
      </c>
      <c r="H88" s="45">
        <v>4183209</v>
      </c>
      <c r="I88" s="35">
        <v>8580008738</v>
      </c>
    </row>
    <row r="89" spans="1:9" x14ac:dyDescent="0.25">
      <c r="A89" s="5"/>
      <c r="B89" s="11" t="s">
        <v>12</v>
      </c>
      <c r="C89" s="34">
        <v>337584</v>
      </c>
      <c r="D89" s="34">
        <v>210445</v>
      </c>
      <c r="E89" s="34">
        <v>341505</v>
      </c>
      <c r="F89" s="34">
        <v>4161145</v>
      </c>
      <c r="G89" s="40">
        <f t="shared" si="5"/>
        <v>5050679</v>
      </c>
      <c r="H89" s="45">
        <v>4243184</v>
      </c>
      <c r="I89" s="35">
        <v>8401214965</v>
      </c>
    </row>
    <row r="90" spans="1:9" x14ac:dyDescent="0.25">
      <c r="A90" s="5"/>
      <c r="B90" s="11" t="s">
        <v>13</v>
      </c>
      <c r="C90" s="34">
        <v>202040</v>
      </c>
      <c r="D90" s="34">
        <v>212605</v>
      </c>
      <c r="E90" s="34">
        <v>351949</v>
      </c>
      <c r="F90" s="34">
        <v>3870322</v>
      </c>
      <c r="G90" s="40">
        <f>C90+D90+E90+F90</f>
        <v>4636916</v>
      </c>
      <c r="H90" s="45">
        <v>4218346</v>
      </c>
      <c r="I90" s="35">
        <v>9097309505</v>
      </c>
    </row>
    <row r="91" spans="1:9" x14ac:dyDescent="0.25">
      <c r="A91" s="5"/>
      <c r="B91" s="11" t="s">
        <v>14</v>
      </c>
      <c r="C91" s="34">
        <v>191034</v>
      </c>
      <c r="D91" s="34">
        <v>178983</v>
      </c>
      <c r="E91" s="34">
        <v>336840</v>
      </c>
      <c r="F91" s="34">
        <v>3911142</v>
      </c>
      <c r="G91" s="40">
        <f t="shared" si="5"/>
        <v>4617999</v>
      </c>
      <c r="H91" s="45">
        <v>4043862</v>
      </c>
      <c r="I91" s="35">
        <v>8756740744</v>
      </c>
    </row>
    <row r="92" spans="1:9" x14ac:dyDescent="0.25">
      <c r="A92" s="5"/>
      <c r="B92" s="11" t="s">
        <v>15</v>
      </c>
      <c r="C92" s="34">
        <v>191878</v>
      </c>
      <c r="D92" s="34">
        <v>196412</v>
      </c>
      <c r="E92" s="34">
        <v>338548</v>
      </c>
      <c r="F92" s="34">
        <v>3954167</v>
      </c>
      <c r="G92" s="40">
        <f t="shared" si="5"/>
        <v>4681005</v>
      </c>
      <c r="H92" s="45">
        <v>4044367</v>
      </c>
      <c r="I92" s="35">
        <v>8639954454</v>
      </c>
    </row>
    <row r="93" spans="1:9" x14ac:dyDescent="0.25">
      <c r="A93" s="5"/>
      <c r="B93" s="11" t="s">
        <v>16</v>
      </c>
      <c r="C93" s="34">
        <v>213342</v>
      </c>
      <c r="D93" s="34">
        <v>212970</v>
      </c>
      <c r="E93" s="34">
        <v>324492</v>
      </c>
      <c r="F93" s="34">
        <v>3571828</v>
      </c>
      <c r="G93" s="40">
        <f t="shared" si="5"/>
        <v>4322632</v>
      </c>
      <c r="H93" s="45">
        <v>4092098</v>
      </c>
      <c r="I93" s="35">
        <v>9466681411</v>
      </c>
    </row>
    <row r="94" spans="1:9" x14ac:dyDescent="0.25">
      <c r="A94" s="5"/>
      <c r="B94" s="11" t="s">
        <v>17</v>
      </c>
      <c r="C94" s="34">
        <v>239008</v>
      </c>
      <c r="D94" s="34">
        <v>194446</v>
      </c>
      <c r="E94" s="34">
        <v>338908</v>
      </c>
      <c r="F94" s="34">
        <v>3950100</v>
      </c>
      <c r="G94" s="40">
        <f t="shared" si="5"/>
        <v>4722462</v>
      </c>
      <c r="H94" s="45">
        <v>4158538</v>
      </c>
      <c r="I94" s="35">
        <v>8805868634</v>
      </c>
    </row>
    <row r="95" spans="1:9" x14ac:dyDescent="0.25">
      <c r="A95" s="5"/>
      <c r="B95" s="11" t="s">
        <v>18</v>
      </c>
      <c r="C95" s="34">
        <v>234461</v>
      </c>
      <c r="D95" s="34">
        <v>184738</v>
      </c>
      <c r="E95" s="34">
        <v>323754</v>
      </c>
      <c r="F95" s="34">
        <v>3822903</v>
      </c>
      <c r="G95" s="40">
        <f t="shared" si="5"/>
        <v>4565856</v>
      </c>
      <c r="H95" s="45">
        <v>4273121</v>
      </c>
      <c r="I95" s="35">
        <v>9358860639</v>
      </c>
    </row>
    <row r="96" spans="1:9" x14ac:dyDescent="0.25">
      <c r="A96" s="5"/>
      <c r="B96" s="11" t="s">
        <v>19</v>
      </c>
      <c r="C96" s="34">
        <v>221405</v>
      </c>
      <c r="D96" s="34">
        <v>181851</v>
      </c>
      <c r="E96" s="34">
        <v>322818</v>
      </c>
      <c r="F96" s="34">
        <v>4268594</v>
      </c>
      <c r="G96" s="40">
        <f t="shared" si="5"/>
        <v>4994668</v>
      </c>
      <c r="H96" s="45">
        <v>4504080</v>
      </c>
      <c r="I96" s="35">
        <v>9017776557</v>
      </c>
    </row>
    <row r="97" spans="1:9" x14ac:dyDescent="0.25">
      <c r="A97" s="5"/>
      <c r="B97" s="11" t="s">
        <v>20</v>
      </c>
      <c r="C97" s="34">
        <v>201532</v>
      </c>
      <c r="D97" s="34">
        <v>185169</v>
      </c>
      <c r="E97" s="34">
        <v>330904</v>
      </c>
      <c r="F97" s="34">
        <v>4365121</v>
      </c>
      <c r="G97" s="40">
        <f t="shared" si="5"/>
        <v>5082726</v>
      </c>
      <c r="H97" s="45">
        <v>4637485</v>
      </c>
      <c r="I97" s="35">
        <v>9124011406</v>
      </c>
    </row>
    <row r="98" spans="1:9" x14ac:dyDescent="0.25">
      <c r="A98" s="5"/>
      <c r="B98" s="11" t="s">
        <v>22</v>
      </c>
      <c r="C98" s="34">
        <v>290574</v>
      </c>
      <c r="D98" s="34">
        <v>184466</v>
      </c>
      <c r="E98" s="34">
        <v>342545</v>
      </c>
      <c r="F98" s="34">
        <v>4269709</v>
      </c>
      <c r="G98" s="40">
        <f t="shared" si="5"/>
        <v>5087294</v>
      </c>
      <c r="H98" s="45">
        <v>4755589</v>
      </c>
      <c r="I98" s="35">
        <v>9347973599</v>
      </c>
    </row>
    <row r="99" spans="1:9" x14ac:dyDescent="0.25">
      <c r="A99" s="23" t="s">
        <v>0</v>
      </c>
      <c r="B99" s="23" t="s">
        <v>1</v>
      </c>
      <c r="C99" s="24" t="s">
        <v>2</v>
      </c>
      <c r="D99" s="24"/>
      <c r="E99" s="24"/>
      <c r="F99" s="24"/>
      <c r="G99" s="36" t="s">
        <v>3</v>
      </c>
      <c r="H99" s="41" t="s">
        <v>4</v>
      </c>
      <c r="I99" s="25" t="s">
        <v>5</v>
      </c>
    </row>
    <row r="100" spans="1:9" x14ac:dyDescent="0.25">
      <c r="A100" s="23"/>
      <c r="B100" s="23"/>
      <c r="C100" s="26" t="s">
        <v>6</v>
      </c>
      <c r="D100" s="26" t="s">
        <v>7</v>
      </c>
      <c r="E100" s="26" t="s">
        <v>8</v>
      </c>
      <c r="F100" s="26" t="s">
        <v>9</v>
      </c>
      <c r="G100" s="36"/>
      <c r="H100" s="41"/>
      <c r="I100" s="25"/>
    </row>
    <row r="101" spans="1:9" x14ac:dyDescent="0.25">
      <c r="A101" s="5">
        <v>2020</v>
      </c>
      <c r="B101" s="11" t="s">
        <v>10</v>
      </c>
      <c r="C101" s="34">
        <v>234554</v>
      </c>
      <c r="D101" s="34">
        <v>189987</v>
      </c>
      <c r="E101" s="34">
        <v>326193</v>
      </c>
      <c r="F101" s="34">
        <v>4719997</v>
      </c>
      <c r="G101" s="40">
        <f t="shared" ref="G101:G112" si="6">C101+D101+E101+F101</f>
        <v>5470731</v>
      </c>
      <c r="H101" s="45">
        <v>4790398</v>
      </c>
      <c r="I101" s="33">
        <v>8756412991</v>
      </c>
    </row>
    <row r="102" spans="1:9" x14ac:dyDescent="0.25">
      <c r="A102" s="5"/>
      <c r="B102" s="11" t="s">
        <v>11</v>
      </c>
      <c r="C102" s="34">
        <v>268310</v>
      </c>
      <c r="D102" s="34">
        <v>175722</v>
      </c>
      <c r="E102" s="34">
        <v>318620</v>
      </c>
      <c r="F102" s="34">
        <v>4561810</v>
      </c>
      <c r="G102" s="40">
        <f t="shared" si="6"/>
        <v>5324462</v>
      </c>
      <c r="H102" s="45">
        <v>4736727</v>
      </c>
      <c r="I102" s="33">
        <v>8896160776</v>
      </c>
    </row>
    <row r="103" spans="1:9" x14ac:dyDescent="0.25">
      <c r="A103" s="5"/>
      <c r="B103" s="11" t="s">
        <v>12</v>
      </c>
      <c r="C103" s="34">
        <v>225604</v>
      </c>
      <c r="D103" s="34">
        <v>173011</v>
      </c>
      <c r="E103" s="34">
        <v>308219</v>
      </c>
      <c r="F103" s="34">
        <v>3606170</v>
      </c>
      <c r="G103" s="40">
        <f t="shared" si="6"/>
        <v>4313004</v>
      </c>
      <c r="H103" s="45">
        <v>4738788</v>
      </c>
      <c r="I103" s="33">
        <v>1098720984</v>
      </c>
    </row>
    <row r="104" spans="1:9" x14ac:dyDescent="0.25">
      <c r="A104" s="5"/>
      <c r="B104" s="11" t="s">
        <v>13</v>
      </c>
      <c r="C104" s="34">
        <v>225909</v>
      </c>
      <c r="D104" s="34">
        <v>168777</v>
      </c>
      <c r="E104" s="34">
        <v>305139</v>
      </c>
      <c r="F104" s="34">
        <v>3343489</v>
      </c>
      <c r="G104" s="40">
        <f t="shared" si="6"/>
        <v>4043314</v>
      </c>
      <c r="H104" s="45">
        <v>4697426</v>
      </c>
      <c r="I104" s="33">
        <v>1161176206</v>
      </c>
    </row>
    <row r="105" spans="1:9" x14ac:dyDescent="0.25">
      <c r="A105" s="5"/>
      <c r="B105" s="11" t="s">
        <v>14</v>
      </c>
      <c r="C105" s="34">
        <v>231087</v>
      </c>
      <c r="D105" s="34">
        <v>151015</v>
      </c>
      <c r="E105" s="34">
        <v>333302</v>
      </c>
      <c r="F105" s="34">
        <v>2795862</v>
      </c>
      <c r="G105" s="40">
        <f t="shared" si="6"/>
        <v>3511266</v>
      </c>
      <c r="H105" s="45">
        <v>4667071</v>
      </c>
      <c r="I105" s="33">
        <v>1329170447</v>
      </c>
    </row>
    <row r="106" spans="1:9" x14ac:dyDescent="0.25">
      <c r="A106" s="5"/>
      <c r="B106" s="11" t="s">
        <v>15</v>
      </c>
      <c r="C106" s="34">
        <v>246442</v>
      </c>
      <c r="D106" s="34">
        <v>155972</v>
      </c>
      <c r="E106" s="34">
        <v>314341</v>
      </c>
      <c r="F106" s="34">
        <v>2157766</v>
      </c>
      <c r="G106" s="40">
        <f t="shared" si="6"/>
        <v>2874521</v>
      </c>
      <c r="H106" s="45">
        <v>4631191</v>
      </c>
      <c r="I106" s="33">
        <v>161111747</v>
      </c>
    </row>
    <row r="107" spans="1:9" x14ac:dyDescent="0.25">
      <c r="A107" s="5"/>
      <c r="B107" s="11" t="s">
        <v>16</v>
      </c>
      <c r="C107" s="34">
        <v>168601</v>
      </c>
      <c r="D107" s="34">
        <v>164785</v>
      </c>
      <c r="E107" s="34">
        <v>295215</v>
      </c>
      <c r="F107" s="34">
        <v>1893294</v>
      </c>
      <c r="G107" s="40">
        <f t="shared" si="6"/>
        <v>2521895</v>
      </c>
      <c r="H107" s="45">
        <v>4524320</v>
      </c>
      <c r="I107" s="33">
        <v>1794016008</v>
      </c>
    </row>
    <row r="108" spans="1:9" x14ac:dyDescent="0.25">
      <c r="A108" s="5"/>
      <c r="B108" s="11" t="s">
        <v>17</v>
      </c>
      <c r="C108" s="34">
        <v>157755</v>
      </c>
      <c r="D108" s="34">
        <v>168519</v>
      </c>
      <c r="E108" s="34">
        <v>283465</v>
      </c>
      <c r="F108" s="34">
        <v>1837385</v>
      </c>
      <c r="G108" s="40">
        <f t="shared" si="6"/>
        <v>2447124</v>
      </c>
      <c r="H108" s="45">
        <v>4493314</v>
      </c>
      <c r="I108" s="33">
        <v>1836161143</v>
      </c>
    </row>
    <row r="109" spans="1:9" x14ac:dyDescent="0.25">
      <c r="A109" s="5"/>
      <c r="B109" s="11" t="s">
        <v>18</v>
      </c>
      <c r="C109" s="34">
        <v>150119</v>
      </c>
      <c r="D109" s="34">
        <v>167504</v>
      </c>
      <c r="E109" s="34">
        <v>254606</v>
      </c>
      <c r="F109" s="34">
        <v>1849542</v>
      </c>
      <c r="G109" s="40">
        <f t="shared" si="6"/>
        <v>2421771</v>
      </c>
      <c r="H109" s="45">
        <v>4403632</v>
      </c>
      <c r="I109" s="33">
        <v>1818351942</v>
      </c>
    </row>
    <row r="110" spans="1:9" x14ac:dyDescent="0.25">
      <c r="A110" s="5"/>
      <c r="B110" s="11" t="s">
        <v>19</v>
      </c>
      <c r="C110" s="34">
        <v>144134</v>
      </c>
      <c r="D110" s="34">
        <v>160056</v>
      </c>
      <c r="E110" s="34">
        <v>244405</v>
      </c>
      <c r="F110" s="34">
        <v>1535076</v>
      </c>
      <c r="G110" s="40">
        <f t="shared" si="6"/>
        <v>2083671</v>
      </c>
      <c r="H110" s="45">
        <v>4334132</v>
      </c>
      <c r="I110" s="33">
        <v>2080046226</v>
      </c>
    </row>
    <row r="111" spans="1:9" x14ac:dyDescent="0.25">
      <c r="A111" s="5"/>
      <c r="B111" s="11" t="s">
        <v>20</v>
      </c>
      <c r="C111" s="34">
        <v>159524</v>
      </c>
      <c r="D111" s="34">
        <v>159444</v>
      </c>
      <c r="E111" s="34">
        <v>225319</v>
      </c>
      <c r="F111" s="34">
        <v>1513267</v>
      </c>
      <c r="G111" s="40">
        <f t="shared" si="6"/>
        <v>2057554</v>
      </c>
      <c r="H111" s="45">
        <v>4281219</v>
      </c>
      <c r="I111" s="33">
        <v>2080732268</v>
      </c>
    </row>
    <row r="112" spans="1:9" x14ac:dyDescent="0.25">
      <c r="A112" s="5"/>
      <c r="B112" s="11" t="s">
        <v>22</v>
      </c>
      <c r="C112" s="34">
        <v>192717</v>
      </c>
      <c r="D112" s="34">
        <v>144285</v>
      </c>
      <c r="E112" s="34">
        <v>205535</v>
      </c>
      <c r="F112" s="34">
        <v>1537854</v>
      </c>
      <c r="G112" s="40">
        <f t="shared" si="6"/>
        <v>2080391</v>
      </c>
      <c r="H112" s="45">
        <v>4092839</v>
      </c>
      <c r="I112" s="33">
        <v>1967341235</v>
      </c>
    </row>
    <row r="113" spans="1:9" x14ac:dyDescent="0.25">
      <c r="A113" s="23" t="s">
        <v>0</v>
      </c>
      <c r="B113" s="23" t="s">
        <v>1</v>
      </c>
      <c r="C113" s="24" t="s">
        <v>2</v>
      </c>
      <c r="D113" s="24"/>
      <c r="E113" s="24"/>
      <c r="F113" s="24"/>
      <c r="G113" s="36" t="s">
        <v>3</v>
      </c>
      <c r="H113" s="41" t="s">
        <v>4</v>
      </c>
      <c r="I113" s="25" t="s">
        <v>5</v>
      </c>
    </row>
    <row r="114" spans="1:9" x14ac:dyDescent="0.25">
      <c r="A114" s="23"/>
      <c r="B114" s="23"/>
      <c r="C114" s="26" t="s">
        <v>6</v>
      </c>
      <c r="D114" s="26" t="s">
        <v>7</v>
      </c>
      <c r="E114" s="26" t="s">
        <v>8</v>
      </c>
      <c r="F114" s="26" t="s">
        <v>9</v>
      </c>
      <c r="G114" s="36"/>
      <c r="H114" s="41"/>
      <c r="I114" s="25"/>
    </row>
    <row r="115" spans="1:9" x14ac:dyDescent="0.25">
      <c r="A115" s="5">
        <v>2021</v>
      </c>
      <c r="B115" s="11" t="s">
        <v>10</v>
      </c>
      <c r="C115" s="34">
        <v>145472</v>
      </c>
      <c r="D115" s="34">
        <v>103355</v>
      </c>
      <c r="E115" s="34">
        <v>200766</v>
      </c>
      <c r="F115" s="34">
        <v>1489407</v>
      </c>
      <c r="G115" s="40">
        <f t="shared" ref="G115:G126" si="7">C115+D115+E115+F115</f>
        <v>1939000</v>
      </c>
      <c r="H115" s="45">
        <v>3937445</v>
      </c>
      <c r="I115" s="33">
        <v>2030657555</v>
      </c>
    </row>
    <row r="116" spans="1:9" x14ac:dyDescent="0.25">
      <c r="A116" s="5"/>
      <c r="B116" s="11" t="s">
        <v>11</v>
      </c>
      <c r="C116" s="34">
        <v>269146</v>
      </c>
      <c r="D116" s="34">
        <v>119929</v>
      </c>
      <c r="E116" s="34">
        <v>190314</v>
      </c>
      <c r="F116" s="34">
        <v>1569935</v>
      </c>
      <c r="G116" s="40">
        <f t="shared" si="7"/>
        <v>2149324</v>
      </c>
      <c r="H116" s="45">
        <v>3928638</v>
      </c>
      <c r="I116" s="33">
        <v>1827848198</v>
      </c>
    </row>
    <row r="117" spans="1:9" x14ac:dyDescent="0.25">
      <c r="A117" s="5"/>
      <c r="B117" s="11" t="s">
        <v>12</v>
      </c>
      <c r="C117" s="34">
        <v>185074</v>
      </c>
      <c r="D117" s="34">
        <v>138415</v>
      </c>
      <c r="E117" s="34">
        <v>187458</v>
      </c>
      <c r="F117" s="34">
        <v>1654411</v>
      </c>
      <c r="G117" s="40">
        <f t="shared" si="7"/>
        <v>2165358</v>
      </c>
      <c r="H117" s="45">
        <v>3810481</v>
      </c>
      <c r="I117" s="33">
        <v>1759746425</v>
      </c>
    </row>
    <row r="118" spans="1:9" x14ac:dyDescent="0.25">
      <c r="A118" s="5"/>
      <c r="B118" s="11" t="s">
        <v>13</v>
      </c>
      <c r="C118" s="34">
        <v>148819</v>
      </c>
      <c r="D118" s="34">
        <v>116035</v>
      </c>
      <c r="E118" s="34">
        <v>179770</v>
      </c>
      <c r="F118" s="34">
        <v>1691613</v>
      </c>
      <c r="G118" s="40">
        <f t="shared" si="7"/>
        <v>2136237</v>
      </c>
      <c r="H118" s="45">
        <v>3812096</v>
      </c>
      <c r="I118" s="33">
        <v>178449114</v>
      </c>
    </row>
    <row r="119" spans="1:9" x14ac:dyDescent="0.25">
      <c r="A119" s="5"/>
      <c r="B119" s="11" t="s">
        <v>14</v>
      </c>
      <c r="C119" s="34">
        <v>177057</v>
      </c>
      <c r="D119" s="34">
        <v>112263</v>
      </c>
      <c r="E119" s="34">
        <v>182942</v>
      </c>
      <c r="F119" s="34">
        <v>1728310</v>
      </c>
      <c r="G119" s="40">
        <f t="shared" si="7"/>
        <v>2200572</v>
      </c>
      <c r="H119" s="45">
        <v>3871944</v>
      </c>
      <c r="I119" s="33">
        <v>1759517071</v>
      </c>
    </row>
    <row r="120" spans="1:9" x14ac:dyDescent="0.25">
      <c r="A120" s="5"/>
      <c r="B120" s="11" t="s">
        <v>15</v>
      </c>
      <c r="C120" s="34">
        <v>195343</v>
      </c>
      <c r="D120" s="34">
        <v>116213</v>
      </c>
      <c r="E120" s="34">
        <v>179392</v>
      </c>
      <c r="F120" s="34">
        <v>2061261</v>
      </c>
      <c r="G120" s="40">
        <f t="shared" si="7"/>
        <v>2552209</v>
      </c>
      <c r="H120" s="45">
        <v>3880763</v>
      </c>
      <c r="I120" s="33">
        <v>1520550629</v>
      </c>
    </row>
    <row r="121" spans="1:9" x14ac:dyDescent="0.25">
      <c r="A121" s="5"/>
      <c r="B121" s="11" t="s">
        <v>16</v>
      </c>
      <c r="C121" s="34">
        <v>140403</v>
      </c>
      <c r="D121" s="34">
        <v>105775</v>
      </c>
      <c r="E121" s="34">
        <v>174957</v>
      </c>
      <c r="F121" s="34">
        <v>2284756</v>
      </c>
      <c r="G121" s="40">
        <f t="shared" si="7"/>
        <v>2705891</v>
      </c>
      <c r="H121" s="45">
        <v>3926081</v>
      </c>
      <c r="I121" s="33">
        <v>1450938342</v>
      </c>
    </row>
    <row r="122" spans="1:9" x14ac:dyDescent="0.25">
      <c r="A122" s="5"/>
      <c r="B122" s="11" t="s">
        <v>17</v>
      </c>
      <c r="C122" s="34">
        <v>142586</v>
      </c>
      <c r="D122" s="34">
        <v>146847</v>
      </c>
      <c r="E122" s="34">
        <v>172738</v>
      </c>
      <c r="F122" s="34">
        <v>2626574</v>
      </c>
      <c r="G122" s="40">
        <f t="shared" si="7"/>
        <v>3088745</v>
      </c>
      <c r="H122" s="45">
        <v>3944097</v>
      </c>
      <c r="I122" s="33">
        <v>1276925418</v>
      </c>
    </row>
    <row r="123" spans="1:9" x14ac:dyDescent="0.25">
      <c r="A123" s="5"/>
      <c r="B123" s="11" t="s">
        <v>18</v>
      </c>
      <c r="C123" s="34">
        <v>158228</v>
      </c>
      <c r="D123" s="34">
        <v>115182</v>
      </c>
      <c r="E123" s="34">
        <v>187925</v>
      </c>
      <c r="F123" s="34">
        <v>2858737</v>
      </c>
      <c r="G123" s="40">
        <f t="shared" si="7"/>
        <v>3320072</v>
      </c>
      <c r="H123" s="45">
        <v>3991900</v>
      </c>
      <c r="I123" s="33">
        <v>1202353443</v>
      </c>
    </row>
    <row r="124" spans="1:9" x14ac:dyDescent="0.25">
      <c r="A124" s="5"/>
      <c r="B124" s="11" t="s">
        <v>19</v>
      </c>
      <c r="C124" s="34">
        <v>158097</v>
      </c>
      <c r="D124" s="34">
        <v>113131</v>
      </c>
      <c r="E124" s="34">
        <v>180737</v>
      </c>
      <c r="F124" s="34">
        <v>3141910</v>
      </c>
      <c r="G124" s="40">
        <f t="shared" si="7"/>
        <v>3593875</v>
      </c>
      <c r="H124" s="45">
        <v>4008779</v>
      </c>
      <c r="I124" s="33">
        <v>1115447532</v>
      </c>
    </row>
    <row r="125" spans="1:9" x14ac:dyDescent="0.25">
      <c r="A125" s="5"/>
      <c r="B125" s="11" t="s">
        <v>20</v>
      </c>
      <c r="C125" s="34">
        <v>197934</v>
      </c>
      <c r="D125" s="34">
        <v>124013</v>
      </c>
      <c r="E125" s="34">
        <v>190848</v>
      </c>
      <c r="F125" s="34">
        <v>3419028</v>
      </c>
      <c r="G125" s="40">
        <f t="shared" si="7"/>
        <v>3931823</v>
      </c>
      <c r="H125" s="45">
        <v>4046437</v>
      </c>
      <c r="I125" s="33">
        <v>1029150346</v>
      </c>
    </row>
    <row r="126" spans="1:9" x14ac:dyDescent="0.25">
      <c r="A126" s="5"/>
      <c r="B126" s="11" t="s">
        <v>22</v>
      </c>
      <c r="C126" s="34">
        <v>260999</v>
      </c>
      <c r="D126" s="34">
        <v>199263</v>
      </c>
      <c r="E126" s="34">
        <v>212200</v>
      </c>
      <c r="F126" s="34">
        <v>3922606</v>
      </c>
      <c r="G126" s="40">
        <f t="shared" si="7"/>
        <v>4595068</v>
      </c>
      <c r="H126" s="45">
        <v>4272153</v>
      </c>
      <c r="I126" s="33">
        <v>9297257407</v>
      </c>
    </row>
    <row r="127" spans="1:9" x14ac:dyDescent="0.25">
      <c r="A127" s="23" t="s">
        <v>0</v>
      </c>
      <c r="B127" s="23" t="s">
        <v>1</v>
      </c>
      <c r="C127" s="24" t="s">
        <v>2</v>
      </c>
      <c r="D127" s="24"/>
      <c r="E127" s="24"/>
      <c r="F127" s="24"/>
      <c r="G127" s="36" t="s">
        <v>3</v>
      </c>
      <c r="H127" s="41" t="s">
        <v>4</v>
      </c>
      <c r="I127" s="25" t="s">
        <v>5</v>
      </c>
    </row>
    <row r="128" spans="1:9" x14ac:dyDescent="0.25">
      <c r="A128" s="23"/>
      <c r="B128" s="23"/>
      <c r="C128" s="26" t="s">
        <v>6</v>
      </c>
      <c r="D128" s="26" t="s">
        <v>7</v>
      </c>
      <c r="E128" s="26" t="s">
        <v>8</v>
      </c>
      <c r="F128" s="26" t="s">
        <v>9</v>
      </c>
      <c r="G128" s="36"/>
      <c r="H128" s="41"/>
      <c r="I128" s="25"/>
    </row>
    <row r="129" spans="1:9" x14ac:dyDescent="0.25">
      <c r="A129" s="5">
        <v>2022</v>
      </c>
      <c r="B129" s="11" t="s">
        <v>10</v>
      </c>
      <c r="C129" s="34">
        <v>214817</v>
      </c>
      <c r="D129" s="34">
        <v>217878</v>
      </c>
      <c r="E129" s="34">
        <v>208677</v>
      </c>
      <c r="F129" s="34">
        <v>4050413</v>
      </c>
      <c r="G129" s="40">
        <f t="shared" ref="G129:G140" si="8">C129+D129+E129+F129</f>
        <v>4691785</v>
      </c>
      <c r="H129" s="45">
        <v>4318146</v>
      </c>
      <c r="I129" s="33">
        <v>9203631454</v>
      </c>
    </row>
    <row r="130" spans="1:9" x14ac:dyDescent="0.25">
      <c r="A130" s="5"/>
      <c r="B130" s="11" t="s">
        <v>11</v>
      </c>
      <c r="C130" s="34">
        <v>201420</v>
      </c>
      <c r="D130" s="34">
        <v>179724</v>
      </c>
      <c r="E130" s="34">
        <v>215303</v>
      </c>
      <c r="F130" s="34">
        <v>4076479</v>
      </c>
      <c r="G130" s="40">
        <f t="shared" si="8"/>
        <v>4672926</v>
      </c>
      <c r="H130" s="45">
        <v>4465492</v>
      </c>
      <c r="I130" s="33">
        <v>9556093976</v>
      </c>
    </row>
    <row r="131" spans="1:9" x14ac:dyDescent="0.25">
      <c r="A131" s="5"/>
      <c r="B131" s="11" t="s">
        <v>12</v>
      </c>
      <c r="C131" s="34">
        <v>239880</v>
      </c>
      <c r="D131" s="34">
        <v>213274</v>
      </c>
      <c r="E131" s="34">
        <v>223997</v>
      </c>
      <c r="F131" s="34">
        <v>4311443</v>
      </c>
      <c r="G131" s="40">
        <f t="shared" si="8"/>
        <v>4988594</v>
      </c>
      <c r="H131" s="45">
        <v>4696947</v>
      </c>
      <c r="I131" s="33">
        <v>9415372347</v>
      </c>
    </row>
    <row r="132" spans="1:9" x14ac:dyDescent="0.25">
      <c r="A132" s="5"/>
      <c r="B132" s="11" t="s">
        <v>13</v>
      </c>
      <c r="C132" s="34">
        <v>209981</v>
      </c>
      <c r="D132" s="34">
        <v>144160</v>
      </c>
      <c r="E132" s="34">
        <v>211531</v>
      </c>
      <c r="F132" s="34">
        <v>4345289</v>
      </c>
      <c r="G132" s="40">
        <f t="shared" si="8"/>
        <v>4910961</v>
      </c>
      <c r="H132" s="45">
        <v>4641291</v>
      </c>
      <c r="I132" s="33">
        <v>9450881406</v>
      </c>
    </row>
    <row r="133" spans="1:9" x14ac:dyDescent="0.25">
      <c r="A133" s="5"/>
      <c r="B133" s="11" t="s">
        <v>14</v>
      </c>
      <c r="C133" s="34">
        <v>217080</v>
      </c>
      <c r="D133" s="34">
        <v>147089</v>
      </c>
      <c r="E133" s="34">
        <v>220510</v>
      </c>
      <c r="F133" s="34">
        <v>4578529</v>
      </c>
      <c r="G133" s="40">
        <f t="shared" si="8"/>
        <v>5163208</v>
      </c>
      <c r="H133" s="45">
        <v>4710263</v>
      </c>
      <c r="I133" s="33">
        <v>9122745007</v>
      </c>
    </row>
    <row r="134" spans="1:9" x14ac:dyDescent="0.25">
      <c r="A134" s="5"/>
      <c r="B134" s="11" t="s">
        <v>15</v>
      </c>
      <c r="C134" s="34">
        <v>294910</v>
      </c>
      <c r="D134" s="34">
        <v>144079</v>
      </c>
      <c r="E134" s="34">
        <v>219359</v>
      </c>
      <c r="F134" s="34">
        <v>4971404</v>
      </c>
      <c r="G134" s="40">
        <f t="shared" si="8"/>
        <v>5629752</v>
      </c>
      <c r="H134" s="45">
        <v>4840715</v>
      </c>
      <c r="I134" s="33">
        <v>8598451584</v>
      </c>
    </row>
    <row r="135" spans="1:9" x14ac:dyDescent="0.25">
      <c r="A135" s="5"/>
      <c r="B135" s="11" t="s">
        <v>16</v>
      </c>
      <c r="C135" s="34">
        <v>300182</v>
      </c>
      <c r="D135" s="34">
        <v>157115</v>
      </c>
      <c r="E135" s="34">
        <v>226588</v>
      </c>
      <c r="F135" s="34">
        <v>5239314</v>
      </c>
      <c r="G135" s="40">
        <f t="shared" si="8"/>
        <v>5923199</v>
      </c>
      <c r="H135" s="45">
        <v>5006658</v>
      </c>
      <c r="I135" s="33">
        <v>8452625009</v>
      </c>
    </row>
    <row r="136" spans="1:9" x14ac:dyDescent="0.25">
      <c r="A136" s="5"/>
      <c r="B136" s="11" t="s">
        <v>17</v>
      </c>
      <c r="C136" s="34">
        <v>294806</v>
      </c>
      <c r="D136" s="34">
        <v>177312</v>
      </c>
      <c r="E136" s="34">
        <v>220458</v>
      </c>
      <c r="F136" s="34">
        <v>5090942</v>
      </c>
      <c r="G136" s="40">
        <f t="shared" si="8"/>
        <v>5783518</v>
      </c>
      <c r="H136" s="45">
        <v>5070181</v>
      </c>
      <c r="I136" s="33">
        <v>8766603649</v>
      </c>
    </row>
    <row r="137" spans="1:9" x14ac:dyDescent="0.25">
      <c r="A137" s="5"/>
      <c r="B137" s="11" t="s">
        <v>18</v>
      </c>
      <c r="C137" s="34">
        <v>322631</v>
      </c>
      <c r="D137" s="34">
        <v>197177</v>
      </c>
      <c r="E137" s="34">
        <v>221768</v>
      </c>
      <c r="F137" s="34">
        <v>5136115</v>
      </c>
      <c r="G137" s="40">
        <f t="shared" si="8"/>
        <v>5877691</v>
      </c>
      <c r="H137" s="45">
        <v>5123387</v>
      </c>
      <c r="I137" s="33">
        <v>8716666119</v>
      </c>
    </row>
    <row r="138" spans="1:9" x14ac:dyDescent="0.25">
      <c r="A138" s="5"/>
      <c r="B138" s="11" t="s">
        <v>19</v>
      </c>
      <c r="C138" s="34">
        <v>490754</v>
      </c>
      <c r="D138" s="34">
        <v>191070</v>
      </c>
      <c r="E138" s="34">
        <v>248505</v>
      </c>
      <c r="F138" s="34">
        <v>4745981</v>
      </c>
      <c r="G138" s="40">
        <f t="shared" si="8"/>
        <v>5676310</v>
      </c>
      <c r="H138" s="45">
        <v>5084326</v>
      </c>
      <c r="I138" s="33">
        <v>8957097128</v>
      </c>
    </row>
    <row r="139" spans="1:9" x14ac:dyDescent="0.25">
      <c r="A139" s="5"/>
      <c r="B139" s="11" t="s">
        <v>20</v>
      </c>
      <c r="C139" s="34">
        <v>515417</v>
      </c>
      <c r="D139" s="34">
        <v>196901</v>
      </c>
      <c r="E139" s="34">
        <v>264648</v>
      </c>
      <c r="F139" s="34">
        <v>4084802</v>
      </c>
      <c r="G139" s="40">
        <f t="shared" si="8"/>
        <v>5061768</v>
      </c>
      <c r="H139" s="45">
        <v>5095658</v>
      </c>
      <c r="I139" s="33">
        <v>1006695289</v>
      </c>
    </row>
    <row r="140" spans="1:9" x14ac:dyDescent="0.25">
      <c r="A140" s="5"/>
      <c r="B140" s="11" t="s">
        <v>22</v>
      </c>
      <c r="C140" s="34">
        <v>647138</v>
      </c>
      <c r="D140" s="34">
        <v>191807</v>
      </c>
      <c r="E140" s="34">
        <v>279830</v>
      </c>
      <c r="F140" s="34">
        <v>4470295</v>
      </c>
      <c r="G140" s="40">
        <f t="shared" si="8"/>
        <v>5589070</v>
      </c>
      <c r="H140" s="45">
        <v>5168145</v>
      </c>
      <c r="I140" s="33">
        <v>9246878282</v>
      </c>
    </row>
  </sheetData>
  <mergeCells count="70">
    <mergeCell ref="I127:I128"/>
    <mergeCell ref="A129:A140"/>
    <mergeCell ref="A115:A126"/>
    <mergeCell ref="A127:A128"/>
    <mergeCell ref="B127:B128"/>
    <mergeCell ref="C127:F127"/>
    <mergeCell ref="G127:G128"/>
    <mergeCell ref="H127:H128"/>
    <mergeCell ref="I99:I100"/>
    <mergeCell ref="A101:A112"/>
    <mergeCell ref="A113:A114"/>
    <mergeCell ref="B113:B114"/>
    <mergeCell ref="C113:F113"/>
    <mergeCell ref="G113:G114"/>
    <mergeCell ref="H113:H114"/>
    <mergeCell ref="I113:I114"/>
    <mergeCell ref="H99:H100"/>
    <mergeCell ref="A87:A98"/>
    <mergeCell ref="A99:A100"/>
    <mergeCell ref="B99:B100"/>
    <mergeCell ref="C99:F99"/>
    <mergeCell ref="G99:G100"/>
    <mergeCell ref="I71:I72"/>
    <mergeCell ref="A73:A84"/>
    <mergeCell ref="A85:A86"/>
    <mergeCell ref="B85:B86"/>
    <mergeCell ref="C85:F85"/>
    <mergeCell ref="G85:G86"/>
    <mergeCell ref="H85:H86"/>
    <mergeCell ref="I85:I86"/>
    <mergeCell ref="H71:H72"/>
    <mergeCell ref="A59:A70"/>
    <mergeCell ref="A71:A72"/>
    <mergeCell ref="B71:B72"/>
    <mergeCell ref="C71:F71"/>
    <mergeCell ref="G71:G72"/>
    <mergeCell ref="I43:I44"/>
    <mergeCell ref="A45:A56"/>
    <mergeCell ref="A57:A58"/>
    <mergeCell ref="G57:G58"/>
    <mergeCell ref="H57:H58"/>
    <mergeCell ref="B57:B58"/>
    <mergeCell ref="C57:F57"/>
    <mergeCell ref="I57:I58"/>
    <mergeCell ref="H43:H44"/>
    <mergeCell ref="A31:A42"/>
    <mergeCell ref="A43:A44"/>
    <mergeCell ref="B43:B44"/>
    <mergeCell ref="C43:F43"/>
    <mergeCell ref="G43:G44"/>
    <mergeCell ref="I15:I16"/>
    <mergeCell ref="A17:A28"/>
    <mergeCell ref="A29:A30"/>
    <mergeCell ref="G29:G30"/>
    <mergeCell ref="H29:H30"/>
    <mergeCell ref="B29:B30"/>
    <mergeCell ref="C29:F29"/>
    <mergeCell ref="I29:I30"/>
    <mergeCell ref="H15:H16"/>
    <mergeCell ref="A3:A14"/>
    <mergeCell ref="A15:A16"/>
    <mergeCell ref="B15:B16"/>
    <mergeCell ref="C15:F15"/>
    <mergeCell ref="G15:G16"/>
    <mergeCell ref="I1:I2"/>
    <mergeCell ref="A1:A2"/>
    <mergeCell ref="B1:B2"/>
    <mergeCell ref="C1:F1"/>
    <mergeCell ref="G1:G2"/>
    <mergeCell ref="H1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039F4-768F-4F80-AA4F-17DEAF199EED}">
  <dimension ref="A1:E130"/>
  <sheetViews>
    <sheetView topLeftCell="A110" workbookViewId="0">
      <selection activeCell="A2" sqref="A2:A13"/>
    </sheetView>
  </sheetViews>
  <sheetFormatPr defaultRowHeight="15" x14ac:dyDescent="0.25"/>
  <cols>
    <col min="2" max="2" width="16.5703125" customWidth="1"/>
    <col min="3" max="3" width="21.5703125" customWidth="1"/>
    <col min="4" max="4" width="21.140625" customWidth="1"/>
    <col min="5" max="5" width="21.28515625" customWidth="1"/>
  </cols>
  <sheetData>
    <row r="1" spans="1:5" ht="29.25" x14ac:dyDescent="0.25">
      <c r="A1" s="1" t="s">
        <v>0</v>
      </c>
      <c r="B1" s="1" t="s">
        <v>23</v>
      </c>
      <c r="C1" s="46" t="s">
        <v>45</v>
      </c>
      <c r="D1" s="1" t="s">
        <v>46</v>
      </c>
      <c r="E1" s="47" t="s">
        <v>47</v>
      </c>
    </row>
    <row r="2" spans="1:5" x14ac:dyDescent="0.25">
      <c r="A2" s="5">
        <v>2013</v>
      </c>
      <c r="B2" s="11" t="s">
        <v>32</v>
      </c>
      <c r="C2" s="27">
        <v>2928</v>
      </c>
      <c r="D2" s="27">
        <v>3528085</v>
      </c>
      <c r="E2" s="48" t="s">
        <v>48</v>
      </c>
    </row>
    <row r="3" spans="1:5" x14ac:dyDescent="0.25">
      <c r="A3" s="5"/>
      <c r="B3" s="11" t="s">
        <v>33</v>
      </c>
      <c r="C3" s="27">
        <v>5931</v>
      </c>
      <c r="D3" s="27">
        <v>3636930</v>
      </c>
      <c r="E3" s="48" t="s">
        <v>49</v>
      </c>
    </row>
    <row r="4" spans="1:5" x14ac:dyDescent="0.25">
      <c r="A4" s="5"/>
      <c r="B4" s="11" t="s">
        <v>34</v>
      </c>
      <c r="C4" s="27">
        <v>9111</v>
      </c>
      <c r="D4" s="27">
        <v>3647737</v>
      </c>
      <c r="E4" s="48" t="s">
        <v>50</v>
      </c>
    </row>
    <row r="5" spans="1:5" x14ac:dyDescent="0.25">
      <c r="A5" s="5"/>
      <c r="B5" s="11" t="s">
        <v>35</v>
      </c>
      <c r="C5" s="27">
        <v>12292</v>
      </c>
      <c r="D5" s="27">
        <v>3735597</v>
      </c>
      <c r="E5" s="48" t="s">
        <v>51</v>
      </c>
    </row>
    <row r="6" spans="1:5" x14ac:dyDescent="0.25">
      <c r="A6" s="5"/>
      <c r="B6" s="11" t="s">
        <v>36</v>
      </c>
      <c r="C6" s="27">
        <v>15485</v>
      </c>
      <c r="D6" s="27">
        <v>3829897</v>
      </c>
      <c r="E6" s="48" t="s">
        <v>52</v>
      </c>
    </row>
    <row r="7" spans="1:5" x14ac:dyDescent="0.25">
      <c r="A7" s="5"/>
      <c r="B7" s="11" t="s">
        <v>37</v>
      </c>
      <c r="C7" s="27">
        <v>18693</v>
      </c>
      <c r="D7" s="27">
        <v>3911263</v>
      </c>
      <c r="E7" s="48" t="s">
        <v>53</v>
      </c>
    </row>
    <row r="8" spans="1:5" x14ac:dyDescent="0.25">
      <c r="A8" s="5"/>
      <c r="B8" s="11" t="s">
        <v>54</v>
      </c>
      <c r="C8" s="27">
        <v>20922</v>
      </c>
      <c r="D8" s="27">
        <v>3994658</v>
      </c>
      <c r="E8" s="48" t="s">
        <v>55</v>
      </c>
    </row>
    <row r="9" spans="1:5" x14ac:dyDescent="0.25">
      <c r="A9" s="5"/>
      <c r="B9" s="11" t="s">
        <v>39</v>
      </c>
      <c r="C9" s="27">
        <v>22959</v>
      </c>
      <c r="D9" s="27">
        <v>4111860</v>
      </c>
      <c r="E9" s="48" t="s">
        <v>56</v>
      </c>
    </row>
    <row r="10" spans="1:5" x14ac:dyDescent="0.25">
      <c r="A10" s="5"/>
      <c r="B10" s="11" t="s">
        <v>40</v>
      </c>
      <c r="C10" s="27">
        <v>22177</v>
      </c>
      <c r="D10" s="27">
        <v>4124584</v>
      </c>
      <c r="E10" s="48" t="s">
        <v>57</v>
      </c>
    </row>
    <row r="11" spans="1:5" x14ac:dyDescent="0.25">
      <c r="A11" s="5"/>
      <c r="B11" s="11" t="s">
        <v>41</v>
      </c>
      <c r="C11" s="27">
        <v>23183</v>
      </c>
      <c r="D11" s="27">
        <v>4244655</v>
      </c>
      <c r="E11" s="48" t="s">
        <v>58</v>
      </c>
    </row>
    <row r="12" spans="1:5" x14ac:dyDescent="0.25">
      <c r="A12" s="5"/>
      <c r="B12" s="11" t="s">
        <v>42</v>
      </c>
      <c r="C12" s="27">
        <v>24331</v>
      </c>
      <c r="D12" s="27">
        <v>4330694</v>
      </c>
      <c r="E12" s="48" t="s">
        <v>59</v>
      </c>
    </row>
    <row r="13" spans="1:5" x14ac:dyDescent="0.25">
      <c r="A13" s="5"/>
      <c r="B13" s="11" t="s">
        <v>60</v>
      </c>
      <c r="C13" s="28">
        <v>27466</v>
      </c>
      <c r="D13" s="27">
        <v>4347592</v>
      </c>
      <c r="E13" s="48" t="s">
        <v>61</v>
      </c>
    </row>
    <row r="14" spans="1:5" ht="29.25" x14ac:dyDescent="0.25">
      <c r="A14" s="1" t="s">
        <v>0</v>
      </c>
      <c r="B14" s="1" t="s">
        <v>23</v>
      </c>
      <c r="C14" s="46" t="s">
        <v>45</v>
      </c>
      <c r="D14" s="1" t="s">
        <v>46</v>
      </c>
      <c r="E14" s="47" t="s">
        <v>47</v>
      </c>
    </row>
    <row r="15" spans="1:5" x14ac:dyDescent="0.25">
      <c r="A15" s="5">
        <v>2014</v>
      </c>
      <c r="B15" s="11" t="s">
        <v>32</v>
      </c>
      <c r="C15" s="14">
        <v>668</v>
      </c>
      <c r="D15" s="27">
        <v>4405070</v>
      </c>
      <c r="E15" s="48" t="s">
        <v>62</v>
      </c>
    </row>
    <row r="16" spans="1:5" x14ac:dyDescent="0.25">
      <c r="A16" s="5"/>
      <c r="B16" s="11" t="s">
        <v>33</v>
      </c>
      <c r="C16" s="28">
        <v>1586</v>
      </c>
      <c r="D16" s="28">
        <v>4436066</v>
      </c>
      <c r="E16" s="48" t="s">
        <v>63</v>
      </c>
    </row>
    <row r="17" spans="1:5" x14ac:dyDescent="0.25">
      <c r="A17" s="5"/>
      <c r="B17" s="11" t="s">
        <v>34</v>
      </c>
      <c r="C17" s="28">
        <v>2241</v>
      </c>
      <c r="D17" s="27">
        <v>4526076</v>
      </c>
      <c r="E17" s="48" t="s">
        <v>64</v>
      </c>
    </row>
    <row r="18" spans="1:5" x14ac:dyDescent="0.25">
      <c r="A18" s="5"/>
      <c r="B18" s="11" t="s">
        <v>35</v>
      </c>
      <c r="C18" s="27">
        <v>3281</v>
      </c>
      <c r="D18" s="27">
        <v>4512651</v>
      </c>
      <c r="E18" s="48" t="s">
        <v>65</v>
      </c>
    </row>
    <row r="19" spans="1:5" x14ac:dyDescent="0.25">
      <c r="A19" s="5"/>
      <c r="B19" s="11" t="s">
        <v>36</v>
      </c>
      <c r="C19" s="28">
        <v>3924</v>
      </c>
      <c r="D19" s="27">
        <v>4526275</v>
      </c>
      <c r="E19" s="48" t="s">
        <v>66</v>
      </c>
    </row>
    <row r="20" spans="1:5" x14ac:dyDescent="0.25">
      <c r="A20" s="5"/>
      <c r="B20" s="11" t="s">
        <v>37</v>
      </c>
      <c r="C20" s="27">
        <v>6005</v>
      </c>
      <c r="D20" s="27">
        <v>4645407</v>
      </c>
      <c r="E20" s="48" t="s">
        <v>67</v>
      </c>
    </row>
    <row r="21" spans="1:5" x14ac:dyDescent="0.25">
      <c r="A21" s="5"/>
      <c r="B21" s="11" t="s">
        <v>54</v>
      </c>
      <c r="C21" s="27">
        <v>7107</v>
      </c>
      <c r="D21" s="27">
        <v>4663122</v>
      </c>
      <c r="E21" s="48" t="s">
        <v>68</v>
      </c>
    </row>
    <row r="22" spans="1:5" x14ac:dyDescent="0.25">
      <c r="A22" s="5"/>
      <c r="B22" s="11" t="s">
        <v>39</v>
      </c>
      <c r="C22" s="27">
        <v>7537</v>
      </c>
      <c r="D22" s="27">
        <v>4844197</v>
      </c>
      <c r="E22" s="48" t="s">
        <v>69</v>
      </c>
    </row>
    <row r="23" spans="1:5" x14ac:dyDescent="0.25">
      <c r="A23" s="5"/>
      <c r="B23" s="11" t="s">
        <v>40</v>
      </c>
      <c r="C23" s="27">
        <v>8058</v>
      </c>
      <c r="D23" s="27">
        <v>4790155</v>
      </c>
      <c r="E23" s="48" t="s">
        <v>70</v>
      </c>
    </row>
    <row r="24" spans="1:5" x14ac:dyDescent="0.25">
      <c r="A24" s="5"/>
      <c r="B24" s="11" t="s">
        <v>41</v>
      </c>
      <c r="C24" s="27">
        <v>10035</v>
      </c>
      <c r="D24" s="27">
        <v>5032715</v>
      </c>
      <c r="E24" s="48" t="s">
        <v>71</v>
      </c>
    </row>
    <row r="25" spans="1:5" x14ac:dyDescent="0.25">
      <c r="A25" s="5"/>
      <c r="B25" s="11" t="s">
        <v>42</v>
      </c>
      <c r="C25" s="27">
        <v>11220</v>
      </c>
      <c r="D25" s="27">
        <v>4868414</v>
      </c>
      <c r="E25" s="48" t="s">
        <v>72</v>
      </c>
    </row>
    <row r="26" spans="1:5" x14ac:dyDescent="0.25">
      <c r="A26" s="5"/>
      <c r="B26" s="11" t="s">
        <v>60</v>
      </c>
      <c r="C26" s="27">
        <v>12770</v>
      </c>
      <c r="D26" s="27">
        <v>5163524</v>
      </c>
      <c r="E26" s="48" t="s">
        <v>73</v>
      </c>
    </row>
    <row r="27" spans="1:5" ht="29.25" x14ac:dyDescent="0.25">
      <c r="A27" s="1" t="s">
        <v>0</v>
      </c>
      <c r="B27" s="1" t="s">
        <v>23</v>
      </c>
      <c r="C27" s="46" t="s">
        <v>45</v>
      </c>
      <c r="D27" s="1" t="s">
        <v>46</v>
      </c>
      <c r="E27" s="47" t="s">
        <v>47</v>
      </c>
    </row>
    <row r="28" spans="1:5" x14ac:dyDescent="0.25">
      <c r="A28" s="5">
        <v>2015</v>
      </c>
      <c r="B28" s="11" t="s">
        <v>32</v>
      </c>
      <c r="C28" s="27">
        <v>1026</v>
      </c>
      <c r="D28" s="27">
        <v>4971377</v>
      </c>
      <c r="E28" s="48" t="s">
        <v>74</v>
      </c>
    </row>
    <row r="29" spans="1:5" x14ac:dyDescent="0.25">
      <c r="A29" s="5"/>
      <c r="B29" s="11" t="s">
        <v>33</v>
      </c>
      <c r="C29" s="27">
        <v>2539</v>
      </c>
      <c r="D29" s="27">
        <v>4959141</v>
      </c>
      <c r="E29" s="48" t="s">
        <v>75</v>
      </c>
    </row>
    <row r="30" spans="1:5" x14ac:dyDescent="0.25">
      <c r="A30" s="5"/>
      <c r="B30" s="11" t="s">
        <v>34</v>
      </c>
      <c r="C30" s="28">
        <v>4393</v>
      </c>
      <c r="D30" s="28">
        <v>5102475</v>
      </c>
      <c r="E30" s="48" t="s">
        <v>76</v>
      </c>
    </row>
    <row r="31" spans="1:5" x14ac:dyDescent="0.25">
      <c r="A31" s="5"/>
      <c r="B31" s="11" t="s">
        <v>35</v>
      </c>
      <c r="C31" s="28">
        <v>6483</v>
      </c>
      <c r="D31" s="28">
        <v>4938378</v>
      </c>
      <c r="E31" s="48" t="s">
        <v>77</v>
      </c>
    </row>
    <row r="32" spans="1:5" x14ac:dyDescent="0.25">
      <c r="A32" s="5"/>
      <c r="B32" s="11" t="s">
        <v>36</v>
      </c>
      <c r="C32" s="28">
        <v>9653</v>
      </c>
      <c r="D32" s="28">
        <v>4983144</v>
      </c>
      <c r="E32" s="48" t="s">
        <v>78</v>
      </c>
    </row>
    <row r="33" spans="1:5" x14ac:dyDescent="0.25">
      <c r="A33" s="5"/>
      <c r="B33" s="11" t="s">
        <v>37</v>
      </c>
      <c r="C33" s="28">
        <v>12304</v>
      </c>
      <c r="D33" s="28">
        <v>5215803</v>
      </c>
      <c r="E33" s="48" t="s">
        <v>79</v>
      </c>
    </row>
    <row r="34" spans="1:5" x14ac:dyDescent="0.25">
      <c r="A34" s="5"/>
      <c r="B34" s="11" t="s">
        <v>54</v>
      </c>
      <c r="C34" s="28">
        <v>15842</v>
      </c>
      <c r="D34" s="28">
        <v>5145658</v>
      </c>
      <c r="E34" s="48" t="s">
        <v>80</v>
      </c>
    </row>
    <row r="35" spans="1:5" x14ac:dyDescent="0.25">
      <c r="A35" s="5"/>
      <c r="B35" s="11" t="s">
        <v>39</v>
      </c>
      <c r="C35" s="28">
        <v>20038</v>
      </c>
      <c r="D35" s="28">
        <v>5088205</v>
      </c>
      <c r="E35" s="48" t="s">
        <v>81</v>
      </c>
    </row>
    <row r="36" spans="1:5" x14ac:dyDescent="0.25">
      <c r="A36" s="5"/>
      <c r="B36" s="11" t="s">
        <v>40</v>
      </c>
      <c r="C36" s="28">
        <v>25197</v>
      </c>
      <c r="D36" s="28">
        <v>5314499</v>
      </c>
      <c r="E36" s="48" t="s">
        <v>82</v>
      </c>
    </row>
    <row r="37" spans="1:5" x14ac:dyDescent="0.25">
      <c r="A37" s="5"/>
      <c r="B37" s="11" t="s">
        <v>41</v>
      </c>
      <c r="C37" s="27">
        <v>28762</v>
      </c>
      <c r="D37" s="27">
        <v>5246163</v>
      </c>
      <c r="E37" s="48" t="s">
        <v>83</v>
      </c>
    </row>
    <row r="38" spans="1:5" x14ac:dyDescent="0.25">
      <c r="A38" s="5"/>
      <c r="B38" s="11" t="s">
        <v>42</v>
      </c>
      <c r="C38" s="28">
        <v>32112</v>
      </c>
      <c r="D38" s="28">
        <v>5353692</v>
      </c>
      <c r="E38" s="48" t="s">
        <v>84</v>
      </c>
    </row>
    <row r="39" spans="1:5" x14ac:dyDescent="0.25">
      <c r="A39" s="5"/>
      <c r="B39" s="11" t="s">
        <v>60</v>
      </c>
      <c r="C39" s="28">
        <v>36964</v>
      </c>
      <c r="D39" s="28">
        <v>5830050</v>
      </c>
      <c r="E39" s="48" t="s">
        <v>85</v>
      </c>
    </row>
    <row r="40" spans="1:5" ht="29.25" x14ac:dyDescent="0.25">
      <c r="A40" s="1" t="s">
        <v>0</v>
      </c>
      <c r="B40" s="1" t="s">
        <v>23</v>
      </c>
      <c r="C40" s="46" t="s">
        <v>45</v>
      </c>
      <c r="D40" s="1" t="s">
        <v>46</v>
      </c>
      <c r="E40" s="47" t="s">
        <v>47</v>
      </c>
    </row>
    <row r="41" spans="1:5" x14ac:dyDescent="0.25">
      <c r="A41" s="5">
        <v>2016</v>
      </c>
      <c r="B41" s="11" t="s">
        <v>32</v>
      </c>
      <c r="C41" s="28">
        <v>5359</v>
      </c>
      <c r="D41" s="28">
        <v>5623252</v>
      </c>
      <c r="E41" s="48" t="s">
        <v>86</v>
      </c>
    </row>
    <row r="42" spans="1:5" x14ac:dyDescent="0.25">
      <c r="A42" s="5"/>
      <c r="B42" s="11" t="s">
        <v>33</v>
      </c>
      <c r="C42" s="28">
        <v>9629</v>
      </c>
      <c r="D42" s="28">
        <v>6007357</v>
      </c>
      <c r="E42" s="48" t="s">
        <v>87</v>
      </c>
    </row>
    <row r="43" spans="1:5" x14ac:dyDescent="0.25">
      <c r="A43" s="5"/>
      <c r="B43" s="11" t="s">
        <v>34</v>
      </c>
      <c r="C43" s="28">
        <v>14365</v>
      </c>
      <c r="D43" s="28">
        <v>6144201</v>
      </c>
      <c r="E43" s="48" t="s">
        <v>88</v>
      </c>
    </row>
    <row r="44" spans="1:5" x14ac:dyDescent="0.25">
      <c r="A44" s="5"/>
      <c r="B44" s="11" t="s">
        <v>35</v>
      </c>
      <c r="C44" s="28">
        <v>17976</v>
      </c>
      <c r="D44" s="28">
        <v>5987580</v>
      </c>
      <c r="E44" s="48" t="s">
        <v>89</v>
      </c>
    </row>
    <row r="45" spans="1:5" x14ac:dyDescent="0.25">
      <c r="A45" s="5"/>
      <c r="B45" s="11" t="s">
        <v>36</v>
      </c>
      <c r="C45" s="28">
        <v>21727</v>
      </c>
      <c r="D45" s="28">
        <v>6156787</v>
      </c>
      <c r="E45" s="48" t="s">
        <v>90</v>
      </c>
    </row>
    <row r="46" spans="1:5" x14ac:dyDescent="0.25">
      <c r="A46" s="5"/>
      <c r="B46" s="11" t="s">
        <v>37</v>
      </c>
      <c r="C46" s="28">
        <v>25701</v>
      </c>
      <c r="D46" s="28">
        <v>6487998</v>
      </c>
      <c r="E46" s="48" t="s">
        <v>91</v>
      </c>
    </row>
    <row r="47" spans="1:5" x14ac:dyDescent="0.25">
      <c r="A47" s="5"/>
      <c r="B47" s="11" t="s">
        <v>54</v>
      </c>
      <c r="C47" s="28">
        <v>29918</v>
      </c>
      <c r="D47" s="28">
        <v>6242374</v>
      </c>
      <c r="E47" s="48" t="s">
        <v>92</v>
      </c>
    </row>
    <row r="48" spans="1:5" x14ac:dyDescent="0.25">
      <c r="A48" s="5"/>
      <c r="B48" s="11" t="s">
        <v>39</v>
      </c>
      <c r="C48" s="28">
        <v>34270</v>
      </c>
      <c r="D48" s="28">
        <v>6423237</v>
      </c>
      <c r="E48" s="48" t="s">
        <v>93</v>
      </c>
    </row>
    <row r="49" spans="1:5" x14ac:dyDescent="0.25">
      <c r="A49" s="5"/>
      <c r="B49" s="11" t="s">
        <v>40</v>
      </c>
      <c r="C49" s="28">
        <v>38638</v>
      </c>
      <c r="D49" s="28">
        <v>6675144</v>
      </c>
      <c r="E49" s="48" t="s">
        <v>94</v>
      </c>
    </row>
    <row r="50" spans="1:5" x14ac:dyDescent="0.25">
      <c r="A50" s="5"/>
      <c r="B50" s="11" t="s">
        <v>41</v>
      </c>
      <c r="C50" s="28">
        <v>43018</v>
      </c>
      <c r="D50" s="28">
        <v>6128361</v>
      </c>
      <c r="E50" s="48" t="s">
        <v>95</v>
      </c>
    </row>
    <row r="51" spans="1:5" x14ac:dyDescent="0.25">
      <c r="A51" s="5"/>
      <c r="B51" s="11" t="s">
        <v>42</v>
      </c>
      <c r="C51" s="28">
        <v>47697</v>
      </c>
      <c r="D51" s="28">
        <v>6165361</v>
      </c>
      <c r="E51" s="48" t="s">
        <v>96</v>
      </c>
    </row>
    <row r="52" spans="1:5" x14ac:dyDescent="0.25">
      <c r="A52" s="5"/>
      <c r="B52" s="11" t="s">
        <v>60</v>
      </c>
      <c r="C52" s="28">
        <v>53196</v>
      </c>
      <c r="D52" s="28">
        <v>7036349</v>
      </c>
      <c r="E52" s="48" t="s">
        <v>97</v>
      </c>
    </row>
    <row r="53" spans="1:5" ht="29.25" x14ac:dyDescent="0.25">
      <c r="A53" s="1" t="s">
        <v>0</v>
      </c>
      <c r="B53" s="1" t="s">
        <v>23</v>
      </c>
      <c r="C53" s="46" t="s">
        <v>45</v>
      </c>
      <c r="D53" s="1" t="s">
        <v>46</v>
      </c>
      <c r="E53" s="47" t="s">
        <v>47</v>
      </c>
    </row>
    <row r="54" spans="1:5" x14ac:dyDescent="0.25">
      <c r="A54" s="5">
        <v>2017</v>
      </c>
      <c r="B54" s="11" t="s">
        <v>32</v>
      </c>
      <c r="C54" s="28">
        <v>3094</v>
      </c>
      <c r="D54" s="28">
        <v>6576097</v>
      </c>
      <c r="E54" s="48" t="s">
        <v>98</v>
      </c>
    </row>
    <row r="55" spans="1:5" x14ac:dyDescent="0.25">
      <c r="A55" s="5"/>
      <c r="B55" s="11" t="s">
        <v>33</v>
      </c>
      <c r="C55" s="28">
        <v>5272</v>
      </c>
      <c r="D55" s="28">
        <v>6535218</v>
      </c>
      <c r="E55" s="48" t="s">
        <v>99</v>
      </c>
    </row>
    <row r="56" spans="1:5" x14ac:dyDescent="0.25">
      <c r="A56" s="5"/>
      <c r="B56" s="11" t="s">
        <v>34</v>
      </c>
      <c r="C56" s="28">
        <v>5959</v>
      </c>
      <c r="D56" s="28">
        <v>6401365</v>
      </c>
      <c r="E56" s="48" t="s">
        <v>100</v>
      </c>
    </row>
    <row r="57" spans="1:5" x14ac:dyDescent="0.25">
      <c r="A57" s="5"/>
      <c r="B57" s="11" t="s">
        <v>35</v>
      </c>
      <c r="C57" s="28">
        <v>6906</v>
      </c>
      <c r="D57" s="28">
        <v>6462402</v>
      </c>
      <c r="E57" s="48" t="s">
        <v>101</v>
      </c>
    </row>
    <row r="58" spans="1:5" x14ac:dyDescent="0.25">
      <c r="A58" s="5"/>
      <c r="B58" s="11" t="s">
        <v>36</v>
      </c>
      <c r="C58" s="28">
        <v>7244</v>
      </c>
      <c r="D58" s="28">
        <v>6608765</v>
      </c>
      <c r="E58" s="48" t="s">
        <v>102</v>
      </c>
    </row>
    <row r="59" spans="1:5" x14ac:dyDescent="0.25">
      <c r="A59" s="5"/>
      <c r="B59" s="11" t="s">
        <v>37</v>
      </c>
      <c r="C59" s="28">
        <v>7482</v>
      </c>
      <c r="D59" s="28">
        <v>6990618</v>
      </c>
      <c r="E59" s="48" t="s">
        <v>103</v>
      </c>
    </row>
    <row r="60" spans="1:5" x14ac:dyDescent="0.25">
      <c r="A60" s="5"/>
      <c r="B60" s="11" t="s">
        <v>54</v>
      </c>
      <c r="C60" s="28">
        <v>7469</v>
      </c>
      <c r="D60" s="28">
        <v>6710879</v>
      </c>
      <c r="E60" s="48" t="s">
        <v>104</v>
      </c>
    </row>
    <row r="61" spans="1:5" x14ac:dyDescent="0.25">
      <c r="A61" s="5"/>
      <c r="B61" s="11" t="s">
        <v>39</v>
      </c>
      <c r="C61" s="28">
        <v>7693</v>
      </c>
      <c r="D61" s="28">
        <v>6626448</v>
      </c>
      <c r="E61" s="48" t="s">
        <v>105</v>
      </c>
    </row>
    <row r="62" spans="1:5" x14ac:dyDescent="0.25">
      <c r="A62" s="5"/>
      <c r="B62" s="11" t="s">
        <v>40</v>
      </c>
      <c r="C62" s="28">
        <v>6910</v>
      </c>
      <c r="D62" s="28">
        <v>7579230</v>
      </c>
      <c r="E62" s="48" t="s">
        <v>106</v>
      </c>
    </row>
    <row r="63" spans="1:5" x14ac:dyDescent="0.25">
      <c r="A63" s="5"/>
      <c r="B63" s="11" t="s">
        <v>41</v>
      </c>
      <c r="C63" s="28">
        <v>5596</v>
      </c>
      <c r="D63" s="28">
        <v>7242144</v>
      </c>
      <c r="E63" s="48" t="s">
        <v>107</v>
      </c>
    </row>
    <row r="64" spans="1:5" x14ac:dyDescent="0.25">
      <c r="A64" s="5"/>
      <c r="B64" s="11" t="s">
        <v>42</v>
      </c>
      <c r="C64" s="28">
        <v>5798</v>
      </c>
      <c r="D64" s="28">
        <v>7032838</v>
      </c>
      <c r="E64" s="48" t="s">
        <v>108</v>
      </c>
    </row>
    <row r="65" spans="1:5" x14ac:dyDescent="0.25">
      <c r="A65" s="5"/>
      <c r="B65" s="11" t="s">
        <v>60</v>
      </c>
      <c r="C65" s="28">
        <v>4422</v>
      </c>
      <c r="D65" s="28">
        <v>7287487</v>
      </c>
      <c r="E65" s="48" t="s">
        <v>109</v>
      </c>
    </row>
    <row r="66" spans="1:5" ht="29.25" x14ac:dyDescent="0.25">
      <c r="A66" s="1" t="s">
        <v>0</v>
      </c>
      <c r="B66" s="1" t="s">
        <v>23</v>
      </c>
      <c r="C66" s="46" t="s">
        <v>45</v>
      </c>
      <c r="D66" s="1" t="s">
        <v>46</v>
      </c>
      <c r="E66" s="47" t="s">
        <v>47</v>
      </c>
    </row>
    <row r="67" spans="1:5" x14ac:dyDescent="0.25">
      <c r="A67" s="5">
        <v>2018</v>
      </c>
      <c r="B67" s="11" t="s">
        <v>32</v>
      </c>
      <c r="C67" s="14">
        <v>208</v>
      </c>
      <c r="D67" s="32">
        <v>7283776</v>
      </c>
      <c r="E67" s="48" t="s">
        <v>110</v>
      </c>
    </row>
    <row r="68" spans="1:5" x14ac:dyDescent="0.25">
      <c r="A68" s="5"/>
      <c r="B68" s="11" t="s">
        <v>33</v>
      </c>
      <c r="C68" s="14">
        <v>545</v>
      </c>
      <c r="D68" s="32">
        <v>6930823</v>
      </c>
      <c r="E68" s="48" t="s">
        <v>111</v>
      </c>
    </row>
    <row r="69" spans="1:5" x14ac:dyDescent="0.25">
      <c r="A69" s="5"/>
      <c r="B69" s="11" t="s">
        <v>34</v>
      </c>
      <c r="C69" s="28">
        <v>1575</v>
      </c>
      <c r="D69" s="32">
        <v>6860068</v>
      </c>
      <c r="E69" s="48" t="s">
        <v>112</v>
      </c>
    </row>
    <row r="70" spans="1:5" x14ac:dyDescent="0.25">
      <c r="A70" s="5"/>
      <c r="B70" s="11" t="s">
        <v>35</v>
      </c>
      <c r="C70" s="28">
        <v>2728</v>
      </c>
      <c r="D70" s="32">
        <v>6777328</v>
      </c>
      <c r="E70" s="48" t="s">
        <v>113</v>
      </c>
    </row>
    <row r="71" spans="1:5" x14ac:dyDescent="0.25">
      <c r="A71" s="5"/>
      <c r="B71" s="11" t="s">
        <v>36</v>
      </c>
      <c r="C71" s="49">
        <v>5010</v>
      </c>
      <c r="D71" s="32">
        <v>6537499</v>
      </c>
      <c r="E71" s="48" t="s">
        <v>114</v>
      </c>
    </row>
    <row r="72" spans="1:5" x14ac:dyDescent="0.25">
      <c r="A72" s="5"/>
      <c r="B72" s="11" t="s">
        <v>37</v>
      </c>
      <c r="C72" s="28">
        <v>6065</v>
      </c>
      <c r="D72" s="32">
        <v>6430226</v>
      </c>
      <c r="E72" s="48" t="s">
        <v>115</v>
      </c>
    </row>
    <row r="73" spans="1:5" x14ac:dyDescent="0.25">
      <c r="A73" s="5"/>
      <c r="B73" s="11" t="s">
        <v>54</v>
      </c>
      <c r="C73" s="28">
        <v>7129</v>
      </c>
      <c r="D73" s="32">
        <v>6526385</v>
      </c>
      <c r="E73" s="48" t="s">
        <v>116</v>
      </c>
    </row>
    <row r="74" spans="1:5" x14ac:dyDescent="0.25">
      <c r="A74" s="5"/>
      <c r="B74" s="11" t="s">
        <v>39</v>
      </c>
      <c r="C74" s="28">
        <v>9479</v>
      </c>
      <c r="D74" s="32">
        <v>6332480</v>
      </c>
      <c r="E74" s="48" t="s">
        <v>117</v>
      </c>
    </row>
    <row r="75" spans="1:5" x14ac:dyDescent="0.25">
      <c r="A75" s="5"/>
      <c r="B75" s="11" t="s">
        <v>40</v>
      </c>
      <c r="C75" s="28">
        <v>10504</v>
      </c>
      <c r="D75" s="32">
        <v>6366910</v>
      </c>
      <c r="E75" s="48" t="s">
        <v>118</v>
      </c>
    </row>
    <row r="76" spans="1:5" x14ac:dyDescent="0.25">
      <c r="A76" s="5"/>
      <c r="B76" s="11" t="s">
        <v>41</v>
      </c>
      <c r="C76" s="28">
        <v>11081</v>
      </c>
      <c r="D76" s="32">
        <v>6291830</v>
      </c>
      <c r="E76" s="48" t="s">
        <v>119</v>
      </c>
    </row>
    <row r="77" spans="1:5" x14ac:dyDescent="0.25">
      <c r="A77" s="5"/>
      <c r="B77" s="11" t="s">
        <v>42</v>
      </c>
      <c r="C77" s="28">
        <v>11181</v>
      </c>
      <c r="D77" s="32">
        <v>6264472</v>
      </c>
      <c r="E77" s="48" t="s">
        <v>120</v>
      </c>
    </row>
    <row r="78" spans="1:5" x14ac:dyDescent="0.25">
      <c r="A78" s="5"/>
      <c r="B78" s="11" t="s">
        <v>60</v>
      </c>
      <c r="C78" s="28">
        <v>11316</v>
      </c>
      <c r="D78" s="32">
        <v>6343345</v>
      </c>
      <c r="E78" s="48" t="s">
        <v>121</v>
      </c>
    </row>
    <row r="79" spans="1:5" ht="29.25" x14ac:dyDescent="0.25">
      <c r="A79" s="1" t="s">
        <v>0</v>
      </c>
      <c r="B79" s="1" t="s">
        <v>23</v>
      </c>
      <c r="C79" s="46" t="s">
        <v>45</v>
      </c>
      <c r="D79" s="1" t="s">
        <v>46</v>
      </c>
      <c r="E79" s="47" t="s">
        <v>47</v>
      </c>
    </row>
    <row r="80" spans="1:5" x14ac:dyDescent="0.25">
      <c r="A80" s="5">
        <v>2019</v>
      </c>
      <c r="B80" s="11" t="s">
        <v>32</v>
      </c>
      <c r="C80" s="50">
        <v>76</v>
      </c>
      <c r="D80" s="32">
        <v>6292755</v>
      </c>
      <c r="E80" s="48" t="s">
        <v>122</v>
      </c>
    </row>
    <row r="81" spans="1:5" x14ac:dyDescent="0.25">
      <c r="A81" s="5"/>
      <c r="B81" s="11" t="s">
        <v>33</v>
      </c>
      <c r="C81" s="50">
        <v>194</v>
      </c>
      <c r="D81" s="32">
        <v>6325416</v>
      </c>
      <c r="E81" s="48" t="s">
        <v>123</v>
      </c>
    </row>
    <row r="82" spans="1:5" x14ac:dyDescent="0.25">
      <c r="A82" s="5"/>
      <c r="B82" s="11" t="s">
        <v>34</v>
      </c>
      <c r="C82" s="50">
        <v>504</v>
      </c>
      <c r="D82" s="32">
        <v>6519994</v>
      </c>
      <c r="E82" s="48" t="s">
        <v>124</v>
      </c>
    </row>
    <row r="83" spans="1:5" x14ac:dyDescent="0.25">
      <c r="A83" s="5"/>
      <c r="B83" s="11" t="s">
        <v>35</v>
      </c>
      <c r="C83" s="50">
        <v>557</v>
      </c>
      <c r="D83" s="32">
        <v>6362640</v>
      </c>
      <c r="E83" s="48" t="s">
        <v>125</v>
      </c>
    </row>
    <row r="84" spans="1:5" x14ac:dyDescent="0.25">
      <c r="A84" s="5"/>
      <c r="B84" s="11" t="s">
        <v>36</v>
      </c>
      <c r="C84" s="32">
        <v>1025</v>
      </c>
      <c r="D84" s="32">
        <v>6229858</v>
      </c>
      <c r="E84" s="48" t="s">
        <v>126</v>
      </c>
    </row>
    <row r="85" spans="1:5" x14ac:dyDescent="0.25">
      <c r="A85" s="5"/>
      <c r="B85" s="11" t="s">
        <v>37</v>
      </c>
      <c r="C85" s="51" t="s">
        <v>127</v>
      </c>
      <c r="D85" s="32">
        <v>6275004</v>
      </c>
      <c r="E85" s="48" t="s">
        <v>128</v>
      </c>
    </row>
    <row r="86" spans="1:5" x14ac:dyDescent="0.25">
      <c r="A86" s="5"/>
      <c r="B86" s="11" t="s">
        <v>54</v>
      </c>
      <c r="C86" s="32">
        <v>1222</v>
      </c>
      <c r="D86" s="32">
        <v>6122735</v>
      </c>
      <c r="E86" s="48" t="s">
        <v>129</v>
      </c>
    </row>
    <row r="87" spans="1:5" x14ac:dyDescent="0.25">
      <c r="A87" s="5"/>
      <c r="B87" s="11" t="s">
        <v>39</v>
      </c>
      <c r="C87" s="32">
        <v>1375</v>
      </c>
      <c r="D87" s="50" t="s">
        <v>130</v>
      </c>
      <c r="E87" s="48" t="s">
        <v>131</v>
      </c>
    </row>
    <row r="88" spans="1:5" x14ac:dyDescent="0.25">
      <c r="A88" s="5"/>
      <c r="B88" s="11" t="s">
        <v>40</v>
      </c>
      <c r="C88" s="32">
        <v>1561</v>
      </c>
      <c r="D88" s="32">
        <v>6229087</v>
      </c>
      <c r="E88" s="48" t="s">
        <v>132</v>
      </c>
    </row>
    <row r="89" spans="1:5" x14ac:dyDescent="0.25">
      <c r="A89" s="5"/>
      <c r="B89" s="11" t="s">
        <v>41</v>
      </c>
      <c r="C89" s="32">
        <v>1769</v>
      </c>
      <c r="D89" s="32">
        <v>6655511</v>
      </c>
      <c r="E89" s="48" t="s">
        <v>133</v>
      </c>
    </row>
    <row r="90" spans="1:5" x14ac:dyDescent="0.25">
      <c r="A90" s="5"/>
      <c r="B90" s="11" t="s">
        <v>42</v>
      </c>
      <c r="C90" s="32">
        <v>2022</v>
      </c>
      <c r="D90" s="32">
        <v>6739478</v>
      </c>
      <c r="E90" s="48" t="s">
        <v>134</v>
      </c>
    </row>
    <row r="91" spans="1:5" x14ac:dyDescent="0.25">
      <c r="A91" s="5"/>
      <c r="B91" s="11" t="s">
        <v>60</v>
      </c>
      <c r="C91" s="32">
        <v>3072</v>
      </c>
      <c r="D91" s="32">
        <v>6741729</v>
      </c>
      <c r="E91" s="48" t="s">
        <v>135</v>
      </c>
    </row>
    <row r="92" spans="1:5" ht="29.25" x14ac:dyDescent="0.25">
      <c r="A92" s="1" t="s">
        <v>0</v>
      </c>
      <c r="B92" s="1" t="s">
        <v>23</v>
      </c>
      <c r="C92" s="46" t="s">
        <v>45</v>
      </c>
      <c r="D92" s="1" t="s">
        <v>46</v>
      </c>
      <c r="E92" s="47" t="s">
        <v>47</v>
      </c>
    </row>
    <row r="93" spans="1:5" x14ac:dyDescent="0.25">
      <c r="A93" s="5">
        <v>2020</v>
      </c>
      <c r="B93" s="11" t="s">
        <v>32</v>
      </c>
      <c r="C93" s="50">
        <v>326</v>
      </c>
      <c r="D93" s="32">
        <v>7121264</v>
      </c>
      <c r="E93" s="48" t="s">
        <v>136</v>
      </c>
    </row>
    <row r="94" spans="1:5" x14ac:dyDescent="0.25">
      <c r="A94" s="5"/>
      <c r="B94" s="11" t="s">
        <v>33</v>
      </c>
      <c r="C94" s="50">
        <v>525</v>
      </c>
      <c r="D94" s="32">
        <v>6986362</v>
      </c>
      <c r="E94" s="48" t="s">
        <v>137</v>
      </c>
    </row>
    <row r="95" spans="1:5" x14ac:dyDescent="0.25">
      <c r="A95" s="5"/>
      <c r="B95" s="11" t="s">
        <v>34</v>
      </c>
      <c r="C95" s="50">
        <v>662</v>
      </c>
      <c r="D95" s="32">
        <v>6064919</v>
      </c>
      <c r="E95" s="48" t="s">
        <v>138</v>
      </c>
    </row>
    <row r="96" spans="1:5" x14ac:dyDescent="0.25">
      <c r="A96" s="5"/>
      <c r="B96" s="11" t="s">
        <v>35</v>
      </c>
      <c r="C96" s="50">
        <v>765</v>
      </c>
      <c r="D96" s="32">
        <v>5946344</v>
      </c>
      <c r="E96" s="48" t="s">
        <v>139</v>
      </c>
    </row>
    <row r="97" spans="1:5" x14ac:dyDescent="0.25">
      <c r="A97" s="5"/>
      <c r="B97" s="11" t="s">
        <v>36</v>
      </c>
      <c r="C97" s="50">
        <v>820</v>
      </c>
      <c r="D97" s="32">
        <v>5639198</v>
      </c>
      <c r="E97" s="48" t="s">
        <v>140</v>
      </c>
    </row>
    <row r="98" spans="1:5" x14ac:dyDescent="0.25">
      <c r="A98" s="5"/>
      <c r="B98" s="11" t="s">
        <v>37</v>
      </c>
      <c r="C98" s="50">
        <v>726</v>
      </c>
      <c r="D98" s="32">
        <v>5492809</v>
      </c>
      <c r="E98" s="48" t="s">
        <v>141</v>
      </c>
    </row>
    <row r="99" spans="1:5" x14ac:dyDescent="0.25">
      <c r="A99" s="5"/>
      <c r="B99" s="11" t="s">
        <v>54</v>
      </c>
      <c r="C99" s="50">
        <v>580</v>
      </c>
      <c r="D99" s="32">
        <v>5271722</v>
      </c>
      <c r="E99" s="48" t="s">
        <v>142</v>
      </c>
    </row>
    <row r="100" spans="1:5" x14ac:dyDescent="0.25">
      <c r="A100" s="5"/>
      <c r="B100" s="11" t="s">
        <v>39</v>
      </c>
      <c r="C100" s="50">
        <v>611</v>
      </c>
      <c r="D100" s="32">
        <v>5204662</v>
      </c>
      <c r="E100" s="48" t="s">
        <v>143</v>
      </c>
    </row>
    <row r="101" spans="1:5" x14ac:dyDescent="0.25">
      <c r="A101" s="5"/>
      <c r="B101" s="11" t="s">
        <v>40</v>
      </c>
      <c r="C101" s="50">
        <v>647</v>
      </c>
      <c r="D101" s="32">
        <v>5106577</v>
      </c>
      <c r="E101" s="48" t="s">
        <v>144</v>
      </c>
    </row>
    <row r="102" spans="1:5" x14ac:dyDescent="0.25">
      <c r="A102" s="5"/>
      <c r="B102" s="11" t="s">
        <v>41</v>
      </c>
      <c r="C102" s="50">
        <v>707</v>
      </c>
      <c r="D102" s="32">
        <v>5050564</v>
      </c>
      <c r="E102" s="48" t="s">
        <v>145</v>
      </c>
    </row>
    <row r="103" spans="1:5" x14ac:dyDescent="0.25">
      <c r="A103" s="5"/>
      <c r="B103" s="11" t="s">
        <v>42</v>
      </c>
      <c r="C103" s="50">
        <v>759</v>
      </c>
      <c r="D103" s="32">
        <v>5067088</v>
      </c>
      <c r="E103" s="48" t="s">
        <v>146</v>
      </c>
    </row>
    <row r="104" spans="1:5" x14ac:dyDescent="0.25">
      <c r="A104" s="5"/>
      <c r="B104" s="11" t="s">
        <v>60</v>
      </c>
      <c r="C104" s="50">
        <v>845</v>
      </c>
      <c r="D104" s="32">
        <v>5220427</v>
      </c>
      <c r="E104" s="48" t="s">
        <v>147</v>
      </c>
    </row>
    <row r="105" spans="1:5" ht="29.25" x14ac:dyDescent="0.25">
      <c r="A105" s="1" t="s">
        <v>0</v>
      </c>
      <c r="B105" s="1" t="s">
        <v>23</v>
      </c>
      <c r="C105" s="46" t="s">
        <v>45</v>
      </c>
      <c r="D105" s="1" t="s">
        <v>46</v>
      </c>
      <c r="E105" s="47" t="s">
        <v>47</v>
      </c>
    </row>
    <row r="106" spans="1:5" x14ac:dyDescent="0.25">
      <c r="A106" s="5">
        <v>2021</v>
      </c>
      <c r="B106" s="11" t="s">
        <v>32</v>
      </c>
      <c r="C106" s="32">
        <v>2794</v>
      </c>
      <c r="D106" s="32">
        <v>5009718</v>
      </c>
      <c r="E106" s="48" t="s">
        <v>148</v>
      </c>
    </row>
    <row r="107" spans="1:5" x14ac:dyDescent="0.25">
      <c r="A107" s="5"/>
      <c r="B107" s="11" t="s">
        <v>33</v>
      </c>
      <c r="C107" s="32">
        <v>6173</v>
      </c>
      <c r="D107" s="32">
        <v>5164443</v>
      </c>
      <c r="E107" s="48" t="s">
        <v>149</v>
      </c>
    </row>
    <row r="108" spans="1:5" x14ac:dyDescent="0.25">
      <c r="A108" s="5"/>
      <c r="B108" s="11" t="s">
        <v>34</v>
      </c>
      <c r="C108" s="50">
        <v>121</v>
      </c>
      <c r="D108" s="32">
        <v>5137968</v>
      </c>
      <c r="E108" s="48" t="s">
        <v>150</v>
      </c>
    </row>
    <row r="109" spans="1:5" x14ac:dyDescent="0.25">
      <c r="A109" s="5"/>
      <c r="B109" s="11" t="s">
        <v>35</v>
      </c>
      <c r="C109" s="32">
        <v>4778</v>
      </c>
      <c r="D109" s="32">
        <v>5023998</v>
      </c>
      <c r="E109" s="48" t="s">
        <v>151</v>
      </c>
    </row>
    <row r="110" spans="1:5" x14ac:dyDescent="0.25">
      <c r="A110" s="5"/>
      <c r="B110" s="11" t="s">
        <v>36</v>
      </c>
      <c r="C110" s="32">
        <v>1548</v>
      </c>
      <c r="D110" s="32">
        <v>5070110</v>
      </c>
      <c r="E110" s="48" t="s">
        <v>152</v>
      </c>
    </row>
    <row r="111" spans="1:5" x14ac:dyDescent="0.25">
      <c r="A111" s="5"/>
      <c r="B111" s="11" t="s">
        <v>37</v>
      </c>
      <c r="C111" s="32">
        <v>501</v>
      </c>
      <c r="D111" s="32">
        <v>5172273</v>
      </c>
      <c r="E111" s="48" t="s">
        <v>153</v>
      </c>
    </row>
    <row r="112" spans="1:5" x14ac:dyDescent="0.25">
      <c r="A112" s="5"/>
      <c r="B112" s="11" t="s">
        <v>54</v>
      </c>
      <c r="C112" s="32">
        <v>-4632</v>
      </c>
      <c r="D112" s="32">
        <v>5297478</v>
      </c>
      <c r="E112" s="48">
        <v>-8743738</v>
      </c>
    </row>
    <row r="113" spans="1:5" x14ac:dyDescent="0.25">
      <c r="A113" s="5"/>
      <c r="B113" s="11" t="s">
        <v>39</v>
      </c>
      <c r="C113" s="32">
        <v>-4177</v>
      </c>
      <c r="D113" s="50" t="s">
        <v>154</v>
      </c>
      <c r="E113" s="48">
        <v>-7305578</v>
      </c>
    </row>
    <row r="114" spans="1:5" x14ac:dyDescent="0.25">
      <c r="A114" s="5"/>
      <c r="B114" s="11" t="s">
        <v>40</v>
      </c>
      <c r="C114" s="50">
        <v>705</v>
      </c>
      <c r="D114" s="32">
        <v>5569141</v>
      </c>
      <c r="E114" s="48" t="s">
        <v>155</v>
      </c>
    </row>
    <row r="115" spans="1:5" x14ac:dyDescent="0.25">
      <c r="A115" s="5"/>
      <c r="B115" s="11" t="s">
        <v>41</v>
      </c>
      <c r="C115" s="32">
        <v>-393</v>
      </c>
      <c r="D115" s="32">
        <v>5773835</v>
      </c>
      <c r="E115" s="48">
        <v>-6806568</v>
      </c>
    </row>
    <row r="116" spans="1:5" x14ac:dyDescent="0.25">
      <c r="A116" s="5"/>
      <c r="B116" s="11" t="s">
        <v>42</v>
      </c>
      <c r="C116" s="32">
        <v>-11466</v>
      </c>
      <c r="D116" s="32">
        <v>5880764</v>
      </c>
      <c r="E116" s="48">
        <v>-194997467</v>
      </c>
    </row>
    <row r="117" spans="1:5" x14ac:dyDescent="0.25">
      <c r="A117" s="5"/>
      <c r="B117" s="11" t="s">
        <v>60</v>
      </c>
      <c r="C117" s="32">
        <v>-290019</v>
      </c>
      <c r="D117" s="32">
        <v>6132444</v>
      </c>
      <c r="E117" s="52">
        <v>-472925639</v>
      </c>
    </row>
    <row r="118" spans="1:5" ht="29.25" x14ac:dyDescent="0.25">
      <c r="A118" s="1" t="s">
        <v>0</v>
      </c>
      <c r="B118" s="1" t="s">
        <v>23</v>
      </c>
      <c r="C118" s="46" t="s">
        <v>45</v>
      </c>
      <c r="D118" s="1" t="s">
        <v>46</v>
      </c>
      <c r="E118" s="47" t="s">
        <v>47</v>
      </c>
    </row>
    <row r="119" spans="1:5" x14ac:dyDescent="0.25">
      <c r="A119" s="5">
        <v>2022</v>
      </c>
      <c r="B119" s="11" t="s">
        <v>32</v>
      </c>
      <c r="C119" s="32">
        <v>-2198</v>
      </c>
      <c r="D119" s="32">
        <v>6230552</v>
      </c>
      <c r="E119" s="48">
        <v>-3527777</v>
      </c>
    </row>
    <row r="120" spans="1:5" x14ac:dyDescent="0.25">
      <c r="A120" s="5"/>
      <c r="B120" s="11" t="s">
        <v>33</v>
      </c>
      <c r="C120" s="32">
        <v>-2946</v>
      </c>
      <c r="D120" s="32">
        <v>6205970</v>
      </c>
      <c r="E120" s="48">
        <v>-4747042</v>
      </c>
    </row>
    <row r="121" spans="1:5" x14ac:dyDescent="0.25">
      <c r="A121" s="5"/>
      <c r="B121" s="11" t="s">
        <v>34</v>
      </c>
      <c r="C121" s="50">
        <v>231</v>
      </c>
      <c r="D121" s="32">
        <v>6546002</v>
      </c>
      <c r="E121" s="48" t="s">
        <v>156</v>
      </c>
    </row>
    <row r="122" spans="1:5" x14ac:dyDescent="0.25">
      <c r="A122" s="5"/>
      <c r="B122" s="11" t="s">
        <v>35</v>
      </c>
      <c r="C122" s="32">
        <v>1108</v>
      </c>
      <c r="D122" s="32">
        <v>6435645</v>
      </c>
      <c r="E122" s="48" t="s">
        <v>157</v>
      </c>
    </row>
    <row r="123" spans="1:5" x14ac:dyDescent="0.25">
      <c r="A123" s="5"/>
      <c r="B123" s="11" t="s">
        <v>36</v>
      </c>
      <c r="C123" s="32">
        <v>2405</v>
      </c>
      <c r="D123" s="32">
        <v>6688988</v>
      </c>
      <c r="E123" s="48" t="s">
        <v>158</v>
      </c>
    </row>
    <row r="124" spans="1:5" x14ac:dyDescent="0.25">
      <c r="A124" s="5"/>
      <c r="B124" s="11" t="s">
        <v>37</v>
      </c>
      <c r="C124" s="50">
        <v>419</v>
      </c>
      <c r="D124" s="32">
        <v>7160607</v>
      </c>
      <c r="E124" s="48" t="s">
        <v>159</v>
      </c>
    </row>
    <row r="125" spans="1:5" x14ac:dyDescent="0.25">
      <c r="A125" s="5"/>
      <c r="B125" s="11" t="s">
        <v>54</v>
      </c>
      <c r="C125" s="32">
        <v>5921</v>
      </c>
      <c r="D125" s="32">
        <v>7510398</v>
      </c>
      <c r="E125" s="48" t="s">
        <v>160</v>
      </c>
    </row>
    <row r="126" spans="1:5" x14ac:dyDescent="0.25">
      <c r="A126" s="5"/>
      <c r="B126" s="11" t="s">
        <v>39</v>
      </c>
      <c r="C126" s="32">
        <v>7751</v>
      </c>
      <c r="D126" s="32">
        <v>7310019</v>
      </c>
      <c r="E126" s="48" t="s">
        <v>161</v>
      </c>
    </row>
    <row r="127" spans="1:5" x14ac:dyDescent="0.25">
      <c r="A127" s="5"/>
      <c r="B127" s="11" t="s">
        <v>40</v>
      </c>
      <c r="C127" s="32">
        <v>9495</v>
      </c>
      <c r="D127" s="32">
        <v>7389406</v>
      </c>
      <c r="E127" s="48" t="s">
        <v>162</v>
      </c>
    </row>
    <row r="128" spans="1:5" x14ac:dyDescent="0.25">
      <c r="A128" s="5"/>
      <c r="B128" s="11" t="s">
        <v>41</v>
      </c>
      <c r="C128" s="32">
        <v>11085</v>
      </c>
      <c r="D128" s="32">
        <v>7196979</v>
      </c>
      <c r="E128" s="48" t="s">
        <v>163</v>
      </c>
    </row>
    <row r="129" spans="1:5" x14ac:dyDescent="0.25">
      <c r="A129" s="5"/>
      <c r="B129" s="11" t="s">
        <v>42</v>
      </c>
      <c r="C129" s="32">
        <v>12394</v>
      </c>
      <c r="D129" s="32">
        <v>6577288</v>
      </c>
      <c r="E129" s="48" t="s">
        <v>164</v>
      </c>
    </row>
    <row r="130" spans="1:5" x14ac:dyDescent="0.25">
      <c r="A130" s="5"/>
      <c r="B130" s="11" t="s">
        <v>60</v>
      </c>
      <c r="C130" s="32">
        <v>-72863</v>
      </c>
      <c r="D130" s="32">
        <v>7006939</v>
      </c>
      <c r="E130" s="52">
        <v>-103986919</v>
      </c>
    </row>
  </sheetData>
  <mergeCells count="10">
    <mergeCell ref="A80:A91"/>
    <mergeCell ref="A93:A104"/>
    <mergeCell ref="A106:A117"/>
    <mergeCell ref="A119:A130"/>
    <mergeCell ref="A2:A13"/>
    <mergeCell ref="A15:A26"/>
    <mergeCell ref="A28:A39"/>
    <mergeCell ref="A41:A52"/>
    <mergeCell ref="A54:A65"/>
    <mergeCell ref="A67:A7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BOPO</vt:lpstr>
      <vt:lpstr>FDR</vt:lpstr>
      <vt:lpstr>ROA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Arum</dc:creator>
  <cp:lastModifiedBy>Arum</cp:lastModifiedBy>
  <dcterms:created xsi:type="dcterms:W3CDTF">2024-02-12T13:41:17Z</dcterms:created>
  <dcterms:modified xsi:type="dcterms:W3CDTF">2024-02-22T13:03:19Z</dcterms:modified>
</cp:coreProperties>
</file>