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Data Arzaq\"/>
    </mc:Choice>
  </mc:AlternateContent>
  <xr:revisionPtr revIDLastSave="0" documentId="13_ncr:1_{4FCE5736-036E-4B1B-99F0-8C3AF95DA066}" xr6:coauthVersionLast="47" xr6:coauthVersionMax="47" xr10:uidLastSave="{00000000-0000-0000-0000-000000000000}"/>
  <bookViews>
    <workbookView xWindow="-120" yWindow="-120" windowWidth="20730" windowHeight="11160" xr2:uid="{F0F6B97A-B887-4CE6-8C3B-A3891E65E5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2" i="1"/>
  <c r="G6" i="1"/>
  <c r="F53" i="1"/>
  <c r="F49" i="1"/>
  <c r="F45" i="1"/>
  <c r="F41" i="1"/>
  <c r="F37" i="1"/>
  <c r="F5" i="1"/>
  <c r="F9" i="1"/>
  <c r="F13" i="1"/>
  <c r="F17" i="1"/>
  <c r="F21" i="1"/>
  <c r="F25" i="1"/>
  <c r="F29" i="1"/>
  <c r="F33" i="1"/>
  <c r="D53" i="1"/>
  <c r="D49" i="1"/>
  <c r="D45" i="1"/>
  <c r="D41" i="1"/>
  <c r="D37" i="1"/>
  <c r="D33" i="1"/>
  <c r="D29" i="1"/>
  <c r="D25" i="1"/>
  <c r="D21" i="1"/>
  <c r="D17" i="1"/>
  <c r="E107" i="1"/>
  <c r="N106" i="1"/>
  <c r="N71" i="1"/>
  <c r="N36" i="1"/>
  <c r="J106" i="1"/>
  <c r="J71" i="1"/>
  <c r="J36" i="1"/>
  <c r="B107" i="1"/>
  <c r="C107" i="1"/>
  <c r="D70" i="1"/>
  <c r="D66" i="1"/>
  <c r="D62" i="1"/>
  <c r="D58" i="1"/>
  <c r="D13" i="1"/>
  <c r="D9" i="1"/>
  <c r="D5" i="1"/>
  <c r="M107" i="1"/>
  <c r="G53" i="1" l="1"/>
  <c r="G11" i="1"/>
  <c r="D107" i="1"/>
</calcChain>
</file>

<file path=xl/sharedStrings.xml><?xml version="1.0" encoding="utf-8"?>
<sst xmlns="http://schemas.openxmlformats.org/spreadsheetml/2006/main" count="122" uniqueCount="121">
  <si>
    <t>Data aktual penjualan</t>
  </si>
  <si>
    <t>total</t>
  </si>
  <si>
    <t>hasil prediksi mulai dari terkecil</t>
  </si>
  <si>
    <t>Data permintaan dari terkecil</t>
  </si>
  <si>
    <t>Minggu</t>
  </si>
  <si>
    <t>Minggu 1</t>
  </si>
  <si>
    <t>Minggu 2</t>
  </si>
  <si>
    <t>Minggu 3</t>
  </si>
  <si>
    <t>Minggu 4</t>
  </si>
  <si>
    <t>Minggu 5</t>
  </si>
  <si>
    <t>Minggu 6</t>
  </si>
  <si>
    <t>Minggu 7</t>
  </si>
  <si>
    <t>Minggu 8</t>
  </si>
  <si>
    <t>Minggu 9</t>
  </si>
  <si>
    <t>Minggu 10</t>
  </si>
  <si>
    <t>Minggu 11</t>
  </si>
  <si>
    <t>Minggu 12</t>
  </si>
  <si>
    <t>Minggu 13</t>
  </si>
  <si>
    <t>Minggu 14</t>
  </si>
  <si>
    <t>Minggu 15</t>
  </si>
  <si>
    <t>Minggu 16</t>
  </si>
  <si>
    <t>Minggu 17</t>
  </si>
  <si>
    <t>Minggu 18</t>
  </si>
  <si>
    <t>Minggu 19</t>
  </si>
  <si>
    <t>Minggu 20</t>
  </si>
  <si>
    <t>Minggu 21</t>
  </si>
  <si>
    <t>Minggu 22</t>
  </si>
  <si>
    <t>Minggu 23</t>
  </si>
  <si>
    <t>Minggu 24</t>
  </si>
  <si>
    <t>Minggu 25</t>
  </si>
  <si>
    <t>Minggu 26</t>
  </si>
  <si>
    <t>Minggu 27</t>
  </si>
  <si>
    <t>Minggu 28</t>
  </si>
  <si>
    <t>Minggu 29</t>
  </si>
  <si>
    <t>Minggu 30</t>
  </si>
  <si>
    <t>Minggu 31</t>
  </si>
  <si>
    <t>Minggu 32</t>
  </si>
  <si>
    <t>Minggu 33</t>
  </si>
  <si>
    <t>Minggu 34</t>
  </si>
  <si>
    <t>Minggu 35</t>
  </si>
  <si>
    <t>Minggu 36</t>
  </si>
  <si>
    <t>Minggu 37</t>
  </si>
  <si>
    <t>Minggu 38</t>
  </si>
  <si>
    <t>Minggu 39</t>
  </si>
  <si>
    <t>Minggu 40</t>
  </si>
  <si>
    <t>Minggu 41</t>
  </si>
  <si>
    <t>Minggu 42</t>
  </si>
  <si>
    <t>Minggu 43</t>
  </si>
  <si>
    <t>Minggu 44</t>
  </si>
  <si>
    <t>Minggu 45</t>
  </si>
  <si>
    <t>Minggu 46</t>
  </si>
  <si>
    <t>Minggu 47</t>
  </si>
  <si>
    <t>Minggu 48</t>
  </si>
  <si>
    <t>Minggu 49</t>
  </si>
  <si>
    <t>Minggu 50</t>
  </si>
  <si>
    <t>Minggu 51</t>
  </si>
  <si>
    <t>Minggu 52</t>
  </si>
  <si>
    <t>Minggu 53</t>
  </si>
  <si>
    <t>Minggu 54</t>
  </si>
  <si>
    <t>Minggu 55</t>
  </si>
  <si>
    <t>Minggu 56</t>
  </si>
  <si>
    <t>Minggu 57</t>
  </si>
  <si>
    <t>Minggu 58</t>
  </si>
  <si>
    <t>Minggu 59</t>
  </si>
  <si>
    <t>Minggu 60</t>
  </si>
  <si>
    <t>Minggu 61</t>
  </si>
  <si>
    <t>Minggu 62</t>
  </si>
  <si>
    <t>Minggu 63</t>
  </si>
  <si>
    <t>Minggu 64</t>
  </si>
  <si>
    <t>Minggu 65</t>
  </si>
  <si>
    <t>Minggu 66</t>
  </si>
  <si>
    <t>Minggu 67</t>
  </si>
  <si>
    <t>Minggu 68</t>
  </si>
  <si>
    <t>Minggu 69</t>
  </si>
  <si>
    <t>Minggu 70</t>
  </si>
  <si>
    <t>Minggu 71</t>
  </si>
  <si>
    <t>Minggu 72</t>
  </si>
  <si>
    <t>Minggu 73</t>
  </si>
  <si>
    <t>Minggu 74</t>
  </si>
  <si>
    <t>Minggu 75</t>
  </si>
  <si>
    <t>Minggu 76</t>
  </si>
  <si>
    <t>Minggu 77</t>
  </si>
  <si>
    <t>Minggu 78</t>
  </si>
  <si>
    <t>Minggu 79</t>
  </si>
  <si>
    <t>Minggu 80</t>
  </si>
  <si>
    <t>Minggu 81</t>
  </si>
  <si>
    <t>Minggu 82</t>
  </si>
  <si>
    <t>Minggu 83</t>
  </si>
  <si>
    <t>Minggu 84</t>
  </si>
  <si>
    <t>Minggu 85</t>
  </si>
  <si>
    <t>Minggu 86</t>
  </si>
  <si>
    <t>Minggu 87</t>
  </si>
  <si>
    <t>Minggu 88</t>
  </si>
  <si>
    <t>Minggu 89</t>
  </si>
  <si>
    <t>Minggu 90</t>
  </si>
  <si>
    <t>Minggu 91</t>
  </si>
  <si>
    <t>Minggu 92</t>
  </si>
  <si>
    <t>Minggu 93</t>
  </si>
  <si>
    <t>Minggu 94</t>
  </si>
  <si>
    <t>Minggu 95</t>
  </si>
  <si>
    <t>Minggu 96</t>
  </si>
  <si>
    <t>Minggu 97</t>
  </si>
  <si>
    <t>Minggu 98</t>
  </si>
  <si>
    <t>Minggu 99</t>
  </si>
  <si>
    <t>Minggu 100</t>
  </si>
  <si>
    <t>Minggu 101</t>
  </si>
  <si>
    <t>Minggu 102</t>
  </si>
  <si>
    <t>Minggu 103</t>
  </si>
  <si>
    <t>Minggu 104</t>
  </si>
  <si>
    <t>Minggu 105</t>
  </si>
  <si>
    <t>Hasil Prediksi ANN</t>
  </si>
  <si>
    <t>Hasil Persediaan Fuzzy</t>
  </si>
  <si>
    <t>keatas ini 2023</t>
  </si>
  <si>
    <t>kebawah ini 2024</t>
  </si>
  <si>
    <t>Permintaan</t>
  </si>
  <si>
    <t>Prediksi Permintaan</t>
  </si>
  <si>
    <t>Persediaan Pengaman</t>
  </si>
  <si>
    <t>Total</t>
  </si>
  <si>
    <t>41740 pcs</t>
  </si>
  <si>
    <t>42280 pcs</t>
  </si>
  <si>
    <t>43647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</si>
</sst>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8"/>
      <color rgb="FF000000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37F4C-AB7A-452C-9A6B-87FEB41C70D2}">
  <dimension ref="A1:T107"/>
  <sheetViews>
    <sheetView tabSelected="1" topLeftCell="K1" workbookViewId="0">
      <selection activeCell="O1" sqref="O1:R54"/>
    </sheetView>
  </sheetViews>
  <sheetFormatPr defaultRowHeight="15" x14ac:dyDescent="0.25"/>
  <cols>
    <col min="1" max="1" width="16.5703125" customWidth="1"/>
    <col min="2" max="2" width="27.140625" customWidth="1"/>
    <col min="3" max="3" width="20" customWidth="1"/>
    <col min="4" max="4" width="16.28515625" customWidth="1"/>
    <col min="5" max="5" width="23" customWidth="1"/>
    <col min="6" max="6" width="17.7109375" customWidth="1"/>
    <col min="9" max="9" width="29" customWidth="1"/>
    <col min="10" max="10" width="9.140625" customWidth="1"/>
    <col min="11" max="11" width="18" customWidth="1"/>
    <col min="13" max="13" width="29.140625" customWidth="1"/>
    <col min="14" max="14" width="26.42578125" customWidth="1"/>
    <col min="15" max="15" width="15.7109375" customWidth="1"/>
    <col min="16" max="16" width="14.5703125" customWidth="1"/>
    <col min="17" max="17" width="14.140625" customWidth="1"/>
    <col min="18" max="18" width="21.140625" customWidth="1"/>
    <col min="19" max="19" width="16.140625" customWidth="1"/>
  </cols>
  <sheetData>
    <row r="1" spans="1:20" ht="15.75" thickBot="1" x14ac:dyDescent="0.3">
      <c r="A1" t="s">
        <v>4</v>
      </c>
      <c r="B1" s="4" t="s">
        <v>0</v>
      </c>
      <c r="C1" s="4" t="s">
        <v>110</v>
      </c>
      <c r="D1" s="2"/>
      <c r="E1" t="s">
        <v>111</v>
      </c>
      <c r="G1">
        <v>826</v>
      </c>
      <c r="I1" t="s">
        <v>2</v>
      </c>
      <c r="K1" s="2"/>
      <c r="M1" t="s">
        <v>3</v>
      </c>
      <c r="O1" s="5" t="s">
        <v>4</v>
      </c>
      <c r="P1" s="11" t="s">
        <v>114</v>
      </c>
      <c r="Q1" s="12" t="s">
        <v>115</v>
      </c>
      <c r="R1" s="5" t="s">
        <v>116</v>
      </c>
      <c r="S1" s="9"/>
    </row>
    <row r="2" spans="1:20" x14ac:dyDescent="0.25">
      <c r="A2" t="s">
        <v>5</v>
      </c>
      <c r="B2" s="4">
        <v>750</v>
      </c>
      <c r="C2" s="4">
        <v>797</v>
      </c>
      <c r="D2" s="2"/>
      <c r="E2">
        <v>780</v>
      </c>
      <c r="G2">
        <v>920</v>
      </c>
      <c r="H2">
        <v>1</v>
      </c>
      <c r="I2" s="2">
        <v>771</v>
      </c>
      <c r="L2">
        <v>1</v>
      </c>
      <c r="M2">
        <v>704</v>
      </c>
      <c r="O2" s="6">
        <v>1</v>
      </c>
      <c r="P2" s="8">
        <v>750</v>
      </c>
      <c r="Q2" s="8">
        <v>797</v>
      </c>
      <c r="R2" s="9">
        <v>780</v>
      </c>
      <c r="S2" s="8"/>
    </row>
    <row r="3" spans="1:20" x14ac:dyDescent="0.25">
      <c r="A3" t="s">
        <v>6</v>
      </c>
      <c r="B3" s="4">
        <v>809</v>
      </c>
      <c r="C3" s="4">
        <v>788</v>
      </c>
      <c r="D3" s="2"/>
      <c r="E3">
        <v>770</v>
      </c>
      <c r="G3">
        <v>928</v>
      </c>
      <c r="H3">
        <v>2</v>
      </c>
      <c r="I3" s="2">
        <v>787</v>
      </c>
      <c r="L3">
        <v>2</v>
      </c>
      <c r="M3">
        <v>714</v>
      </c>
      <c r="O3" s="6">
        <v>2</v>
      </c>
      <c r="P3" s="8">
        <v>809</v>
      </c>
      <c r="Q3" s="8">
        <v>788</v>
      </c>
      <c r="R3" s="9">
        <v>770</v>
      </c>
      <c r="S3" s="8"/>
    </row>
    <row r="4" spans="1:20" x14ac:dyDescent="0.25">
      <c r="A4" t="s">
        <v>7</v>
      </c>
      <c r="B4" s="4">
        <v>810</v>
      </c>
      <c r="C4" s="4">
        <v>801</v>
      </c>
      <c r="D4" s="2"/>
      <c r="E4">
        <v>772</v>
      </c>
      <c r="G4">
        <v>912</v>
      </c>
      <c r="H4">
        <v>3</v>
      </c>
      <c r="I4" s="2">
        <v>788</v>
      </c>
      <c r="L4">
        <v>3</v>
      </c>
      <c r="M4">
        <v>720</v>
      </c>
      <c r="O4" s="6">
        <v>3</v>
      </c>
      <c r="P4" s="8">
        <v>810</v>
      </c>
      <c r="Q4" s="8">
        <v>801</v>
      </c>
      <c r="R4" s="9">
        <v>772</v>
      </c>
      <c r="S4" s="8"/>
    </row>
    <row r="5" spans="1:20" x14ac:dyDescent="0.25">
      <c r="A5" t="s">
        <v>8</v>
      </c>
      <c r="B5" s="4">
        <v>807</v>
      </c>
      <c r="C5" s="4">
        <v>804</v>
      </c>
      <c r="D5" s="2">
        <f>SUM(C2:C5)</f>
        <v>3190</v>
      </c>
      <c r="E5">
        <v>770</v>
      </c>
      <c r="F5">
        <f>SUM(E2:E5)</f>
        <v>3092</v>
      </c>
      <c r="H5">
        <v>4</v>
      </c>
      <c r="I5" s="2">
        <v>790</v>
      </c>
      <c r="L5">
        <v>4</v>
      </c>
      <c r="M5">
        <v>727</v>
      </c>
      <c r="O5" s="6">
        <v>4</v>
      </c>
      <c r="P5" s="8">
        <v>807</v>
      </c>
      <c r="Q5" s="8">
        <v>804</v>
      </c>
      <c r="R5" s="9">
        <v>770</v>
      </c>
      <c r="S5" s="8"/>
    </row>
    <row r="6" spans="1:20" x14ac:dyDescent="0.25">
      <c r="A6" t="s">
        <v>9</v>
      </c>
      <c r="B6" s="4">
        <v>763</v>
      </c>
      <c r="C6" s="4">
        <v>816</v>
      </c>
      <c r="D6" s="2"/>
      <c r="E6">
        <v>769</v>
      </c>
      <c r="G6">
        <f>SUM(G1:G5)</f>
        <v>3586</v>
      </c>
      <c r="H6">
        <v>5</v>
      </c>
      <c r="I6" s="2">
        <v>790</v>
      </c>
      <c r="L6">
        <v>5</v>
      </c>
      <c r="M6">
        <v>750</v>
      </c>
      <c r="O6" s="6">
        <v>5</v>
      </c>
      <c r="P6" s="8">
        <v>763</v>
      </c>
      <c r="Q6" s="8">
        <v>816</v>
      </c>
      <c r="R6" s="9">
        <v>769</v>
      </c>
      <c r="S6" s="8"/>
    </row>
    <row r="7" spans="1:20" x14ac:dyDescent="0.25">
      <c r="A7" t="s">
        <v>10</v>
      </c>
      <c r="B7" s="4">
        <v>782</v>
      </c>
      <c r="C7" s="4">
        <v>797</v>
      </c>
      <c r="D7" s="2"/>
      <c r="E7">
        <v>775</v>
      </c>
      <c r="H7">
        <v>6</v>
      </c>
      <c r="I7" s="2">
        <v>795</v>
      </c>
      <c r="L7">
        <v>6</v>
      </c>
      <c r="M7">
        <v>759</v>
      </c>
      <c r="O7" s="6">
        <v>6</v>
      </c>
      <c r="P7" s="8">
        <v>782</v>
      </c>
      <c r="Q7" s="8">
        <v>797</v>
      </c>
      <c r="R7" s="9">
        <v>775</v>
      </c>
      <c r="S7" s="8"/>
    </row>
    <row r="8" spans="1:20" x14ac:dyDescent="0.25">
      <c r="A8" t="s">
        <v>11</v>
      </c>
      <c r="B8" s="4">
        <v>840</v>
      </c>
      <c r="C8" s="4">
        <v>800</v>
      </c>
      <c r="D8" s="2"/>
      <c r="E8">
        <v>1100</v>
      </c>
      <c r="H8">
        <v>7</v>
      </c>
      <c r="I8" s="2">
        <v>796</v>
      </c>
      <c r="L8">
        <v>7</v>
      </c>
      <c r="M8">
        <v>763</v>
      </c>
      <c r="O8" s="6">
        <v>7</v>
      </c>
      <c r="P8" s="8">
        <v>840</v>
      </c>
      <c r="Q8" s="8">
        <v>800</v>
      </c>
      <c r="R8" s="9">
        <v>1100</v>
      </c>
      <c r="S8" s="8"/>
    </row>
    <row r="9" spans="1:20" x14ac:dyDescent="0.25">
      <c r="A9" t="s">
        <v>12</v>
      </c>
      <c r="B9" s="4">
        <v>794</v>
      </c>
      <c r="C9" s="4">
        <v>819</v>
      </c>
      <c r="D9" s="2">
        <f>SUM(C6:C9)</f>
        <v>3232</v>
      </c>
      <c r="E9">
        <v>765</v>
      </c>
      <c r="F9">
        <f>SUM(E6:E9)</f>
        <v>3409</v>
      </c>
      <c r="H9">
        <v>8</v>
      </c>
      <c r="I9" s="2">
        <v>797</v>
      </c>
      <c r="L9">
        <v>8</v>
      </c>
      <c r="M9">
        <v>764</v>
      </c>
      <c r="O9" s="6">
        <v>8</v>
      </c>
      <c r="P9" s="8">
        <v>794</v>
      </c>
      <c r="Q9" s="8">
        <v>819</v>
      </c>
      <c r="R9" s="9">
        <v>765</v>
      </c>
      <c r="S9" s="8"/>
    </row>
    <row r="10" spans="1:20" x14ac:dyDescent="0.25">
      <c r="A10" t="s">
        <v>13</v>
      </c>
      <c r="B10" s="4">
        <v>815</v>
      </c>
      <c r="C10" s="4">
        <v>807</v>
      </c>
      <c r="D10" s="2"/>
      <c r="E10">
        <v>764</v>
      </c>
      <c r="H10">
        <v>9</v>
      </c>
      <c r="I10" s="2">
        <v>797</v>
      </c>
      <c r="L10">
        <v>9</v>
      </c>
      <c r="M10">
        <v>767</v>
      </c>
      <c r="O10" s="6">
        <v>9</v>
      </c>
      <c r="P10" s="8">
        <v>815</v>
      </c>
      <c r="Q10" s="8">
        <v>807</v>
      </c>
      <c r="R10" s="9">
        <v>764</v>
      </c>
      <c r="S10" s="8"/>
    </row>
    <row r="11" spans="1:20" x14ac:dyDescent="0.25">
      <c r="A11" t="s">
        <v>14</v>
      </c>
      <c r="B11" s="4">
        <v>821</v>
      </c>
      <c r="C11" s="4">
        <v>827</v>
      </c>
      <c r="D11" s="2"/>
      <c r="E11">
        <v>1101</v>
      </c>
      <c r="G11">
        <f>47056-F9</f>
        <v>43647</v>
      </c>
      <c r="H11">
        <v>10</v>
      </c>
      <c r="I11" s="2">
        <v>798</v>
      </c>
      <c r="L11">
        <v>10</v>
      </c>
      <c r="M11">
        <v>776</v>
      </c>
      <c r="O11" s="6">
        <v>10</v>
      </c>
      <c r="P11" s="8">
        <v>821</v>
      </c>
      <c r="Q11" s="8">
        <v>827</v>
      </c>
      <c r="R11" s="9">
        <v>1101</v>
      </c>
      <c r="S11" s="8"/>
    </row>
    <row r="12" spans="1:20" x14ac:dyDescent="0.25">
      <c r="A12" t="s">
        <v>15</v>
      </c>
      <c r="B12" s="4">
        <v>824</v>
      </c>
      <c r="C12" s="4">
        <v>821</v>
      </c>
      <c r="D12" s="2"/>
      <c r="E12">
        <v>1203</v>
      </c>
      <c r="H12">
        <v>11</v>
      </c>
      <c r="I12" s="2">
        <v>799</v>
      </c>
      <c r="J12">
        <f>SUM(B2:B53)</f>
        <v>41740</v>
      </c>
      <c r="L12">
        <v>11</v>
      </c>
      <c r="M12">
        <v>781</v>
      </c>
      <c r="O12" s="6">
        <v>11</v>
      </c>
      <c r="P12" s="8">
        <v>824</v>
      </c>
      <c r="Q12" s="8">
        <v>821</v>
      </c>
      <c r="R12" s="9">
        <v>1203</v>
      </c>
      <c r="T12" s="8"/>
    </row>
    <row r="13" spans="1:20" x14ac:dyDescent="0.25">
      <c r="A13" t="s">
        <v>16</v>
      </c>
      <c r="B13" s="4">
        <v>828</v>
      </c>
      <c r="C13" s="4">
        <v>829</v>
      </c>
      <c r="D13" s="2">
        <f>SUM(C10:C13)</f>
        <v>3284</v>
      </c>
      <c r="E13">
        <v>1109</v>
      </c>
      <c r="F13">
        <f>SUM(E10:E13)</f>
        <v>4177</v>
      </c>
      <c r="H13">
        <v>12</v>
      </c>
      <c r="I13" s="2">
        <v>800</v>
      </c>
      <c r="J13">
        <f>SUM(C2:C53)</f>
        <v>42280</v>
      </c>
      <c r="L13">
        <v>12</v>
      </c>
      <c r="M13">
        <v>781</v>
      </c>
      <c r="O13" s="6">
        <v>12</v>
      </c>
      <c r="P13" s="8">
        <v>828</v>
      </c>
      <c r="Q13" s="8">
        <v>829</v>
      </c>
      <c r="R13" s="9">
        <v>1109</v>
      </c>
      <c r="S13" s="6"/>
      <c r="T13" s="8"/>
    </row>
    <row r="14" spans="1:20" x14ac:dyDescent="0.25">
      <c r="A14" t="s">
        <v>17</v>
      </c>
      <c r="B14" s="4">
        <v>806</v>
      </c>
      <c r="C14" s="4">
        <v>833</v>
      </c>
      <c r="D14" s="2"/>
      <c r="E14">
        <v>800</v>
      </c>
      <c r="H14">
        <v>13</v>
      </c>
      <c r="I14" s="2">
        <v>801</v>
      </c>
      <c r="L14">
        <v>13</v>
      </c>
      <c r="M14">
        <v>782</v>
      </c>
      <c r="O14" s="6">
        <v>13</v>
      </c>
      <c r="P14" s="8">
        <v>806</v>
      </c>
      <c r="Q14" s="8">
        <v>833</v>
      </c>
      <c r="R14" s="9">
        <v>800</v>
      </c>
      <c r="S14" s="6"/>
      <c r="T14" s="8"/>
    </row>
    <row r="15" spans="1:20" x14ac:dyDescent="0.25">
      <c r="A15" t="s">
        <v>18</v>
      </c>
      <c r="B15" s="4">
        <v>810</v>
      </c>
      <c r="C15" s="4">
        <v>822</v>
      </c>
      <c r="D15" s="2"/>
      <c r="E15">
        <v>780</v>
      </c>
      <c r="H15">
        <v>14</v>
      </c>
      <c r="I15" s="2">
        <v>802</v>
      </c>
      <c r="L15">
        <v>14</v>
      </c>
      <c r="M15">
        <v>782</v>
      </c>
      <c r="O15" s="6">
        <v>14</v>
      </c>
      <c r="P15" s="8">
        <v>810</v>
      </c>
      <c r="Q15" s="8">
        <v>822</v>
      </c>
      <c r="R15" s="9">
        <v>780</v>
      </c>
      <c r="S15" s="6"/>
      <c r="T15" s="8"/>
    </row>
    <row r="16" spans="1:20" x14ac:dyDescent="0.25">
      <c r="A16" t="s">
        <v>19</v>
      </c>
      <c r="B16" s="4">
        <v>856</v>
      </c>
      <c r="C16" s="4">
        <v>822</v>
      </c>
      <c r="D16" s="2"/>
      <c r="E16">
        <v>1000</v>
      </c>
      <c r="H16">
        <v>15</v>
      </c>
      <c r="I16" s="2">
        <v>804</v>
      </c>
      <c r="L16">
        <v>15</v>
      </c>
      <c r="M16">
        <v>786</v>
      </c>
      <c r="O16" s="6">
        <v>15</v>
      </c>
      <c r="P16" s="8">
        <v>856</v>
      </c>
      <c r="Q16" s="8">
        <v>822</v>
      </c>
      <c r="R16" s="9">
        <v>1000</v>
      </c>
      <c r="S16" s="6"/>
      <c r="T16" s="8"/>
    </row>
    <row r="17" spans="1:20" x14ac:dyDescent="0.25">
      <c r="A17" t="s">
        <v>20</v>
      </c>
      <c r="B17" s="4">
        <v>829</v>
      </c>
      <c r="C17" s="4">
        <v>846</v>
      </c>
      <c r="D17" s="2">
        <f>SUM(C14:C17)</f>
        <v>3323</v>
      </c>
      <c r="E17">
        <v>1100</v>
      </c>
      <c r="F17">
        <f>SUM(E14:E17)</f>
        <v>3680</v>
      </c>
      <c r="H17">
        <v>16</v>
      </c>
      <c r="I17" s="2">
        <v>804</v>
      </c>
      <c r="L17">
        <v>16</v>
      </c>
      <c r="M17">
        <v>787</v>
      </c>
      <c r="O17" s="6">
        <v>16</v>
      </c>
      <c r="P17" s="8">
        <v>829</v>
      </c>
      <c r="Q17" s="8">
        <v>846</v>
      </c>
      <c r="R17" s="9">
        <v>1100</v>
      </c>
      <c r="S17" s="6"/>
      <c r="T17" s="8"/>
    </row>
    <row r="18" spans="1:20" x14ac:dyDescent="0.25">
      <c r="A18" t="s">
        <v>21</v>
      </c>
      <c r="B18" s="4">
        <v>801</v>
      </c>
      <c r="C18" s="4">
        <v>835</v>
      </c>
      <c r="D18" s="2"/>
      <c r="E18">
        <v>763</v>
      </c>
      <c r="H18">
        <v>17</v>
      </c>
      <c r="I18" s="2">
        <v>805</v>
      </c>
      <c r="L18">
        <v>17</v>
      </c>
      <c r="M18">
        <v>794</v>
      </c>
      <c r="O18" s="6">
        <v>17</v>
      </c>
      <c r="P18" s="8">
        <v>801</v>
      </c>
      <c r="Q18" s="8">
        <v>835</v>
      </c>
      <c r="R18" s="9">
        <v>763</v>
      </c>
      <c r="S18" s="9"/>
      <c r="T18" s="9"/>
    </row>
    <row r="19" spans="1:20" x14ac:dyDescent="0.25">
      <c r="A19" t="s">
        <v>22</v>
      </c>
      <c r="B19" s="4">
        <v>845</v>
      </c>
      <c r="C19" s="4">
        <v>828</v>
      </c>
      <c r="D19" s="2"/>
      <c r="E19">
        <v>1100</v>
      </c>
      <c r="H19">
        <v>18</v>
      </c>
      <c r="I19" s="2">
        <v>806</v>
      </c>
      <c r="L19">
        <v>18</v>
      </c>
      <c r="M19">
        <v>798</v>
      </c>
      <c r="O19" s="6">
        <v>18</v>
      </c>
      <c r="P19" s="8">
        <v>845</v>
      </c>
      <c r="Q19" s="8">
        <v>828</v>
      </c>
      <c r="R19" s="9">
        <v>1100</v>
      </c>
      <c r="S19" s="9"/>
      <c r="T19" s="9"/>
    </row>
    <row r="20" spans="1:20" x14ac:dyDescent="0.25">
      <c r="A20" t="s">
        <v>23</v>
      </c>
      <c r="B20" s="4">
        <v>764</v>
      </c>
      <c r="C20" s="4">
        <v>844</v>
      </c>
      <c r="D20" s="2"/>
      <c r="E20">
        <v>770</v>
      </c>
      <c r="H20">
        <v>19</v>
      </c>
      <c r="I20" s="2">
        <v>807</v>
      </c>
      <c r="L20">
        <v>19</v>
      </c>
      <c r="M20">
        <v>798</v>
      </c>
      <c r="O20" s="6">
        <v>19</v>
      </c>
      <c r="P20" s="8">
        <v>764</v>
      </c>
      <c r="Q20" s="8">
        <v>844</v>
      </c>
      <c r="R20" s="9">
        <v>770</v>
      </c>
    </row>
    <row r="21" spans="1:20" x14ac:dyDescent="0.25">
      <c r="A21" t="s">
        <v>24</v>
      </c>
      <c r="B21" s="4">
        <v>855</v>
      </c>
      <c r="C21" s="4">
        <v>799</v>
      </c>
      <c r="D21" s="2">
        <f>SUM(C18:C21)</f>
        <v>3306</v>
      </c>
      <c r="E21">
        <v>1108</v>
      </c>
      <c r="F21">
        <f>SUM(E18:E21)</f>
        <v>3741</v>
      </c>
      <c r="H21">
        <v>20</v>
      </c>
      <c r="I21" s="2">
        <v>807</v>
      </c>
      <c r="L21">
        <v>20</v>
      </c>
      <c r="M21">
        <v>799</v>
      </c>
      <c r="O21" s="6">
        <v>20</v>
      </c>
      <c r="P21" s="8">
        <v>855</v>
      </c>
      <c r="Q21" s="8">
        <v>799</v>
      </c>
      <c r="R21" s="9">
        <v>1108</v>
      </c>
    </row>
    <row r="22" spans="1:20" x14ac:dyDescent="0.25">
      <c r="A22" t="s">
        <v>25</v>
      </c>
      <c r="B22" s="4">
        <v>818</v>
      </c>
      <c r="C22" s="4">
        <v>851</v>
      </c>
      <c r="D22" s="2"/>
      <c r="E22">
        <v>1200</v>
      </c>
      <c r="H22">
        <v>21</v>
      </c>
      <c r="I22" s="2">
        <v>808</v>
      </c>
      <c r="L22">
        <v>21</v>
      </c>
      <c r="M22">
        <v>801</v>
      </c>
      <c r="O22" s="6">
        <v>21</v>
      </c>
      <c r="P22" s="8">
        <v>818</v>
      </c>
      <c r="Q22" s="8">
        <v>851</v>
      </c>
      <c r="R22" s="9">
        <v>1200</v>
      </c>
    </row>
    <row r="23" spans="1:20" x14ac:dyDescent="0.25">
      <c r="A23" t="s">
        <v>26</v>
      </c>
      <c r="B23" s="4">
        <v>720</v>
      </c>
      <c r="C23" s="4">
        <v>816</v>
      </c>
      <c r="D23" s="2"/>
      <c r="E23">
        <v>750</v>
      </c>
      <c r="H23">
        <v>22</v>
      </c>
      <c r="I23" s="2">
        <v>808</v>
      </c>
      <c r="L23">
        <v>22</v>
      </c>
      <c r="M23">
        <v>802</v>
      </c>
      <c r="O23" s="6">
        <v>22</v>
      </c>
      <c r="P23" s="8">
        <v>720</v>
      </c>
      <c r="Q23" s="8">
        <v>816</v>
      </c>
      <c r="R23" s="9">
        <v>750</v>
      </c>
    </row>
    <row r="24" spans="1:20" x14ac:dyDescent="0.25">
      <c r="A24" t="s">
        <v>27</v>
      </c>
      <c r="B24" s="4">
        <v>803</v>
      </c>
      <c r="C24" s="4">
        <v>790</v>
      </c>
      <c r="D24" s="2"/>
      <c r="E24">
        <v>771</v>
      </c>
      <c r="H24">
        <v>23</v>
      </c>
      <c r="I24" s="2">
        <v>808</v>
      </c>
      <c r="L24">
        <v>23</v>
      </c>
      <c r="M24">
        <v>803</v>
      </c>
      <c r="O24" s="6">
        <v>23</v>
      </c>
      <c r="P24" s="8">
        <v>803</v>
      </c>
      <c r="Q24" s="8">
        <v>790</v>
      </c>
      <c r="R24" s="9">
        <v>771</v>
      </c>
    </row>
    <row r="25" spans="1:20" x14ac:dyDescent="0.25">
      <c r="A25" t="s">
        <v>28</v>
      </c>
      <c r="B25" s="4">
        <v>787</v>
      </c>
      <c r="C25" s="4">
        <v>807</v>
      </c>
      <c r="D25" s="2">
        <f>SUM(C22:C25)</f>
        <v>3264</v>
      </c>
      <c r="E25">
        <v>776</v>
      </c>
      <c r="F25">
        <f>SUM(E22:E25)</f>
        <v>3497</v>
      </c>
      <c r="H25">
        <v>24</v>
      </c>
      <c r="I25" s="2">
        <v>808</v>
      </c>
      <c r="L25">
        <v>24</v>
      </c>
      <c r="M25">
        <v>803</v>
      </c>
      <c r="O25" s="6">
        <v>24</v>
      </c>
      <c r="P25" s="8">
        <v>787</v>
      </c>
      <c r="Q25" s="8">
        <v>807</v>
      </c>
      <c r="R25" s="9">
        <v>776</v>
      </c>
    </row>
    <row r="26" spans="1:20" x14ac:dyDescent="0.25">
      <c r="A26" t="s">
        <v>29</v>
      </c>
      <c r="B26" s="4">
        <v>798</v>
      </c>
      <c r="C26" s="4">
        <v>790</v>
      </c>
      <c r="D26" s="2"/>
      <c r="E26">
        <v>773</v>
      </c>
      <c r="H26">
        <v>25</v>
      </c>
      <c r="I26" s="2">
        <v>810</v>
      </c>
      <c r="L26">
        <v>25</v>
      </c>
      <c r="M26">
        <v>805</v>
      </c>
      <c r="O26" s="6">
        <v>25</v>
      </c>
      <c r="P26" s="8">
        <v>798</v>
      </c>
      <c r="Q26" s="8">
        <v>790</v>
      </c>
      <c r="R26" s="9">
        <v>773</v>
      </c>
    </row>
    <row r="27" spans="1:20" x14ac:dyDescent="0.25">
      <c r="A27" t="s">
        <v>30</v>
      </c>
      <c r="B27" s="4">
        <v>803</v>
      </c>
      <c r="C27" s="4">
        <v>808</v>
      </c>
      <c r="D27" s="2"/>
      <c r="E27">
        <v>771</v>
      </c>
      <c r="H27">
        <v>26</v>
      </c>
      <c r="I27" s="2">
        <v>812</v>
      </c>
      <c r="L27">
        <v>26</v>
      </c>
      <c r="M27">
        <v>806</v>
      </c>
      <c r="O27" s="6">
        <v>26</v>
      </c>
      <c r="P27" s="8">
        <v>803</v>
      </c>
      <c r="Q27" s="8">
        <v>808</v>
      </c>
      <c r="R27" s="9">
        <v>771</v>
      </c>
    </row>
    <row r="28" spans="1:20" x14ac:dyDescent="0.25">
      <c r="A28" t="s">
        <v>31</v>
      </c>
      <c r="B28" s="4">
        <v>781</v>
      </c>
      <c r="C28" s="4">
        <v>808</v>
      </c>
      <c r="D28" s="2"/>
      <c r="E28">
        <v>775</v>
      </c>
      <c r="H28">
        <v>27</v>
      </c>
      <c r="I28" s="2">
        <v>813</v>
      </c>
      <c r="L28">
        <v>27</v>
      </c>
      <c r="M28">
        <v>807</v>
      </c>
      <c r="O28" s="6">
        <v>27</v>
      </c>
      <c r="P28" s="8">
        <v>781</v>
      </c>
      <c r="Q28" s="8">
        <v>808</v>
      </c>
      <c r="R28" s="9">
        <v>775</v>
      </c>
    </row>
    <row r="29" spans="1:20" x14ac:dyDescent="0.25">
      <c r="A29" t="s">
        <v>32</v>
      </c>
      <c r="B29" s="4">
        <v>767</v>
      </c>
      <c r="C29" s="4">
        <v>802</v>
      </c>
      <c r="D29" s="2">
        <f>SUM(C26:C29)</f>
        <v>3208</v>
      </c>
      <c r="E29">
        <v>775</v>
      </c>
      <c r="F29">
        <f>SUM(E26:E29)</f>
        <v>3094</v>
      </c>
      <c r="H29">
        <v>28</v>
      </c>
      <c r="I29" s="2">
        <v>816</v>
      </c>
      <c r="L29">
        <v>28</v>
      </c>
      <c r="M29">
        <v>809</v>
      </c>
      <c r="O29" s="6">
        <v>28</v>
      </c>
      <c r="P29" s="8">
        <v>767</v>
      </c>
      <c r="Q29" s="8">
        <v>802</v>
      </c>
      <c r="R29" s="9">
        <v>775</v>
      </c>
    </row>
    <row r="30" spans="1:20" x14ac:dyDescent="0.25">
      <c r="A30" t="s">
        <v>33</v>
      </c>
      <c r="B30" s="4">
        <v>830</v>
      </c>
      <c r="C30" s="4">
        <v>795</v>
      </c>
      <c r="D30" s="2"/>
      <c r="E30">
        <v>800</v>
      </c>
      <c r="H30">
        <v>29</v>
      </c>
      <c r="I30" s="2">
        <v>816</v>
      </c>
      <c r="L30">
        <v>29</v>
      </c>
      <c r="M30">
        <v>809</v>
      </c>
      <c r="O30" s="6">
        <v>29</v>
      </c>
      <c r="P30" s="8">
        <v>830</v>
      </c>
      <c r="Q30" s="8">
        <v>795</v>
      </c>
      <c r="R30" s="9">
        <v>800</v>
      </c>
    </row>
    <row r="31" spans="1:20" x14ac:dyDescent="0.25">
      <c r="A31" t="s">
        <v>34</v>
      </c>
      <c r="B31" s="4">
        <v>799</v>
      </c>
      <c r="C31" s="4">
        <v>817</v>
      </c>
      <c r="D31" s="2"/>
      <c r="E31">
        <v>768</v>
      </c>
      <c r="H31">
        <v>30</v>
      </c>
      <c r="I31" s="2">
        <v>817</v>
      </c>
      <c r="L31">
        <v>30</v>
      </c>
      <c r="M31">
        <v>810</v>
      </c>
      <c r="O31" s="6">
        <v>30</v>
      </c>
      <c r="P31" s="8">
        <v>799</v>
      </c>
      <c r="Q31" s="8">
        <v>817</v>
      </c>
      <c r="R31" s="9">
        <v>768</v>
      </c>
    </row>
    <row r="32" spans="1:20" x14ac:dyDescent="0.25">
      <c r="A32" t="s">
        <v>35</v>
      </c>
      <c r="B32" s="4">
        <v>809</v>
      </c>
      <c r="C32" s="4">
        <v>805</v>
      </c>
      <c r="D32" s="2"/>
      <c r="E32">
        <v>769</v>
      </c>
      <c r="H32">
        <v>31</v>
      </c>
      <c r="I32" s="2">
        <v>818</v>
      </c>
      <c r="L32">
        <v>31</v>
      </c>
      <c r="M32">
        <v>810</v>
      </c>
      <c r="O32" s="6">
        <v>31</v>
      </c>
      <c r="P32" s="8">
        <v>809</v>
      </c>
      <c r="Q32" s="8">
        <v>805</v>
      </c>
      <c r="R32" s="9">
        <v>769</v>
      </c>
    </row>
    <row r="33" spans="1:18" x14ac:dyDescent="0.25">
      <c r="A33" t="s">
        <v>36</v>
      </c>
      <c r="B33" s="4">
        <v>845</v>
      </c>
      <c r="C33" s="4">
        <v>820</v>
      </c>
      <c r="D33" s="2">
        <f>SUM(C30:C33)</f>
        <v>3237</v>
      </c>
      <c r="E33">
        <v>1109</v>
      </c>
      <c r="F33">
        <f>SUM(E30:E33)</f>
        <v>3446</v>
      </c>
      <c r="H33">
        <v>32</v>
      </c>
      <c r="I33" s="2">
        <v>819</v>
      </c>
      <c r="L33">
        <v>32</v>
      </c>
      <c r="M33">
        <v>812</v>
      </c>
      <c r="O33" s="6">
        <v>32</v>
      </c>
      <c r="P33" s="8">
        <v>845</v>
      </c>
      <c r="Q33" s="8">
        <v>820</v>
      </c>
      <c r="R33" s="9">
        <v>1109</v>
      </c>
    </row>
    <row r="34" spans="1:18" x14ac:dyDescent="0.25">
      <c r="A34" t="s">
        <v>37</v>
      </c>
      <c r="B34" s="4">
        <v>727</v>
      </c>
      <c r="C34" s="4">
        <v>836</v>
      </c>
      <c r="D34" s="2"/>
      <c r="E34">
        <v>763</v>
      </c>
      <c r="H34">
        <v>33</v>
      </c>
      <c r="I34" s="2">
        <v>819</v>
      </c>
      <c r="L34">
        <v>33</v>
      </c>
      <c r="M34">
        <v>813</v>
      </c>
      <c r="O34" s="6">
        <v>33</v>
      </c>
      <c r="P34" s="8">
        <v>727</v>
      </c>
      <c r="Q34" s="8">
        <v>836</v>
      </c>
      <c r="R34" s="9">
        <v>763</v>
      </c>
    </row>
    <row r="35" spans="1:18" x14ac:dyDescent="0.25">
      <c r="A35" t="s">
        <v>38</v>
      </c>
      <c r="B35" s="4">
        <v>813</v>
      </c>
      <c r="C35" s="4">
        <v>787</v>
      </c>
      <c r="D35" s="2"/>
      <c r="E35">
        <v>766</v>
      </c>
      <c r="H35">
        <v>34</v>
      </c>
      <c r="I35" s="2">
        <v>820</v>
      </c>
      <c r="L35">
        <v>34</v>
      </c>
      <c r="M35">
        <v>815</v>
      </c>
      <c r="O35" s="6">
        <v>34</v>
      </c>
      <c r="P35" s="8">
        <v>813</v>
      </c>
      <c r="Q35" s="8">
        <v>787</v>
      </c>
      <c r="R35" s="9">
        <v>766</v>
      </c>
    </row>
    <row r="36" spans="1:18" x14ac:dyDescent="0.25">
      <c r="A36" t="s">
        <v>39</v>
      </c>
      <c r="B36" s="4">
        <v>704</v>
      </c>
      <c r="C36" s="4">
        <v>819</v>
      </c>
      <c r="D36" s="2"/>
      <c r="E36">
        <v>820</v>
      </c>
      <c r="H36">
        <v>35</v>
      </c>
      <c r="I36" s="2">
        <v>821</v>
      </c>
      <c r="J36" s="3">
        <f>AVERAGE(I2:I36)</f>
        <v>804.48571428571427</v>
      </c>
      <c r="L36">
        <v>35</v>
      </c>
      <c r="M36">
        <v>818</v>
      </c>
      <c r="N36" s="3">
        <f>AVERAGE(M2:M36)</f>
        <v>784.42857142857144</v>
      </c>
      <c r="O36" s="6">
        <v>35</v>
      </c>
      <c r="P36" s="8">
        <v>704</v>
      </c>
      <c r="Q36" s="8">
        <v>819</v>
      </c>
      <c r="R36" s="9">
        <v>820</v>
      </c>
    </row>
    <row r="37" spans="1:18" x14ac:dyDescent="0.25">
      <c r="A37" t="s">
        <v>40</v>
      </c>
      <c r="B37" s="4">
        <v>819</v>
      </c>
      <c r="C37" s="4">
        <v>771</v>
      </c>
      <c r="D37" s="2">
        <f>SUM(C34:C37)</f>
        <v>3213</v>
      </c>
      <c r="E37">
        <v>830</v>
      </c>
      <c r="F37">
        <f>SUM(E34:E37)</f>
        <v>3179</v>
      </c>
      <c r="H37">
        <v>36</v>
      </c>
      <c r="I37" s="2">
        <v>821</v>
      </c>
      <c r="L37">
        <v>36</v>
      </c>
      <c r="M37">
        <v>818</v>
      </c>
      <c r="O37" s="6">
        <v>36</v>
      </c>
      <c r="P37" s="8">
        <v>819</v>
      </c>
      <c r="Q37" s="8">
        <v>771</v>
      </c>
      <c r="R37" s="9">
        <v>830</v>
      </c>
    </row>
    <row r="38" spans="1:18" x14ac:dyDescent="0.25">
      <c r="A38" t="s">
        <v>41</v>
      </c>
      <c r="B38" s="4">
        <v>833</v>
      </c>
      <c r="C38" s="4">
        <v>812</v>
      </c>
      <c r="D38" s="2"/>
      <c r="E38">
        <v>1108</v>
      </c>
      <c r="H38">
        <v>37</v>
      </c>
      <c r="I38" s="2">
        <v>821</v>
      </c>
      <c r="L38">
        <v>37</v>
      </c>
      <c r="M38">
        <v>819</v>
      </c>
      <c r="O38" s="6">
        <v>37</v>
      </c>
      <c r="P38" s="8">
        <v>833</v>
      </c>
      <c r="Q38" s="8">
        <v>812</v>
      </c>
      <c r="R38" s="9">
        <v>1108</v>
      </c>
    </row>
    <row r="39" spans="1:18" x14ac:dyDescent="0.25">
      <c r="A39" t="s">
        <v>42</v>
      </c>
      <c r="B39" s="4">
        <v>781</v>
      </c>
      <c r="C39" s="4">
        <v>806</v>
      </c>
      <c r="D39" s="2"/>
      <c r="E39">
        <v>776</v>
      </c>
      <c r="H39">
        <v>38</v>
      </c>
      <c r="I39" s="2">
        <v>822</v>
      </c>
      <c r="L39">
        <v>38</v>
      </c>
      <c r="M39">
        <v>821</v>
      </c>
      <c r="O39" s="6">
        <v>38</v>
      </c>
      <c r="P39" s="8">
        <v>781</v>
      </c>
      <c r="Q39" s="8">
        <v>806</v>
      </c>
      <c r="R39" s="9">
        <v>776</v>
      </c>
    </row>
    <row r="40" spans="1:18" x14ac:dyDescent="0.25">
      <c r="A40" t="s">
        <v>43</v>
      </c>
      <c r="B40" s="4">
        <v>776</v>
      </c>
      <c r="C40" s="4">
        <v>808</v>
      </c>
      <c r="D40" s="2"/>
      <c r="E40">
        <v>775</v>
      </c>
      <c r="H40">
        <v>39</v>
      </c>
      <c r="I40" s="2">
        <v>822</v>
      </c>
      <c r="L40">
        <v>39</v>
      </c>
      <c r="M40">
        <v>822</v>
      </c>
      <c r="O40" s="6">
        <v>39</v>
      </c>
      <c r="P40" s="8">
        <v>776</v>
      </c>
      <c r="Q40" s="8">
        <v>808</v>
      </c>
      <c r="R40" s="9">
        <v>775</v>
      </c>
    </row>
    <row r="41" spans="1:18" x14ac:dyDescent="0.25">
      <c r="A41" t="s">
        <v>44</v>
      </c>
      <c r="B41" s="4">
        <v>782</v>
      </c>
      <c r="C41" s="4">
        <v>804</v>
      </c>
      <c r="D41" s="2">
        <f>SUM(C38:C41)</f>
        <v>3230</v>
      </c>
      <c r="E41">
        <v>777</v>
      </c>
      <c r="F41">
        <f>SUM(E38:E41)</f>
        <v>3436</v>
      </c>
      <c r="H41">
        <v>40</v>
      </c>
      <c r="I41" s="2">
        <v>822</v>
      </c>
      <c r="L41">
        <v>40</v>
      </c>
      <c r="M41">
        <v>824</v>
      </c>
      <c r="O41" s="6">
        <v>40</v>
      </c>
      <c r="P41" s="8">
        <v>782</v>
      </c>
      <c r="Q41" s="8">
        <v>804</v>
      </c>
      <c r="R41" s="9">
        <v>777</v>
      </c>
    </row>
    <row r="42" spans="1:18" x14ac:dyDescent="0.25">
      <c r="A42" t="s">
        <v>45</v>
      </c>
      <c r="B42" s="4">
        <v>812</v>
      </c>
      <c r="C42" s="4">
        <v>796</v>
      </c>
      <c r="D42" s="2"/>
      <c r="E42">
        <v>766</v>
      </c>
      <c r="H42">
        <v>41</v>
      </c>
      <c r="I42" s="2">
        <v>824</v>
      </c>
      <c r="L42">
        <v>41</v>
      </c>
      <c r="M42">
        <v>828</v>
      </c>
      <c r="O42" s="6">
        <v>41</v>
      </c>
      <c r="P42" s="8">
        <v>812</v>
      </c>
      <c r="Q42" s="8">
        <v>796</v>
      </c>
      <c r="R42" s="9">
        <v>766</v>
      </c>
    </row>
    <row r="43" spans="1:18" x14ac:dyDescent="0.25">
      <c r="A43" t="s">
        <v>46</v>
      </c>
      <c r="B43" s="4">
        <v>822</v>
      </c>
      <c r="C43" s="4">
        <v>808</v>
      </c>
      <c r="D43" s="2"/>
      <c r="E43">
        <v>1107</v>
      </c>
      <c r="H43">
        <v>42</v>
      </c>
      <c r="I43" s="2">
        <v>825</v>
      </c>
      <c r="L43">
        <v>42</v>
      </c>
      <c r="M43">
        <v>828</v>
      </c>
      <c r="O43" s="6">
        <v>42</v>
      </c>
      <c r="P43" s="8">
        <v>822</v>
      </c>
      <c r="Q43" s="8">
        <v>808</v>
      </c>
      <c r="R43" s="9">
        <v>1107</v>
      </c>
    </row>
    <row r="44" spans="1:18" x14ac:dyDescent="0.25">
      <c r="A44" t="s">
        <v>47</v>
      </c>
      <c r="B44" s="4">
        <v>818</v>
      </c>
      <c r="C44" s="4">
        <v>818</v>
      </c>
      <c r="D44" s="2"/>
      <c r="E44">
        <v>1123</v>
      </c>
      <c r="H44">
        <v>43</v>
      </c>
      <c r="I44" s="2">
        <v>827</v>
      </c>
      <c r="L44">
        <v>43</v>
      </c>
      <c r="M44">
        <v>829</v>
      </c>
      <c r="O44" s="6">
        <v>43</v>
      </c>
      <c r="P44" s="8">
        <v>818</v>
      </c>
      <c r="Q44" s="8">
        <v>818</v>
      </c>
      <c r="R44" s="9">
        <v>1123</v>
      </c>
    </row>
    <row r="45" spans="1:18" x14ac:dyDescent="0.25">
      <c r="A45" t="s">
        <v>48</v>
      </c>
      <c r="B45" s="4">
        <v>759</v>
      </c>
      <c r="C45" s="4">
        <v>825</v>
      </c>
      <c r="D45" s="2">
        <f>SUM(C42:C45)</f>
        <v>3247</v>
      </c>
      <c r="E45">
        <v>850</v>
      </c>
      <c r="F45">
        <f>SUM(E42:E45)</f>
        <v>3846</v>
      </c>
      <c r="H45">
        <v>44</v>
      </c>
      <c r="I45" s="2">
        <v>828</v>
      </c>
      <c r="L45">
        <v>44</v>
      </c>
      <c r="M45">
        <v>830</v>
      </c>
      <c r="O45" s="6">
        <v>44</v>
      </c>
      <c r="P45" s="8">
        <v>759</v>
      </c>
      <c r="Q45" s="8">
        <v>825</v>
      </c>
      <c r="R45" s="9">
        <v>850</v>
      </c>
    </row>
    <row r="46" spans="1:18" x14ac:dyDescent="0.25">
      <c r="A46" t="s">
        <v>49</v>
      </c>
      <c r="B46" s="4">
        <v>839</v>
      </c>
      <c r="C46" s="4">
        <v>798</v>
      </c>
      <c r="D46" s="2"/>
      <c r="E46">
        <v>1113</v>
      </c>
      <c r="H46">
        <v>45</v>
      </c>
      <c r="I46" s="2">
        <v>828</v>
      </c>
      <c r="L46">
        <v>45</v>
      </c>
      <c r="M46">
        <v>833</v>
      </c>
      <c r="O46" s="6">
        <v>45</v>
      </c>
      <c r="P46" s="8">
        <v>839</v>
      </c>
      <c r="Q46" s="8">
        <v>798</v>
      </c>
      <c r="R46" s="9">
        <v>1113</v>
      </c>
    </row>
    <row r="47" spans="1:18" x14ac:dyDescent="0.25">
      <c r="A47" t="s">
        <v>50</v>
      </c>
      <c r="B47" s="4">
        <v>834</v>
      </c>
      <c r="C47" s="4">
        <v>831</v>
      </c>
      <c r="D47" s="2"/>
      <c r="E47">
        <v>1139</v>
      </c>
      <c r="H47">
        <v>46</v>
      </c>
      <c r="I47" s="2">
        <v>829</v>
      </c>
      <c r="L47">
        <v>46</v>
      </c>
      <c r="M47">
        <v>833</v>
      </c>
      <c r="O47" s="6">
        <v>46</v>
      </c>
      <c r="P47" s="8">
        <v>834</v>
      </c>
      <c r="Q47" s="8">
        <v>831</v>
      </c>
      <c r="R47" s="9">
        <v>1139</v>
      </c>
    </row>
    <row r="48" spans="1:18" x14ac:dyDescent="0.25">
      <c r="A48" t="s">
        <v>51</v>
      </c>
      <c r="B48" s="4">
        <v>802</v>
      </c>
      <c r="C48" s="4">
        <v>821</v>
      </c>
      <c r="D48" s="2"/>
      <c r="E48">
        <v>1105</v>
      </c>
      <c r="H48">
        <v>47</v>
      </c>
      <c r="I48" s="2">
        <v>831</v>
      </c>
      <c r="L48">
        <v>47</v>
      </c>
      <c r="M48">
        <v>834</v>
      </c>
      <c r="O48" s="6">
        <v>47</v>
      </c>
      <c r="P48" s="8">
        <v>802</v>
      </c>
      <c r="Q48" s="8">
        <v>821</v>
      </c>
      <c r="R48" s="9">
        <v>1105</v>
      </c>
    </row>
    <row r="49" spans="1:18" x14ac:dyDescent="0.25">
      <c r="A49" t="s">
        <v>52</v>
      </c>
      <c r="B49" s="4">
        <v>805</v>
      </c>
      <c r="C49" s="4">
        <v>824</v>
      </c>
      <c r="D49" s="2">
        <f>SUM(C46:C49)</f>
        <v>3274</v>
      </c>
      <c r="E49">
        <v>1000</v>
      </c>
      <c r="F49">
        <f>SUM(E46:E49)</f>
        <v>4357</v>
      </c>
      <c r="H49">
        <v>48</v>
      </c>
      <c r="I49" s="2">
        <v>833</v>
      </c>
      <c r="L49">
        <v>48</v>
      </c>
      <c r="M49">
        <v>839</v>
      </c>
      <c r="O49" s="6">
        <v>48</v>
      </c>
      <c r="P49" s="8">
        <v>805</v>
      </c>
      <c r="Q49" s="8">
        <v>824</v>
      </c>
      <c r="R49" s="9">
        <v>1000</v>
      </c>
    </row>
    <row r="50" spans="1:18" x14ac:dyDescent="0.25">
      <c r="A50" t="s">
        <v>53</v>
      </c>
      <c r="B50" s="4">
        <v>833</v>
      </c>
      <c r="C50" s="4">
        <v>821</v>
      </c>
      <c r="D50" s="2"/>
      <c r="E50">
        <v>960</v>
      </c>
      <c r="H50">
        <v>49</v>
      </c>
      <c r="I50" s="2">
        <v>835</v>
      </c>
      <c r="L50">
        <v>49</v>
      </c>
      <c r="M50">
        <v>840</v>
      </c>
      <c r="O50" s="6">
        <v>49</v>
      </c>
      <c r="P50" s="8">
        <v>833</v>
      </c>
      <c r="Q50" s="8">
        <v>821</v>
      </c>
      <c r="R50" s="9">
        <v>960</v>
      </c>
    </row>
    <row r="51" spans="1:18" x14ac:dyDescent="0.25">
      <c r="A51" t="s">
        <v>54</v>
      </c>
      <c r="B51" s="4">
        <v>798</v>
      </c>
      <c r="C51" s="4">
        <v>828</v>
      </c>
      <c r="D51" s="2"/>
      <c r="E51">
        <v>1095</v>
      </c>
      <c r="H51">
        <v>50</v>
      </c>
      <c r="I51" s="2">
        <v>836</v>
      </c>
      <c r="L51">
        <v>50</v>
      </c>
      <c r="M51">
        <v>845</v>
      </c>
      <c r="O51" s="6">
        <v>50</v>
      </c>
      <c r="P51" s="8">
        <v>798</v>
      </c>
      <c r="Q51" s="8">
        <v>828</v>
      </c>
      <c r="R51" s="9">
        <v>1095</v>
      </c>
    </row>
    <row r="52" spans="1:18" x14ac:dyDescent="0.25">
      <c r="A52" t="s">
        <v>55</v>
      </c>
      <c r="B52" s="4">
        <v>786</v>
      </c>
      <c r="C52" s="4">
        <v>813</v>
      </c>
      <c r="D52" s="2"/>
      <c r="E52">
        <v>960</v>
      </c>
      <c r="H52">
        <v>51</v>
      </c>
      <c r="I52" s="2">
        <v>844</v>
      </c>
      <c r="L52">
        <v>51</v>
      </c>
      <c r="M52">
        <v>845</v>
      </c>
      <c r="O52" s="6">
        <v>51</v>
      </c>
      <c r="P52" s="8">
        <v>786</v>
      </c>
      <c r="Q52" s="8">
        <v>813</v>
      </c>
      <c r="R52" s="9">
        <v>960</v>
      </c>
    </row>
    <row r="53" spans="1:18" x14ac:dyDescent="0.25">
      <c r="A53" t="s">
        <v>56</v>
      </c>
      <c r="B53" s="4">
        <v>828</v>
      </c>
      <c r="C53" s="4">
        <v>810</v>
      </c>
      <c r="D53" s="2">
        <f>SUM(C50:C53)</f>
        <v>3272</v>
      </c>
      <c r="E53">
        <v>1087</v>
      </c>
      <c r="F53">
        <f>SUM(E50:E53)</f>
        <v>4102</v>
      </c>
      <c r="G53">
        <f>SUM(F2:F53)</f>
        <v>47056</v>
      </c>
      <c r="H53">
        <v>52</v>
      </c>
      <c r="I53" s="2">
        <v>846</v>
      </c>
      <c r="L53">
        <v>52</v>
      </c>
      <c r="M53">
        <v>855</v>
      </c>
      <c r="O53" s="6">
        <v>52</v>
      </c>
      <c r="P53" s="8">
        <v>828</v>
      </c>
      <c r="Q53" s="8">
        <v>810</v>
      </c>
      <c r="R53" s="9">
        <v>1087</v>
      </c>
    </row>
    <row r="54" spans="1:18" ht="15.75" thickBot="1" x14ac:dyDescent="0.3">
      <c r="A54" t="s">
        <v>57</v>
      </c>
      <c r="B54" s="4">
        <v>714</v>
      </c>
      <c r="C54" s="4">
        <v>822</v>
      </c>
      <c r="D54" s="2" t="s">
        <v>112</v>
      </c>
      <c r="E54">
        <v>880</v>
      </c>
      <c r="H54">
        <v>53</v>
      </c>
      <c r="I54" s="2">
        <v>851</v>
      </c>
      <c r="L54">
        <v>53</v>
      </c>
      <c r="M54">
        <v>856</v>
      </c>
      <c r="O54" s="10" t="s">
        <v>117</v>
      </c>
      <c r="P54" s="10" t="s">
        <v>118</v>
      </c>
      <c r="Q54" s="7" t="s">
        <v>119</v>
      </c>
      <c r="R54" s="7" t="s">
        <v>120</v>
      </c>
    </row>
    <row r="55" spans="1:18" x14ac:dyDescent="0.25">
      <c r="A55" t="s">
        <v>58</v>
      </c>
      <c r="B55" s="4">
        <v>1200</v>
      </c>
      <c r="C55" s="4">
        <v>1378</v>
      </c>
      <c r="D55" s="2" t="s">
        <v>113</v>
      </c>
      <c r="E55">
        <v>1180</v>
      </c>
      <c r="H55">
        <v>54</v>
      </c>
      <c r="I55" s="2">
        <v>1311</v>
      </c>
      <c r="L55">
        <v>54</v>
      </c>
      <c r="M55">
        <v>1200</v>
      </c>
      <c r="R55" s="1"/>
    </row>
    <row r="56" spans="1:18" x14ac:dyDescent="0.25">
      <c r="A56" t="s">
        <v>59</v>
      </c>
      <c r="B56" s="4">
        <v>1515</v>
      </c>
      <c r="C56" s="4">
        <v>1311</v>
      </c>
      <c r="D56" s="2"/>
      <c r="E56">
        <v>1190</v>
      </c>
      <c r="H56">
        <v>55</v>
      </c>
      <c r="I56" s="2">
        <v>1378</v>
      </c>
      <c r="L56">
        <v>55</v>
      </c>
      <c r="M56">
        <v>1353</v>
      </c>
      <c r="R56" s="1"/>
    </row>
    <row r="57" spans="1:18" x14ac:dyDescent="0.25">
      <c r="A57" t="s">
        <v>60</v>
      </c>
      <c r="B57" s="4">
        <v>1418</v>
      </c>
      <c r="C57" s="4">
        <v>1540</v>
      </c>
      <c r="D57" s="2"/>
      <c r="E57">
        <v>1193</v>
      </c>
      <c r="H57">
        <v>56</v>
      </c>
      <c r="I57" s="2">
        <v>1530</v>
      </c>
      <c r="L57">
        <v>56</v>
      </c>
      <c r="M57">
        <v>1363</v>
      </c>
      <c r="R57" s="1"/>
    </row>
    <row r="58" spans="1:18" x14ac:dyDescent="0.25">
      <c r="A58" t="s">
        <v>61</v>
      </c>
      <c r="B58" s="4">
        <v>1531</v>
      </c>
      <c r="C58" s="4">
        <v>1553</v>
      </c>
      <c r="D58" s="2">
        <f>SUM(C55:C58)</f>
        <v>5782</v>
      </c>
      <c r="E58">
        <v>1191</v>
      </c>
      <c r="H58">
        <v>57</v>
      </c>
      <c r="I58" s="2">
        <v>1532</v>
      </c>
      <c r="L58">
        <v>57</v>
      </c>
      <c r="M58">
        <v>1409</v>
      </c>
      <c r="R58" s="1"/>
    </row>
    <row r="59" spans="1:18" x14ac:dyDescent="0.25">
      <c r="A59" t="s">
        <v>62</v>
      </c>
      <c r="B59" s="4">
        <v>1620</v>
      </c>
      <c r="C59" s="4">
        <v>1558</v>
      </c>
      <c r="D59" s="2"/>
      <c r="E59">
        <v>1650</v>
      </c>
      <c r="H59">
        <v>58</v>
      </c>
      <c r="I59" s="2">
        <v>1534</v>
      </c>
      <c r="L59">
        <v>58</v>
      </c>
      <c r="M59">
        <v>1418</v>
      </c>
      <c r="R59" s="1"/>
    </row>
    <row r="60" spans="1:18" x14ac:dyDescent="0.25">
      <c r="A60" t="s">
        <v>63</v>
      </c>
      <c r="B60" s="4">
        <v>1613</v>
      </c>
      <c r="C60" s="4">
        <v>1600</v>
      </c>
      <c r="D60" s="2"/>
      <c r="E60">
        <v>1630</v>
      </c>
      <c r="H60">
        <v>59</v>
      </c>
      <c r="I60" s="2">
        <v>1540</v>
      </c>
      <c r="L60">
        <v>59</v>
      </c>
      <c r="M60">
        <v>1463</v>
      </c>
      <c r="R60" s="1"/>
    </row>
    <row r="61" spans="1:18" x14ac:dyDescent="0.25">
      <c r="A61" t="s">
        <v>64</v>
      </c>
      <c r="B61" s="4">
        <v>1607</v>
      </c>
      <c r="C61" s="4">
        <v>1559</v>
      </c>
      <c r="D61" s="2"/>
      <c r="E61">
        <v>1651</v>
      </c>
      <c r="H61">
        <v>60</v>
      </c>
      <c r="I61" s="2">
        <v>1543</v>
      </c>
      <c r="L61">
        <v>60</v>
      </c>
      <c r="M61">
        <v>1463</v>
      </c>
      <c r="R61" s="1"/>
    </row>
    <row r="62" spans="1:18" x14ac:dyDescent="0.25">
      <c r="A62" t="s">
        <v>65</v>
      </c>
      <c r="B62" s="4">
        <v>1556</v>
      </c>
      <c r="C62" s="4">
        <v>1578</v>
      </c>
      <c r="D62" s="2">
        <f>SUM(C59:C62)</f>
        <v>6295</v>
      </c>
      <c r="E62">
        <v>1650</v>
      </c>
      <c r="H62">
        <v>61</v>
      </c>
      <c r="I62" s="2">
        <v>1545</v>
      </c>
      <c r="L62">
        <v>61</v>
      </c>
      <c r="M62">
        <v>1488</v>
      </c>
      <c r="R62" s="1"/>
    </row>
    <row r="63" spans="1:18" x14ac:dyDescent="0.25">
      <c r="A63" t="s">
        <v>66</v>
      </c>
      <c r="B63" s="4">
        <v>1363</v>
      </c>
      <c r="C63" s="4">
        <v>1598</v>
      </c>
      <c r="D63" s="2"/>
      <c r="E63">
        <v>1189</v>
      </c>
      <c r="H63">
        <v>62</v>
      </c>
      <c r="I63" s="2">
        <v>1546</v>
      </c>
      <c r="L63">
        <v>62</v>
      </c>
      <c r="M63">
        <v>1506</v>
      </c>
      <c r="R63" s="1"/>
    </row>
    <row r="64" spans="1:18" x14ac:dyDescent="0.25">
      <c r="A64" t="s">
        <v>67</v>
      </c>
      <c r="B64" s="4">
        <v>1572</v>
      </c>
      <c r="C64" s="4">
        <v>1600</v>
      </c>
      <c r="D64" s="2"/>
      <c r="E64">
        <v>1631</v>
      </c>
      <c r="H64">
        <v>63</v>
      </c>
      <c r="I64" s="2">
        <v>1547</v>
      </c>
      <c r="L64">
        <v>63</v>
      </c>
      <c r="M64">
        <v>1511</v>
      </c>
      <c r="R64" s="1"/>
    </row>
    <row r="65" spans="1:18" x14ac:dyDescent="0.25">
      <c r="A65" t="s">
        <v>68</v>
      </c>
      <c r="B65" s="4">
        <v>1599</v>
      </c>
      <c r="C65" s="4">
        <v>1568</v>
      </c>
      <c r="D65" s="2"/>
      <c r="E65">
        <v>1640</v>
      </c>
      <c r="H65">
        <v>64</v>
      </c>
      <c r="I65" s="2">
        <v>1548</v>
      </c>
      <c r="L65">
        <v>64</v>
      </c>
      <c r="M65">
        <v>1513</v>
      </c>
      <c r="R65" s="1"/>
    </row>
    <row r="66" spans="1:18" x14ac:dyDescent="0.25">
      <c r="A66" t="s">
        <v>69</v>
      </c>
      <c r="B66" s="4">
        <v>1564</v>
      </c>
      <c r="C66" s="4">
        <v>1555</v>
      </c>
      <c r="D66" s="2">
        <f>SUM(C63:C66)</f>
        <v>6321</v>
      </c>
      <c r="E66">
        <v>1650</v>
      </c>
      <c r="H66">
        <v>65</v>
      </c>
      <c r="I66" s="2">
        <v>1548</v>
      </c>
      <c r="L66">
        <v>65</v>
      </c>
      <c r="M66">
        <v>1515</v>
      </c>
      <c r="R66" s="1"/>
    </row>
    <row r="67" spans="1:18" x14ac:dyDescent="0.25">
      <c r="A67" t="s">
        <v>70</v>
      </c>
      <c r="B67" s="4">
        <v>1513</v>
      </c>
      <c r="C67" s="4">
        <v>1549</v>
      </c>
      <c r="D67" s="2"/>
      <c r="E67">
        <v>1190</v>
      </c>
      <c r="H67">
        <v>66</v>
      </c>
      <c r="I67" s="2">
        <v>1549</v>
      </c>
      <c r="L67">
        <v>66</v>
      </c>
      <c r="M67">
        <v>1527</v>
      </c>
      <c r="R67" s="1"/>
    </row>
    <row r="68" spans="1:18" x14ac:dyDescent="0.25">
      <c r="A68" t="s">
        <v>71</v>
      </c>
      <c r="B68" s="4">
        <v>1536</v>
      </c>
      <c r="C68" s="4">
        <v>1546</v>
      </c>
      <c r="D68" s="2"/>
      <c r="E68">
        <v>1193</v>
      </c>
      <c r="H68">
        <v>67</v>
      </c>
      <c r="I68" s="2">
        <v>1553</v>
      </c>
      <c r="L68">
        <v>67</v>
      </c>
      <c r="M68">
        <v>1531</v>
      </c>
      <c r="R68" s="1"/>
    </row>
    <row r="69" spans="1:18" x14ac:dyDescent="0.25">
      <c r="A69" t="s">
        <v>72</v>
      </c>
      <c r="B69" s="4">
        <v>1584</v>
      </c>
      <c r="C69" s="4">
        <v>1573</v>
      </c>
      <c r="D69" s="2"/>
      <c r="E69">
        <v>1632</v>
      </c>
      <c r="H69">
        <v>68</v>
      </c>
      <c r="I69" s="2">
        <v>1553</v>
      </c>
      <c r="L69">
        <v>68</v>
      </c>
      <c r="M69">
        <v>1536</v>
      </c>
      <c r="R69" s="1"/>
    </row>
    <row r="70" spans="1:18" x14ac:dyDescent="0.25">
      <c r="A70" t="s">
        <v>73</v>
      </c>
      <c r="B70" s="4">
        <v>1648</v>
      </c>
      <c r="C70" s="4">
        <v>1598</v>
      </c>
      <c r="D70" s="2">
        <f>+SUM(C67:C70)</f>
        <v>6266</v>
      </c>
      <c r="E70">
        <v>1644</v>
      </c>
      <c r="H70">
        <v>69</v>
      </c>
      <c r="I70" s="2">
        <v>1555</v>
      </c>
      <c r="L70">
        <v>69</v>
      </c>
      <c r="M70">
        <v>1546</v>
      </c>
      <c r="R70" s="1"/>
    </row>
    <row r="71" spans="1:18" x14ac:dyDescent="0.25">
      <c r="A71" t="s">
        <v>74</v>
      </c>
      <c r="B71" s="4">
        <v>1581</v>
      </c>
      <c r="C71" s="4">
        <v>1566</v>
      </c>
      <c r="D71" s="2"/>
      <c r="E71">
        <v>1642</v>
      </c>
      <c r="H71">
        <v>70</v>
      </c>
      <c r="I71" s="2">
        <v>1557</v>
      </c>
      <c r="J71" s="3">
        <f>AVERAGE(I37:I71)</f>
        <v>1166.1142857142856</v>
      </c>
      <c r="L71">
        <v>70</v>
      </c>
      <c r="M71">
        <v>1546</v>
      </c>
      <c r="N71" s="3">
        <f>AVERAGE(M37:M71)</f>
        <v>1139.6285714285714</v>
      </c>
      <c r="R71" s="1"/>
    </row>
    <row r="72" spans="1:18" x14ac:dyDescent="0.25">
      <c r="A72" t="s">
        <v>75</v>
      </c>
      <c r="B72" s="4">
        <v>1564</v>
      </c>
      <c r="C72" s="4">
        <v>1560</v>
      </c>
      <c r="D72" s="2"/>
      <c r="E72">
        <v>1652</v>
      </c>
      <c r="H72">
        <v>71</v>
      </c>
      <c r="I72" s="2">
        <v>1557</v>
      </c>
      <c r="L72">
        <v>71</v>
      </c>
      <c r="M72">
        <v>1552</v>
      </c>
      <c r="R72" s="1"/>
    </row>
    <row r="73" spans="1:18" x14ac:dyDescent="0.25">
      <c r="A73" t="s">
        <v>76</v>
      </c>
      <c r="B73" s="4">
        <v>1580</v>
      </c>
      <c r="C73" s="4">
        <v>1562</v>
      </c>
      <c r="D73" s="2"/>
      <c r="E73">
        <v>1648</v>
      </c>
      <c r="H73">
        <v>72</v>
      </c>
      <c r="I73" s="2">
        <v>1558</v>
      </c>
      <c r="L73">
        <v>72</v>
      </c>
      <c r="M73">
        <v>1556</v>
      </c>
      <c r="R73" s="1"/>
    </row>
    <row r="74" spans="1:18" x14ac:dyDescent="0.25">
      <c r="A74" t="s">
        <v>77</v>
      </c>
      <c r="B74" s="4">
        <v>1569</v>
      </c>
      <c r="C74" s="4">
        <v>1584</v>
      </c>
      <c r="D74" s="2"/>
      <c r="E74">
        <v>1643</v>
      </c>
      <c r="H74">
        <v>73</v>
      </c>
      <c r="I74" s="2">
        <v>1558</v>
      </c>
      <c r="L74">
        <v>73</v>
      </c>
      <c r="M74">
        <v>1556</v>
      </c>
      <c r="R74" s="1"/>
    </row>
    <row r="75" spans="1:18" x14ac:dyDescent="0.25">
      <c r="A75" t="s">
        <v>78</v>
      </c>
      <c r="B75" s="4">
        <v>1556</v>
      </c>
      <c r="C75" s="4">
        <v>1578</v>
      </c>
      <c r="D75" s="2"/>
      <c r="E75">
        <v>1653</v>
      </c>
      <c r="H75">
        <v>74</v>
      </c>
      <c r="I75" s="2">
        <v>1559</v>
      </c>
      <c r="L75">
        <v>74</v>
      </c>
      <c r="M75">
        <v>1557</v>
      </c>
      <c r="R75" s="1"/>
    </row>
    <row r="76" spans="1:18" x14ac:dyDescent="0.25">
      <c r="A76" t="s">
        <v>79</v>
      </c>
      <c r="B76" s="4">
        <v>1573</v>
      </c>
      <c r="C76" s="4">
        <v>1563</v>
      </c>
      <c r="D76" s="2"/>
      <c r="E76">
        <v>1645</v>
      </c>
      <c r="H76">
        <v>75</v>
      </c>
      <c r="I76" s="2">
        <v>1559</v>
      </c>
      <c r="L76">
        <v>75</v>
      </c>
      <c r="M76">
        <v>1558</v>
      </c>
      <c r="R76" s="1"/>
    </row>
    <row r="77" spans="1:18" x14ac:dyDescent="0.25">
      <c r="A77" t="s">
        <v>80</v>
      </c>
      <c r="B77" s="4">
        <v>1585</v>
      </c>
      <c r="C77" s="4">
        <v>1534</v>
      </c>
      <c r="D77" s="2"/>
      <c r="E77">
        <v>1653</v>
      </c>
      <c r="H77">
        <v>76</v>
      </c>
      <c r="I77" s="2">
        <v>1559</v>
      </c>
      <c r="L77">
        <v>76</v>
      </c>
      <c r="M77">
        <v>1558</v>
      </c>
      <c r="R77" s="1"/>
    </row>
    <row r="78" spans="1:18" x14ac:dyDescent="0.25">
      <c r="A78" t="s">
        <v>81</v>
      </c>
      <c r="B78" s="4">
        <v>1558</v>
      </c>
      <c r="C78" s="4">
        <v>1559</v>
      </c>
      <c r="D78" s="2"/>
      <c r="E78">
        <v>1657</v>
      </c>
      <c r="H78">
        <v>77</v>
      </c>
      <c r="I78" s="2">
        <v>1559</v>
      </c>
      <c r="L78">
        <v>77</v>
      </c>
      <c r="M78">
        <v>1562</v>
      </c>
      <c r="R78" s="1"/>
    </row>
    <row r="79" spans="1:18" x14ac:dyDescent="0.25">
      <c r="A79" t="s">
        <v>82</v>
      </c>
      <c r="B79" s="4">
        <v>1511</v>
      </c>
      <c r="C79" s="4">
        <v>1543</v>
      </c>
      <c r="D79" s="2"/>
      <c r="E79">
        <v>1199</v>
      </c>
      <c r="H79">
        <v>78</v>
      </c>
      <c r="I79" s="2">
        <v>1559</v>
      </c>
      <c r="L79">
        <v>78</v>
      </c>
      <c r="M79">
        <v>1563</v>
      </c>
      <c r="R79" s="1"/>
    </row>
    <row r="80" spans="1:18" x14ac:dyDescent="0.25">
      <c r="A80" t="s">
        <v>83</v>
      </c>
      <c r="B80" s="4">
        <v>1506</v>
      </c>
      <c r="C80" s="4">
        <v>1530</v>
      </c>
      <c r="D80" s="2"/>
      <c r="E80">
        <v>1198</v>
      </c>
      <c r="H80">
        <v>79</v>
      </c>
      <c r="I80" s="2">
        <v>1560</v>
      </c>
      <c r="L80">
        <v>79</v>
      </c>
      <c r="M80">
        <v>1564</v>
      </c>
      <c r="R80" s="1"/>
    </row>
    <row r="81" spans="1:18" x14ac:dyDescent="0.25">
      <c r="A81" t="s">
        <v>84</v>
      </c>
      <c r="B81" s="4">
        <v>1574</v>
      </c>
      <c r="C81" s="4">
        <v>1580</v>
      </c>
      <c r="D81" s="2"/>
      <c r="E81">
        <v>1638</v>
      </c>
      <c r="H81">
        <v>80</v>
      </c>
      <c r="I81" s="2">
        <v>1560</v>
      </c>
      <c r="L81">
        <v>80</v>
      </c>
      <c r="M81">
        <v>1564</v>
      </c>
      <c r="R81" s="1"/>
    </row>
    <row r="82" spans="1:18" x14ac:dyDescent="0.25">
      <c r="A82" t="s">
        <v>85</v>
      </c>
      <c r="B82" s="4">
        <v>1353</v>
      </c>
      <c r="C82" s="4">
        <v>1576</v>
      </c>
      <c r="D82" s="2"/>
      <c r="E82">
        <v>1189</v>
      </c>
      <c r="H82">
        <v>81</v>
      </c>
      <c r="I82" s="2">
        <v>1562</v>
      </c>
      <c r="L82">
        <v>81</v>
      </c>
      <c r="M82">
        <v>1568</v>
      </c>
      <c r="R82" s="1"/>
    </row>
    <row r="83" spans="1:18" x14ac:dyDescent="0.25">
      <c r="A83" t="s">
        <v>86</v>
      </c>
      <c r="B83" s="4">
        <v>1409</v>
      </c>
      <c r="C83" s="4">
        <v>1548</v>
      </c>
      <c r="D83" s="2"/>
      <c r="E83">
        <v>1196</v>
      </c>
      <c r="H83">
        <v>82</v>
      </c>
      <c r="I83" s="2">
        <v>1563</v>
      </c>
      <c r="L83">
        <v>82</v>
      </c>
      <c r="M83">
        <v>1569</v>
      </c>
      <c r="R83" s="1"/>
    </row>
    <row r="84" spans="1:18" x14ac:dyDescent="0.25">
      <c r="A84" t="s">
        <v>87</v>
      </c>
      <c r="B84" s="4">
        <v>1463</v>
      </c>
      <c r="C84" s="4">
        <v>1532</v>
      </c>
      <c r="D84" s="2"/>
      <c r="E84">
        <v>1193</v>
      </c>
      <c r="H84">
        <v>83</v>
      </c>
      <c r="I84" s="2">
        <v>1566</v>
      </c>
      <c r="L84">
        <v>83</v>
      </c>
      <c r="M84">
        <v>1572</v>
      </c>
      <c r="R84" s="1"/>
    </row>
    <row r="85" spans="1:18" x14ac:dyDescent="0.25">
      <c r="A85" t="s">
        <v>88</v>
      </c>
      <c r="B85" s="4">
        <v>1572</v>
      </c>
      <c r="C85" s="4">
        <v>1576</v>
      </c>
      <c r="D85" s="2"/>
      <c r="E85">
        <v>1635</v>
      </c>
      <c r="H85">
        <v>84</v>
      </c>
      <c r="I85" s="2">
        <v>1567</v>
      </c>
      <c r="L85">
        <v>84</v>
      </c>
      <c r="M85">
        <v>1572</v>
      </c>
      <c r="R85" s="1"/>
    </row>
    <row r="86" spans="1:18" x14ac:dyDescent="0.25">
      <c r="A86" t="s">
        <v>89</v>
      </c>
      <c r="B86" s="4">
        <v>1572</v>
      </c>
      <c r="C86" s="4">
        <v>1587</v>
      </c>
      <c r="D86" s="2"/>
      <c r="E86">
        <v>1639</v>
      </c>
      <c r="H86">
        <v>85</v>
      </c>
      <c r="I86" s="2">
        <v>1568</v>
      </c>
      <c r="L86">
        <v>85</v>
      </c>
      <c r="M86">
        <v>1572</v>
      </c>
      <c r="R86" s="1"/>
    </row>
    <row r="87" spans="1:18" x14ac:dyDescent="0.25">
      <c r="A87" t="s">
        <v>90</v>
      </c>
      <c r="B87" s="4">
        <v>1488</v>
      </c>
      <c r="C87" s="4">
        <v>1545</v>
      </c>
      <c r="D87" s="2"/>
      <c r="E87">
        <v>1205</v>
      </c>
      <c r="H87">
        <v>86</v>
      </c>
      <c r="I87" s="2">
        <v>1573</v>
      </c>
      <c r="L87">
        <v>86</v>
      </c>
      <c r="M87">
        <v>1573</v>
      </c>
      <c r="R87" s="1"/>
    </row>
    <row r="88" spans="1:18" x14ac:dyDescent="0.25">
      <c r="A88" t="s">
        <v>91</v>
      </c>
      <c r="B88" s="4">
        <v>1563</v>
      </c>
      <c r="C88" s="4">
        <v>1560</v>
      </c>
      <c r="D88" s="2"/>
      <c r="E88">
        <v>1657</v>
      </c>
      <c r="H88">
        <v>87</v>
      </c>
      <c r="I88" s="2">
        <v>1576</v>
      </c>
      <c r="L88">
        <v>87</v>
      </c>
      <c r="M88">
        <v>1574</v>
      </c>
      <c r="R88" s="1"/>
    </row>
    <row r="89" spans="1:18" x14ac:dyDescent="0.25">
      <c r="A89" t="s">
        <v>92</v>
      </c>
      <c r="B89" s="4">
        <v>1580</v>
      </c>
      <c r="C89" s="4">
        <v>1559</v>
      </c>
      <c r="D89" s="2"/>
      <c r="E89">
        <v>1650</v>
      </c>
      <c r="H89">
        <v>88</v>
      </c>
      <c r="I89" s="2">
        <v>1576</v>
      </c>
      <c r="L89">
        <v>88</v>
      </c>
      <c r="M89">
        <v>1578</v>
      </c>
      <c r="R89" s="1"/>
    </row>
    <row r="90" spans="1:18" x14ac:dyDescent="0.25">
      <c r="A90" t="s">
        <v>93</v>
      </c>
      <c r="B90" s="4">
        <v>1562</v>
      </c>
      <c r="C90" s="4">
        <v>1557</v>
      </c>
      <c r="D90" s="2"/>
      <c r="E90">
        <v>1460</v>
      </c>
      <c r="H90">
        <v>89</v>
      </c>
      <c r="I90" s="2">
        <v>1578</v>
      </c>
      <c r="L90">
        <v>89</v>
      </c>
      <c r="M90">
        <v>1580</v>
      </c>
      <c r="R90" s="1"/>
    </row>
    <row r="91" spans="1:18" x14ac:dyDescent="0.25">
      <c r="A91" t="s">
        <v>94</v>
      </c>
      <c r="B91" s="4">
        <v>1558</v>
      </c>
      <c r="C91" s="4">
        <v>1553</v>
      </c>
      <c r="D91" s="2"/>
      <c r="E91">
        <v>1620</v>
      </c>
      <c r="H91">
        <v>90</v>
      </c>
      <c r="I91" s="2">
        <v>1578</v>
      </c>
      <c r="L91">
        <v>90</v>
      </c>
      <c r="M91">
        <v>1580</v>
      </c>
      <c r="R91" s="1"/>
    </row>
    <row r="92" spans="1:18" x14ac:dyDescent="0.25">
      <c r="A92" t="s">
        <v>95</v>
      </c>
      <c r="B92" s="4">
        <v>1463</v>
      </c>
      <c r="C92" s="4">
        <v>1548</v>
      </c>
      <c r="D92" s="2"/>
      <c r="E92">
        <v>1499</v>
      </c>
      <c r="H92">
        <v>91</v>
      </c>
      <c r="I92" s="2">
        <v>1578</v>
      </c>
      <c r="L92">
        <v>91</v>
      </c>
      <c r="M92">
        <v>1581</v>
      </c>
      <c r="R92" s="1"/>
    </row>
    <row r="93" spans="1:18" x14ac:dyDescent="0.25">
      <c r="A93" t="s">
        <v>96</v>
      </c>
      <c r="B93" s="4">
        <v>1546</v>
      </c>
      <c r="C93" s="4">
        <v>1578</v>
      </c>
      <c r="D93" s="2"/>
      <c r="E93">
        <v>1590</v>
      </c>
      <c r="H93">
        <v>92</v>
      </c>
      <c r="I93" s="2">
        <v>1580</v>
      </c>
      <c r="L93">
        <v>92</v>
      </c>
      <c r="M93">
        <v>1584</v>
      </c>
      <c r="R93" s="1"/>
    </row>
    <row r="94" spans="1:18" x14ac:dyDescent="0.25">
      <c r="A94" t="s">
        <v>97</v>
      </c>
      <c r="B94" s="4">
        <v>1598</v>
      </c>
      <c r="C94" s="4">
        <v>1547</v>
      </c>
      <c r="D94" s="2"/>
      <c r="E94">
        <v>1639</v>
      </c>
      <c r="H94">
        <v>93</v>
      </c>
      <c r="I94" s="2">
        <v>1584</v>
      </c>
      <c r="L94">
        <v>93</v>
      </c>
      <c r="M94">
        <v>1585</v>
      </c>
      <c r="R94" s="1"/>
    </row>
    <row r="95" spans="1:18" x14ac:dyDescent="0.25">
      <c r="A95" t="s">
        <v>98</v>
      </c>
      <c r="B95" s="4">
        <v>1568</v>
      </c>
      <c r="C95" s="4">
        <v>1586</v>
      </c>
      <c r="D95" s="2"/>
      <c r="E95">
        <v>1648</v>
      </c>
      <c r="H95">
        <v>94</v>
      </c>
      <c r="I95" s="2">
        <v>1586</v>
      </c>
      <c r="L95">
        <v>94</v>
      </c>
      <c r="M95">
        <v>1587</v>
      </c>
      <c r="R95" s="1"/>
    </row>
    <row r="96" spans="1:18" x14ac:dyDescent="0.25">
      <c r="A96" t="s">
        <v>99</v>
      </c>
      <c r="B96" s="4">
        <v>1546</v>
      </c>
      <c r="C96" s="4">
        <v>1558</v>
      </c>
      <c r="D96" s="2"/>
      <c r="E96">
        <v>1629</v>
      </c>
      <c r="H96">
        <v>95</v>
      </c>
      <c r="I96" s="2">
        <v>1587</v>
      </c>
      <c r="L96">
        <v>95</v>
      </c>
      <c r="M96">
        <v>1587</v>
      </c>
      <c r="R96" s="1"/>
    </row>
    <row r="97" spans="1:18" x14ac:dyDescent="0.25">
      <c r="A97" t="s">
        <v>100</v>
      </c>
      <c r="B97" s="4">
        <v>1587</v>
      </c>
      <c r="C97" s="4">
        <v>1600</v>
      </c>
      <c r="D97" s="2"/>
      <c r="E97">
        <v>1634</v>
      </c>
      <c r="H97">
        <v>96</v>
      </c>
      <c r="I97" s="2">
        <v>1589</v>
      </c>
      <c r="L97">
        <v>96</v>
      </c>
      <c r="M97">
        <v>1598</v>
      </c>
      <c r="R97" s="1"/>
    </row>
    <row r="98" spans="1:18" x14ac:dyDescent="0.25">
      <c r="A98" t="s">
        <v>101</v>
      </c>
      <c r="B98" s="4">
        <v>1527</v>
      </c>
      <c r="C98" s="4">
        <v>1601</v>
      </c>
      <c r="D98" s="2"/>
      <c r="E98">
        <v>1615</v>
      </c>
      <c r="H98">
        <v>97</v>
      </c>
      <c r="I98" s="2">
        <v>1598</v>
      </c>
      <c r="L98">
        <v>97</v>
      </c>
      <c r="M98">
        <v>1599</v>
      </c>
      <c r="R98" s="1"/>
    </row>
    <row r="99" spans="1:18" x14ac:dyDescent="0.25">
      <c r="A99" t="s">
        <v>102</v>
      </c>
      <c r="B99" s="4">
        <v>1701</v>
      </c>
      <c r="C99" s="4">
        <v>1678</v>
      </c>
      <c r="D99" s="2"/>
      <c r="E99">
        <v>1688</v>
      </c>
      <c r="H99">
        <v>98</v>
      </c>
      <c r="I99" s="2">
        <v>1598</v>
      </c>
      <c r="L99">
        <v>98</v>
      </c>
      <c r="M99">
        <v>1607</v>
      </c>
      <c r="R99" s="1"/>
    </row>
    <row r="100" spans="1:18" x14ac:dyDescent="0.25">
      <c r="A100" t="s">
        <v>103</v>
      </c>
      <c r="B100" s="4">
        <v>1552</v>
      </c>
      <c r="C100" s="4">
        <v>1557</v>
      </c>
      <c r="D100" s="2"/>
      <c r="E100">
        <v>1625</v>
      </c>
      <c r="H100">
        <v>99</v>
      </c>
      <c r="I100" s="2">
        <v>1600</v>
      </c>
      <c r="L100">
        <v>99</v>
      </c>
      <c r="M100">
        <v>1609</v>
      </c>
      <c r="R100" s="1"/>
    </row>
    <row r="101" spans="1:18" x14ac:dyDescent="0.25">
      <c r="A101" t="s">
        <v>104</v>
      </c>
      <c r="B101" s="4">
        <v>1625</v>
      </c>
      <c r="C101" s="4">
        <v>1615</v>
      </c>
      <c r="D101" s="2"/>
      <c r="E101">
        <v>1637</v>
      </c>
      <c r="H101">
        <v>100</v>
      </c>
      <c r="I101" s="2">
        <v>1600</v>
      </c>
      <c r="L101">
        <v>100</v>
      </c>
      <c r="M101">
        <v>1613</v>
      </c>
      <c r="R101" s="1"/>
    </row>
    <row r="102" spans="1:18" x14ac:dyDescent="0.25">
      <c r="A102" t="s">
        <v>105</v>
      </c>
      <c r="B102" s="4">
        <v>1609</v>
      </c>
      <c r="C102" s="4">
        <v>1589</v>
      </c>
      <c r="D102" s="2"/>
      <c r="E102">
        <v>1639</v>
      </c>
      <c r="H102">
        <v>101</v>
      </c>
      <c r="I102" s="2">
        <v>1600</v>
      </c>
      <c r="L102">
        <v>101</v>
      </c>
      <c r="M102">
        <v>1618</v>
      </c>
      <c r="R102" s="1"/>
    </row>
    <row r="103" spans="1:18" x14ac:dyDescent="0.25">
      <c r="A103" t="s">
        <v>106</v>
      </c>
      <c r="B103" s="4">
        <v>1578</v>
      </c>
      <c r="C103" s="4">
        <v>1567</v>
      </c>
      <c r="D103" s="2"/>
      <c r="E103">
        <v>1641</v>
      </c>
      <c r="H103">
        <v>102</v>
      </c>
      <c r="I103" s="2">
        <v>1601</v>
      </c>
      <c r="L103">
        <v>102</v>
      </c>
      <c r="M103">
        <v>1620</v>
      </c>
      <c r="R103" s="1"/>
    </row>
    <row r="104" spans="1:18" x14ac:dyDescent="0.25">
      <c r="A104" t="s">
        <v>107</v>
      </c>
      <c r="B104" s="4">
        <v>1557</v>
      </c>
      <c r="C104" s="4">
        <v>1559</v>
      </c>
      <c r="D104" s="2"/>
      <c r="E104">
        <v>1650</v>
      </c>
      <c r="H104">
        <v>103</v>
      </c>
      <c r="I104" s="2">
        <v>1610</v>
      </c>
      <c r="L104">
        <v>103</v>
      </c>
      <c r="M104">
        <v>1625</v>
      </c>
      <c r="R104" s="1"/>
    </row>
    <row r="105" spans="1:18" x14ac:dyDescent="0.25">
      <c r="A105" t="s">
        <v>108</v>
      </c>
      <c r="B105" s="4">
        <v>1618</v>
      </c>
      <c r="C105" s="4">
        <v>1610</v>
      </c>
      <c r="D105" s="2"/>
      <c r="E105">
        <v>1672</v>
      </c>
      <c r="H105">
        <v>104</v>
      </c>
      <c r="I105" s="2">
        <v>1615</v>
      </c>
      <c r="L105">
        <v>104</v>
      </c>
      <c r="M105">
        <v>1648</v>
      </c>
      <c r="R105" s="1"/>
    </row>
    <row r="106" spans="1:18" x14ac:dyDescent="0.25">
      <c r="A106" t="s">
        <v>109</v>
      </c>
      <c r="B106" s="4">
        <v>1587</v>
      </c>
      <c r="C106" s="4">
        <v>1559</v>
      </c>
      <c r="D106" s="2"/>
      <c r="E106">
        <v>1658</v>
      </c>
      <c r="H106">
        <v>105</v>
      </c>
      <c r="I106" s="2">
        <v>1678</v>
      </c>
      <c r="J106" s="3">
        <f>AVERAGE(I72:I106)</f>
        <v>1579.9714285714285</v>
      </c>
      <c r="L106">
        <v>105</v>
      </c>
      <c r="M106">
        <v>1701</v>
      </c>
      <c r="N106" s="3">
        <f>AVERAGE(M72:M106)</f>
        <v>1585.4285714285713</v>
      </c>
      <c r="R106" s="1"/>
    </row>
    <row r="107" spans="1:18" x14ac:dyDescent="0.25">
      <c r="A107" t="s">
        <v>1</v>
      </c>
      <c r="B107" s="4">
        <f>SUM(B2:B106)</f>
        <v>122832</v>
      </c>
      <c r="C107" s="4">
        <f>SUM(C2:C106)</f>
        <v>124270</v>
      </c>
      <c r="D107" s="4">
        <f t="shared" ref="D107:E107" si="0">SUM(D2:D106)</f>
        <v>66944</v>
      </c>
      <c r="E107" s="4">
        <f t="shared" si="0"/>
        <v>127176</v>
      </c>
      <c r="M107">
        <f>SUM(M2:M106)</f>
        <v>122832</v>
      </c>
    </row>
  </sheetData>
  <sortState xmlns:xlrd2="http://schemas.microsoft.com/office/spreadsheetml/2017/richdata2" ref="M2:M106">
    <sortCondition ref="M2:M106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2023-10-18T17:34:02Z</dcterms:created>
  <dcterms:modified xsi:type="dcterms:W3CDTF">2024-01-30T18:37:21Z</dcterms:modified>
</cp:coreProperties>
</file>