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KRIPSI NEW\"/>
    </mc:Choice>
  </mc:AlternateContent>
  <xr:revisionPtr revIDLastSave="0" documentId="13_ncr:1_{853FAFE9-CB1B-44E0-9814-06DB8806D476}" xr6:coauthVersionLast="47" xr6:coauthVersionMax="47" xr10:uidLastSave="{00000000-0000-0000-0000-000000000000}"/>
  <bookViews>
    <workbookView xWindow="-120" yWindow="-120" windowWidth="20730" windowHeight="11160" activeTab="5" xr2:uid="{C77363A9-0825-4FC5-8313-655E21542C91}"/>
  </bookViews>
  <sheets>
    <sheet name="POPULASI" sheetId="1" r:id="rId1"/>
    <sheet name="X1" sheetId="2" r:id="rId2"/>
    <sheet name="X2" sheetId="3" r:id="rId3"/>
    <sheet name="X3" sheetId="4" r:id="rId4"/>
    <sheet name="Y" sheetId="5" r:id="rId5"/>
    <sheet name="Sheet1" sheetId="7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2" l="1"/>
  <c r="E4" i="4"/>
  <c r="E3" i="4"/>
  <c r="H62" i="2" l="1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3" i="2"/>
  <c r="L62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L33" i="2" s="1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31" i="2"/>
  <c r="H32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G62" i="5"/>
  <c r="H62" i="5" s="1"/>
  <c r="G61" i="5"/>
  <c r="H61" i="5" s="1"/>
  <c r="G60" i="5"/>
  <c r="H60" i="5" s="1"/>
  <c r="G59" i="5"/>
  <c r="H59" i="5" s="1"/>
  <c r="G58" i="5"/>
  <c r="H58" i="5" s="1"/>
  <c r="G57" i="5"/>
  <c r="H57" i="5" s="1"/>
  <c r="G56" i="5"/>
  <c r="H56" i="5" s="1"/>
  <c r="G55" i="5"/>
  <c r="H55" i="5" s="1"/>
  <c r="G54" i="5"/>
  <c r="H54" i="5" s="1"/>
  <c r="G53" i="5"/>
  <c r="H53" i="5" s="1"/>
  <c r="G52" i="5"/>
  <c r="H52" i="5" s="1"/>
  <c r="G51" i="5"/>
  <c r="H51" i="5" s="1"/>
  <c r="G50" i="5"/>
  <c r="H50" i="5" s="1"/>
  <c r="G49" i="5"/>
  <c r="H49" i="5" s="1"/>
  <c r="G48" i="5"/>
  <c r="H48" i="5" s="1"/>
  <c r="G47" i="5"/>
  <c r="H47" i="5" s="1"/>
  <c r="G46" i="5"/>
  <c r="H46" i="5" s="1"/>
  <c r="G45" i="5"/>
  <c r="H45" i="5" s="1"/>
  <c r="G44" i="5"/>
  <c r="H44" i="5" s="1"/>
  <c r="G43" i="5"/>
  <c r="H43" i="5" s="1"/>
  <c r="G42" i="5"/>
  <c r="H42" i="5" s="1"/>
  <c r="G41" i="5"/>
  <c r="H41" i="5" s="1"/>
  <c r="G40" i="5"/>
  <c r="H40" i="5" s="1"/>
  <c r="G39" i="5"/>
  <c r="H39" i="5" s="1"/>
  <c r="G38" i="5"/>
  <c r="H38" i="5" s="1"/>
  <c r="G37" i="5"/>
  <c r="H37" i="5" s="1"/>
  <c r="G36" i="5"/>
  <c r="H36" i="5" s="1"/>
  <c r="G35" i="5"/>
  <c r="H35" i="5" s="1"/>
  <c r="G34" i="5"/>
  <c r="H34" i="5" s="1"/>
  <c r="G33" i="5"/>
  <c r="H33" i="5" s="1"/>
  <c r="G32" i="5"/>
  <c r="H32" i="5" s="1"/>
  <c r="G31" i="5"/>
  <c r="H31" i="5" s="1"/>
  <c r="G30" i="5"/>
  <c r="H30" i="5" s="1"/>
  <c r="G29" i="5"/>
  <c r="H29" i="5" s="1"/>
  <c r="G28" i="5"/>
  <c r="H28" i="5" s="1"/>
  <c r="G27" i="5"/>
  <c r="H27" i="5" s="1"/>
  <c r="G26" i="5"/>
  <c r="H26" i="5" s="1"/>
  <c r="G25" i="5"/>
  <c r="H25" i="5" s="1"/>
  <c r="G24" i="5"/>
  <c r="H24" i="5" s="1"/>
  <c r="G23" i="5"/>
  <c r="H23" i="5" s="1"/>
  <c r="G22" i="5"/>
  <c r="H22" i="5" s="1"/>
  <c r="G21" i="5"/>
  <c r="H21" i="5" s="1"/>
  <c r="G20" i="5"/>
  <c r="H20" i="5" s="1"/>
  <c r="G19" i="5"/>
  <c r="H19" i="5" s="1"/>
  <c r="G18" i="5"/>
  <c r="H18" i="5" s="1"/>
  <c r="G17" i="5"/>
  <c r="H17" i="5" s="1"/>
  <c r="G16" i="5"/>
  <c r="H16" i="5" s="1"/>
  <c r="G15" i="5"/>
  <c r="H15" i="5" s="1"/>
  <c r="G14" i="5"/>
  <c r="H14" i="5" s="1"/>
  <c r="G13" i="5"/>
  <c r="H13" i="5" s="1"/>
  <c r="G12" i="5"/>
  <c r="H12" i="5" s="1"/>
  <c r="G11" i="5"/>
  <c r="H11" i="5" s="1"/>
  <c r="G10" i="5"/>
  <c r="H10" i="5" s="1"/>
  <c r="G9" i="5"/>
  <c r="H9" i="5" s="1"/>
  <c r="G8" i="5"/>
  <c r="H8" i="5" s="1"/>
  <c r="G7" i="5"/>
  <c r="H7" i="5" s="1"/>
  <c r="G6" i="5"/>
  <c r="H6" i="5" s="1"/>
  <c r="G5" i="5"/>
  <c r="H5" i="5" s="1"/>
  <c r="G4" i="5"/>
  <c r="H4" i="5" s="1"/>
  <c r="G3" i="5"/>
  <c r="H3" i="5" s="1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E5" i="4" l="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H29" i="2" s="1"/>
  <c r="F30" i="2"/>
  <c r="H30" i="2" s="1"/>
  <c r="F31" i="2"/>
  <c r="F32" i="2"/>
  <c r="H33" i="2"/>
  <c r="M33" i="2" s="1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3" i="2"/>
  <c r="H3" i="2" s="1"/>
  <c r="K38" i="2" l="1"/>
  <c r="L38" i="2" s="1"/>
  <c r="J38" i="2"/>
  <c r="H38" i="2"/>
  <c r="M38" i="2" s="1"/>
  <c r="K37" i="2"/>
  <c r="L37" i="2" s="1"/>
  <c r="J37" i="2"/>
  <c r="H37" i="2"/>
  <c r="M37" i="2" s="1"/>
  <c r="K36" i="2"/>
  <c r="L36" i="2" s="1"/>
  <c r="J36" i="2"/>
  <c r="H36" i="2"/>
  <c r="M36" i="2" s="1"/>
  <c r="K35" i="2"/>
  <c r="L35" i="2" s="1"/>
  <c r="J35" i="2"/>
  <c r="H35" i="2"/>
  <c r="M35" i="2" s="1"/>
  <c r="K34" i="2"/>
  <c r="L34" i="2" s="1"/>
  <c r="J34" i="2"/>
  <c r="H34" i="2"/>
  <c r="M34" i="2" s="1"/>
</calcChain>
</file>

<file path=xl/sharedStrings.xml><?xml version="1.0" encoding="utf-8"?>
<sst xmlns="http://schemas.openxmlformats.org/spreadsheetml/2006/main" count="99" uniqueCount="50">
  <si>
    <t>No</t>
  </si>
  <si>
    <t xml:space="preserve">Kode </t>
  </si>
  <si>
    <t xml:space="preserve">Nama Perusahaan </t>
  </si>
  <si>
    <t>DVLA</t>
  </si>
  <si>
    <t>INAF</t>
  </si>
  <si>
    <t>KAEF</t>
  </si>
  <si>
    <t>KLBF</t>
  </si>
  <si>
    <t>MERK</t>
  </si>
  <si>
    <t>PYFA</t>
  </si>
  <si>
    <t>SIDO</t>
  </si>
  <si>
    <t>TSPC</t>
  </si>
  <si>
    <t>PEHA</t>
  </si>
  <si>
    <t>SDMU</t>
  </si>
  <si>
    <t>PT Darya-Varia Laboratoria Tbk</t>
  </si>
  <si>
    <t>PT Indonesia Farma Tbk</t>
  </si>
  <si>
    <t>PT Kimia Farma Tbk</t>
  </si>
  <si>
    <t>PT Kalbe Farma Tbk</t>
  </si>
  <si>
    <t>PT Merck Indonesia Tbk</t>
  </si>
  <si>
    <t>PT Pyridam Farma Tbk</t>
  </si>
  <si>
    <t>PT Industri Jamu dan Farmasi Sido Muncul Tbk</t>
  </si>
  <si>
    <t>PT Tempo Scan Pacific Tbk</t>
  </si>
  <si>
    <t>PT Phapros Tbk</t>
  </si>
  <si>
    <t>PT Sidomulyo Selaras Tbk</t>
  </si>
  <si>
    <t>TAHUN</t>
  </si>
  <si>
    <t>KODE</t>
  </si>
  <si>
    <t>NO</t>
  </si>
  <si>
    <t>OUT (TOTAL PENJUALAN)</t>
  </si>
  <si>
    <t>IN ( BEBAN USAHA)</t>
  </si>
  <si>
    <t xml:space="preserve">VA </t>
  </si>
  <si>
    <t>TOTAL AKTIVA</t>
  </si>
  <si>
    <t>LN</t>
  </si>
  <si>
    <t>TOTAL UTANG</t>
  </si>
  <si>
    <t>TOTAL EKUTAS</t>
  </si>
  <si>
    <t>DER</t>
  </si>
  <si>
    <t>MODAL AWAL</t>
  </si>
  <si>
    <t>EKUITAS INDUK</t>
  </si>
  <si>
    <t>NILAI BUKU</t>
  </si>
  <si>
    <t>PBV</t>
  </si>
  <si>
    <t>CE</t>
  </si>
  <si>
    <t>VACA</t>
  </si>
  <si>
    <t>HC</t>
  </si>
  <si>
    <t>VAHU</t>
  </si>
  <si>
    <t>SC</t>
  </si>
  <si>
    <t>STVA</t>
  </si>
  <si>
    <t>VAIC</t>
  </si>
  <si>
    <t>HARGA SAHAM</t>
  </si>
  <si>
    <t>X1</t>
  </si>
  <si>
    <t>X2</t>
  </si>
  <si>
    <t>X3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</si>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</sst>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Rp-421]* #,##0.00_-;\-[$Rp-421]* #,##0.00_-;_-[$Rp-421]* &quot;-&quot;??_-;_-@_-"/>
    <numFmt numFmtId="165" formatCode="_-&quot;Rp&quot;* #,##0_-;\-&quot;Rp&quot;* #,##0_-;_-&quot;Rp&quot;* &quot;-&quot;_-;_-@_-"/>
    <numFmt numFmtId="166" formatCode="_-[$Rp-421]* #,##0_-;\-[$Rp-421]* #,##0_-;_-[$Rp-421]* &quot;-&quot;??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/>
    <xf numFmtId="166" fontId="1" fillId="0" borderId="1" xfId="0" applyNumberFormat="1" applyFont="1" applyBorder="1"/>
    <xf numFmtId="164" fontId="1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164" fontId="1" fillId="0" borderId="1" xfId="1" applyNumberFormat="1" applyFont="1" applyBorder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43" fontId="1" fillId="0" borderId="1" xfId="2" applyFont="1" applyBorder="1"/>
    <xf numFmtId="1" fontId="1" fillId="0" borderId="1" xfId="2" applyNumberFormat="1" applyFont="1" applyBorder="1"/>
    <xf numFmtId="43" fontId="1" fillId="0" borderId="1" xfId="2" applyFont="1" applyBorder="1" applyAlignment="1">
      <alignment horizontal="right" vertic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79490-BB35-4967-9DA9-A2522E74EA11}">
  <dimension ref="A1:C11"/>
  <sheetViews>
    <sheetView workbookViewId="0">
      <selection activeCell="B7" sqref="B7"/>
    </sheetView>
  </sheetViews>
  <sheetFormatPr defaultRowHeight="15" x14ac:dyDescent="0.25"/>
  <cols>
    <col min="1" max="1" width="6" customWidth="1"/>
    <col min="3" max="3" width="4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</v>
      </c>
      <c r="B2" t="s">
        <v>3</v>
      </c>
      <c r="C2" t="s">
        <v>13</v>
      </c>
    </row>
    <row r="3" spans="1:3" x14ac:dyDescent="0.25">
      <c r="A3">
        <v>2</v>
      </c>
      <c r="B3" t="s">
        <v>4</v>
      </c>
      <c r="C3" t="s">
        <v>14</v>
      </c>
    </row>
    <row r="4" spans="1:3" x14ac:dyDescent="0.25">
      <c r="A4">
        <v>3</v>
      </c>
      <c r="B4" t="s">
        <v>5</v>
      </c>
      <c r="C4" t="s">
        <v>15</v>
      </c>
    </row>
    <row r="5" spans="1:3" x14ac:dyDescent="0.25">
      <c r="A5">
        <v>4</v>
      </c>
      <c r="B5" t="s">
        <v>6</v>
      </c>
      <c r="C5" t="s">
        <v>16</v>
      </c>
    </row>
    <row r="6" spans="1:3" x14ac:dyDescent="0.25">
      <c r="A6">
        <v>5</v>
      </c>
      <c r="B6" t="s">
        <v>7</v>
      </c>
      <c r="C6" t="s">
        <v>17</v>
      </c>
    </row>
    <row r="7" spans="1:3" x14ac:dyDescent="0.25">
      <c r="A7">
        <v>6</v>
      </c>
      <c r="B7" t="s">
        <v>8</v>
      </c>
      <c r="C7" t="s">
        <v>18</v>
      </c>
    </row>
    <row r="8" spans="1:3" x14ac:dyDescent="0.25">
      <c r="A8">
        <v>7</v>
      </c>
      <c r="B8" t="s">
        <v>9</v>
      </c>
      <c r="C8" t="s">
        <v>19</v>
      </c>
    </row>
    <row r="9" spans="1:3" x14ac:dyDescent="0.25">
      <c r="A9">
        <v>8</v>
      </c>
      <c r="B9" t="s">
        <v>10</v>
      </c>
      <c r="C9" t="s">
        <v>20</v>
      </c>
    </row>
    <row r="10" spans="1:3" x14ac:dyDescent="0.25">
      <c r="A10">
        <v>9</v>
      </c>
      <c r="B10" t="s">
        <v>11</v>
      </c>
      <c r="C10" t="s">
        <v>21</v>
      </c>
    </row>
    <row r="11" spans="1:3" x14ac:dyDescent="0.25">
      <c r="A11">
        <v>10</v>
      </c>
      <c r="B11" t="s">
        <v>12</v>
      </c>
      <c r="C11" t="s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16B4A-ADD1-47DF-975E-80BC55AAB584}">
  <dimension ref="A2:M62"/>
  <sheetViews>
    <sheetView topLeftCell="F61" workbookViewId="0">
      <selection activeCell="M3" sqref="M3:M62"/>
    </sheetView>
  </sheetViews>
  <sheetFormatPr defaultRowHeight="15" x14ac:dyDescent="0.25"/>
  <cols>
    <col min="1" max="1" width="5.85546875" customWidth="1"/>
    <col min="2" max="2" width="14.42578125" customWidth="1"/>
    <col min="3" max="3" width="14.42578125" style="3" customWidth="1"/>
    <col min="4" max="4" width="39.42578125" customWidth="1"/>
    <col min="5" max="5" width="27.5703125" customWidth="1"/>
    <col min="6" max="6" width="29.5703125" customWidth="1"/>
    <col min="7" max="7" width="26.5703125" customWidth="1"/>
    <col min="8" max="8" width="15.7109375" customWidth="1"/>
    <col min="9" max="9" width="19.7109375" customWidth="1"/>
    <col min="10" max="10" width="20" customWidth="1"/>
    <col min="11" max="11" width="26" customWidth="1"/>
    <col min="12" max="12" width="16.5703125" customWidth="1"/>
    <col min="13" max="13" width="20.5703125" customWidth="1"/>
  </cols>
  <sheetData>
    <row r="2" spans="1:13" ht="15.75" x14ac:dyDescent="0.25">
      <c r="A2" s="2" t="s">
        <v>25</v>
      </c>
      <c r="B2" s="2" t="s">
        <v>24</v>
      </c>
      <c r="C2" s="2" t="s">
        <v>23</v>
      </c>
      <c r="D2" s="2" t="s">
        <v>26</v>
      </c>
      <c r="E2" s="2" t="s">
        <v>27</v>
      </c>
      <c r="F2" s="2" t="s">
        <v>28</v>
      </c>
      <c r="G2" s="2" t="s">
        <v>38</v>
      </c>
      <c r="H2" s="14" t="s">
        <v>39</v>
      </c>
      <c r="I2" s="2" t="s">
        <v>40</v>
      </c>
      <c r="J2" s="12" t="s">
        <v>41</v>
      </c>
      <c r="K2" s="2" t="s">
        <v>42</v>
      </c>
      <c r="L2" s="12" t="s">
        <v>43</v>
      </c>
      <c r="M2" s="10" t="s">
        <v>44</v>
      </c>
    </row>
    <row r="3" spans="1:13" ht="15.75" x14ac:dyDescent="0.25">
      <c r="A3" s="17">
        <v>1</v>
      </c>
      <c r="B3" s="17" t="s">
        <v>3</v>
      </c>
      <c r="C3" s="1">
        <v>2016</v>
      </c>
      <c r="D3" s="4">
        <v>1451356680</v>
      </c>
      <c r="E3" s="4">
        <v>603634055</v>
      </c>
      <c r="F3" s="4">
        <f>D3-E3</f>
        <v>847722625</v>
      </c>
      <c r="G3" s="5">
        <v>1079579612</v>
      </c>
      <c r="H3" s="13">
        <f>F3/G3</f>
        <v>0.78523400736471116</v>
      </c>
      <c r="I3" s="5">
        <v>165860459</v>
      </c>
      <c r="J3" s="13">
        <f>F3/I3</f>
        <v>5.1110592006742248</v>
      </c>
      <c r="K3" s="7">
        <f>F3-I3</f>
        <v>681862166</v>
      </c>
      <c r="L3" s="13">
        <f>K3/F3</f>
        <v>0.80434583894702583</v>
      </c>
      <c r="M3" s="11">
        <f>H3+J3+L3</f>
        <v>6.7006390469859625</v>
      </c>
    </row>
    <row r="4" spans="1:13" ht="15.75" x14ac:dyDescent="0.25">
      <c r="A4" s="17"/>
      <c r="B4" s="17"/>
      <c r="C4" s="1">
        <v>2017</v>
      </c>
      <c r="D4" s="4">
        <v>1575647308</v>
      </c>
      <c r="E4" s="4">
        <v>687456996</v>
      </c>
      <c r="F4" s="4">
        <f t="shared" ref="F4:F62" si="0">D4-E4</f>
        <v>888190312</v>
      </c>
      <c r="G4" s="5">
        <v>1116300069</v>
      </c>
      <c r="H4" s="13">
        <f t="shared" ref="H4:H61" si="1">F4/G4</f>
        <v>0.79565552011087437</v>
      </c>
      <c r="I4" s="5">
        <v>176991835</v>
      </c>
      <c r="J4" s="13">
        <f t="shared" ref="J4:J62" si="2">F4/I4</f>
        <v>5.0182558534409232</v>
      </c>
      <c r="K4" s="7">
        <f t="shared" ref="K4:K62" si="3">F4-I4</f>
        <v>711198477</v>
      </c>
      <c r="L4" s="13">
        <f t="shared" ref="L4:L61" si="4">K4/F4</f>
        <v>0.80072757762752989</v>
      </c>
      <c r="M4" s="11">
        <f t="shared" ref="M4:M62" si="5">H4+J4+L4</f>
        <v>6.6146389511793275</v>
      </c>
    </row>
    <row r="5" spans="1:13" ht="15.75" x14ac:dyDescent="0.25">
      <c r="A5" s="17"/>
      <c r="B5" s="17"/>
      <c r="C5" s="1">
        <v>2018</v>
      </c>
      <c r="D5" s="4">
        <v>1699657296</v>
      </c>
      <c r="E5" s="4">
        <v>679034501</v>
      </c>
      <c r="F5" s="4">
        <f t="shared" si="0"/>
        <v>1020622795</v>
      </c>
      <c r="G5" s="5">
        <v>1200261863</v>
      </c>
      <c r="H5" s="13">
        <f t="shared" si="1"/>
        <v>0.85033343677937057</v>
      </c>
      <c r="I5" s="5">
        <v>188604016</v>
      </c>
      <c r="J5" s="13">
        <f t="shared" si="2"/>
        <v>5.4114584442358851</v>
      </c>
      <c r="K5" s="7">
        <f t="shared" si="3"/>
        <v>832018779</v>
      </c>
      <c r="L5" s="13">
        <f t="shared" si="4"/>
        <v>0.81520693352728812</v>
      </c>
      <c r="M5" s="11">
        <f t="shared" si="5"/>
        <v>7.0769988145425442</v>
      </c>
    </row>
    <row r="6" spans="1:13" ht="15.75" x14ac:dyDescent="0.25">
      <c r="A6" s="17"/>
      <c r="B6" s="17"/>
      <c r="C6" s="1">
        <v>2019</v>
      </c>
      <c r="D6" s="4">
        <v>1813020278</v>
      </c>
      <c r="E6" s="4">
        <v>689904480</v>
      </c>
      <c r="F6" s="4">
        <f t="shared" si="0"/>
        <v>1123115798</v>
      </c>
      <c r="G6" s="5">
        <v>1306078988</v>
      </c>
      <c r="H6" s="13">
        <f t="shared" si="1"/>
        <v>0.85991414632573504</v>
      </c>
      <c r="I6" s="5">
        <v>195464216</v>
      </c>
      <c r="J6" s="13">
        <f t="shared" si="2"/>
        <v>5.7458895596521868</v>
      </c>
      <c r="K6" s="7">
        <f t="shared" si="3"/>
        <v>927651582</v>
      </c>
      <c r="L6" s="13">
        <f t="shared" si="4"/>
        <v>0.82596254424692905</v>
      </c>
      <c r="M6" s="11">
        <f t="shared" si="5"/>
        <v>7.4317662502248512</v>
      </c>
    </row>
    <row r="7" spans="1:13" ht="15.75" x14ac:dyDescent="0.25">
      <c r="A7" s="17"/>
      <c r="B7" s="17"/>
      <c r="C7" s="1">
        <v>2020</v>
      </c>
      <c r="D7" s="4">
        <v>1829699557</v>
      </c>
      <c r="E7" s="4">
        <v>737739600</v>
      </c>
      <c r="F7" s="4">
        <f t="shared" si="0"/>
        <v>1091959957</v>
      </c>
      <c r="G7" s="5">
        <v>1326287143</v>
      </c>
      <c r="H7" s="13">
        <f t="shared" si="1"/>
        <v>0.82332092470566909</v>
      </c>
      <c r="I7" s="5">
        <v>217484714</v>
      </c>
      <c r="J7" s="13">
        <f t="shared" si="2"/>
        <v>5.0208584176633213</v>
      </c>
      <c r="K7" s="7">
        <f t="shared" si="3"/>
        <v>874475243</v>
      </c>
      <c r="L7" s="13">
        <f t="shared" si="4"/>
        <v>0.80083087057742719</v>
      </c>
      <c r="M7" s="11">
        <f t="shared" si="5"/>
        <v>6.6450102129464179</v>
      </c>
    </row>
    <row r="8" spans="1:13" ht="15.75" x14ac:dyDescent="0.25">
      <c r="A8" s="17"/>
      <c r="B8" s="17"/>
      <c r="C8" s="1">
        <v>2021</v>
      </c>
      <c r="D8" s="4">
        <v>1900893602</v>
      </c>
      <c r="E8" s="4">
        <v>813965413</v>
      </c>
      <c r="F8" s="4">
        <f t="shared" si="0"/>
        <v>1086928189</v>
      </c>
      <c r="G8" s="5">
        <v>1380798261</v>
      </c>
      <c r="H8" s="13">
        <f t="shared" si="1"/>
        <v>0.78717378178969188</v>
      </c>
      <c r="I8" s="5">
        <v>227137383</v>
      </c>
      <c r="J8" s="13">
        <f t="shared" si="2"/>
        <v>4.7853337686821904</v>
      </c>
      <c r="K8" s="7">
        <f t="shared" si="3"/>
        <v>859790806</v>
      </c>
      <c r="L8" s="13">
        <f t="shared" si="4"/>
        <v>0.79102816055495639</v>
      </c>
      <c r="M8" s="11">
        <f t="shared" si="5"/>
        <v>6.3635357110268389</v>
      </c>
    </row>
    <row r="9" spans="1:13" ht="15.75" x14ac:dyDescent="0.25">
      <c r="A9" s="17">
        <v>2</v>
      </c>
      <c r="B9" s="17" t="s">
        <v>4</v>
      </c>
      <c r="C9" s="1">
        <v>2016</v>
      </c>
      <c r="D9" s="4">
        <v>1674702722</v>
      </c>
      <c r="E9" s="4">
        <v>291391818</v>
      </c>
      <c r="F9" s="4">
        <f t="shared" si="0"/>
        <v>1383310904</v>
      </c>
      <c r="G9" s="5">
        <v>575757080</v>
      </c>
      <c r="H9" s="13">
        <f t="shared" si="1"/>
        <v>2.402594691497324</v>
      </c>
      <c r="I9" s="5">
        <v>140766141</v>
      </c>
      <c r="J9" s="13">
        <f t="shared" si="2"/>
        <v>9.8270144664973085</v>
      </c>
      <c r="K9" s="7">
        <f t="shared" si="3"/>
        <v>1242544763</v>
      </c>
      <c r="L9" s="13">
        <f t="shared" si="4"/>
        <v>0.8982396939162709</v>
      </c>
      <c r="M9" s="11">
        <f t="shared" si="5"/>
        <v>13.127848851910903</v>
      </c>
    </row>
    <row r="10" spans="1:13" ht="15.75" x14ac:dyDescent="0.25">
      <c r="A10" s="17"/>
      <c r="B10" s="17"/>
      <c r="C10" s="1">
        <v>2017</v>
      </c>
      <c r="D10" s="4">
        <v>1631317499</v>
      </c>
      <c r="E10" s="4">
        <v>271794251</v>
      </c>
      <c r="F10" s="4">
        <f t="shared" si="0"/>
        <v>1359523248</v>
      </c>
      <c r="G10" s="5">
        <v>526409897</v>
      </c>
      <c r="H10" s="13">
        <f t="shared" si="1"/>
        <v>2.5826323854241671</v>
      </c>
      <c r="I10" s="5">
        <v>62603426</v>
      </c>
      <c r="J10" s="13">
        <f t="shared" si="2"/>
        <v>21.716435263463058</v>
      </c>
      <c r="K10" s="7">
        <f t="shared" si="3"/>
        <v>1296919822</v>
      </c>
      <c r="L10" s="13">
        <f t="shared" si="4"/>
        <v>0.95395192683016183</v>
      </c>
      <c r="M10" s="11">
        <f t="shared" si="5"/>
        <v>25.253019575717385</v>
      </c>
    </row>
    <row r="11" spans="1:13" ht="15.75" x14ac:dyDescent="0.25">
      <c r="A11" s="17"/>
      <c r="B11" s="17"/>
      <c r="C11" s="1">
        <v>2018</v>
      </c>
      <c r="D11" s="4">
        <v>1592979941</v>
      </c>
      <c r="E11" s="4">
        <v>277409869</v>
      </c>
      <c r="F11" s="4">
        <f t="shared" si="0"/>
        <v>1315570072</v>
      </c>
      <c r="G11" s="5">
        <v>496646859</v>
      </c>
      <c r="H11" s="13">
        <f t="shared" si="1"/>
        <v>2.6489044441938172</v>
      </c>
      <c r="I11" s="5">
        <v>163868201</v>
      </c>
      <c r="J11" s="13">
        <f t="shared" si="2"/>
        <v>8.028220630798284</v>
      </c>
      <c r="K11" s="7">
        <f t="shared" si="3"/>
        <v>1151701871</v>
      </c>
      <c r="L11" s="13">
        <f t="shared" si="4"/>
        <v>0.8754393973474337</v>
      </c>
      <c r="M11" s="11">
        <f t="shared" si="5"/>
        <v>11.552564472339535</v>
      </c>
    </row>
    <row r="12" spans="1:13" ht="15.75" x14ac:dyDescent="0.25">
      <c r="A12" s="17"/>
      <c r="B12" s="17"/>
      <c r="C12" s="1">
        <v>2019</v>
      </c>
      <c r="D12" s="4">
        <v>1359175249</v>
      </c>
      <c r="E12" s="4">
        <v>228179700</v>
      </c>
      <c r="F12" s="4">
        <f t="shared" si="0"/>
        <v>1130995549</v>
      </c>
      <c r="G12" s="5">
        <v>504935327</v>
      </c>
      <c r="H12" s="13">
        <f t="shared" si="1"/>
        <v>2.2398819977988982</v>
      </c>
      <c r="I12" s="5">
        <v>140863953</v>
      </c>
      <c r="J12" s="13">
        <f t="shared" si="2"/>
        <v>8.0289919806524246</v>
      </c>
      <c r="K12" s="7">
        <f t="shared" si="3"/>
        <v>990131596</v>
      </c>
      <c r="L12" s="13">
        <f t="shared" si="4"/>
        <v>0.87545136395580991</v>
      </c>
      <c r="M12" s="11">
        <f t="shared" si="5"/>
        <v>11.144325342407132</v>
      </c>
    </row>
    <row r="13" spans="1:13" ht="15.75" x14ac:dyDescent="0.25">
      <c r="A13" s="17"/>
      <c r="B13" s="17"/>
      <c r="C13" s="1">
        <v>2020</v>
      </c>
      <c r="D13" s="4">
        <v>1715587654</v>
      </c>
      <c r="E13" s="4">
        <v>267251169</v>
      </c>
      <c r="F13" s="4">
        <f t="shared" si="0"/>
        <v>1448336485</v>
      </c>
      <c r="G13" s="5">
        <v>430326476</v>
      </c>
      <c r="H13" s="13">
        <f t="shared" si="1"/>
        <v>3.3656690112648331</v>
      </c>
      <c r="I13" s="5">
        <v>151599845</v>
      </c>
      <c r="J13" s="13">
        <f t="shared" si="2"/>
        <v>9.5536805133277021</v>
      </c>
      <c r="K13" s="7">
        <f t="shared" si="3"/>
        <v>1296736640</v>
      </c>
      <c r="L13" s="13">
        <f t="shared" si="4"/>
        <v>0.89532829796799607</v>
      </c>
      <c r="M13" s="11">
        <f t="shared" si="5"/>
        <v>13.814677822560531</v>
      </c>
    </row>
    <row r="14" spans="1:13" ht="15.75" x14ac:dyDescent="0.25">
      <c r="A14" s="17"/>
      <c r="B14" s="17"/>
      <c r="C14" s="1">
        <v>2021</v>
      </c>
      <c r="D14" s="4">
        <v>2901986532</v>
      </c>
      <c r="E14" s="4">
        <v>301693488</v>
      </c>
      <c r="F14" s="4">
        <f t="shared" si="0"/>
        <v>2600293044</v>
      </c>
      <c r="G14" s="5">
        <v>508309909</v>
      </c>
      <c r="H14" s="13">
        <f t="shared" si="1"/>
        <v>5.1155663070105524</v>
      </c>
      <c r="I14" s="5">
        <v>174822617</v>
      </c>
      <c r="J14" s="13">
        <f t="shared" si="2"/>
        <v>14.873893828050864</v>
      </c>
      <c r="K14" s="7">
        <f t="shared" si="3"/>
        <v>2425470427</v>
      </c>
      <c r="L14" s="13">
        <f t="shared" si="4"/>
        <v>0.9327681095777296</v>
      </c>
      <c r="M14" s="11">
        <f t="shared" si="5"/>
        <v>20.922228244639147</v>
      </c>
    </row>
    <row r="15" spans="1:13" ht="15.75" x14ac:dyDescent="0.25">
      <c r="A15" s="17">
        <v>3</v>
      </c>
      <c r="B15" s="17" t="s">
        <v>5</v>
      </c>
      <c r="C15" s="1">
        <v>2016</v>
      </c>
      <c r="D15" s="4">
        <v>5811502656</v>
      </c>
      <c r="E15" s="4">
        <v>1479784404</v>
      </c>
      <c r="F15" s="4">
        <f t="shared" si="0"/>
        <v>4331718252</v>
      </c>
      <c r="G15" s="5">
        <v>2271407409</v>
      </c>
      <c r="H15" s="13">
        <f t="shared" si="1"/>
        <v>1.9070635390359423</v>
      </c>
      <c r="I15" s="5">
        <v>712099717</v>
      </c>
      <c r="J15" s="13">
        <f t="shared" si="2"/>
        <v>6.0830220102446688</v>
      </c>
      <c r="K15" s="7">
        <f t="shared" si="3"/>
        <v>3619618535</v>
      </c>
      <c r="L15" s="13">
        <f t="shared" si="4"/>
        <v>0.83560802536702006</v>
      </c>
      <c r="M15" s="11">
        <f t="shared" si="5"/>
        <v>8.8256935746476302</v>
      </c>
    </row>
    <row r="16" spans="1:13" ht="15.75" x14ac:dyDescent="0.25">
      <c r="A16" s="17"/>
      <c r="B16" s="17"/>
      <c r="C16" s="1">
        <v>2017</v>
      </c>
      <c r="D16" s="4">
        <v>6127479369</v>
      </c>
      <c r="E16" s="4">
        <v>1791957725</v>
      </c>
      <c r="F16" s="4">
        <f t="shared" si="0"/>
        <v>4335521644</v>
      </c>
      <c r="G16" s="5">
        <v>2572520755</v>
      </c>
      <c r="H16" s="13">
        <f t="shared" si="1"/>
        <v>1.6853203751897425</v>
      </c>
      <c r="I16" s="5">
        <v>847945968</v>
      </c>
      <c r="J16" s="13">
        <f t="shared" si="2"/>
        <v>5.1129692310772326</v>
      </c>
      <c r="K16" s="7">
        <f t="shared" si="3"/>
        <v>3487575676</v>
      </c>
      <c r="L16" s="13">
        <f t="shared" si="4"/>
        <v>0.80441892864876219</v>
      </c>
      <c r="M16" s="11">
        <f t="shared" si="5"/>
        <v>7.6027085349157373</v>
      </c>
    </row>
    <row r="17" spans="1:13" ht="15.75" x14ac:dyDescent="0.25">
      <c r="A17" s="17"/>
      <c r="B17" s="17"/>
      <c r="C17" s="1">
        <v>2018</v>
      </c>
      <c r="D17" s="4">
        <v>8459247287</v>
      </c>
      <c r="E17" s="4">
        <v>2596191418</v>
      </c>
      <c r="F17" s="4">
        <f t="shared" si="0"/>
        <v>5863055869</v>
      </c>
      <c r="G17" s="5">
        <v>3356459729</v>
      </c>
      <c r="H17" s="13">
        <f t="shared" si="1"/>
        <v>1.7467976208213878</v>
      </c>
      <c r="I17" s="5">
        <v>1236068503</v>
      </c>
      <c r="J17" s="13">
        <f t="shared" si="2"/>
        <v>4.7433098204266759</v>
      </c>
      <c r="K17" s="7">
        <f t="shared" si="3"/>
        <v>4626987366</v>
      </c>
      <c r="L17" s="13">
        <f t="shared" si="4"/>
        <v>0.78917674833434204</v>
      </c>
      <c r="M17" s="11">
        <f t="shared" si="5"/>
        <v>7.2792841895824063</v>
      </c>
    </row>
    <row r="18" spans="1:13" ht="15.75" x14ac:dyDescent="0.25">
      <c r="A18" s="17"/>
      <c r="B18" s="17"/>
      <c r="C18" s="1">
        <v>2019</v>
      </c>
      <c r="D18" s="4">
        <v>9400535476</v>
      </c>
      <c r="E18" s="4">
        <v>3211857197</v>
      </c>
      <c r="F18" s="4">
        <f t="shared" si="0"/>
        <v>6188678279</v>
      </c>
      <c r="G18" s="5">
        <v>7412926828</v>
      </c>
      <c r="H18" s="13">
        <f t="shared" si="1"/>
        <v>0.83484950311720518</v>
      </c>
      <c r="I18" s="5">
        <v>1486191563</v>
      </c>
      <c r="J18" s="13">
        <f t="shared" si="2"/>
        <v>4.1641188343901261</v>
      </c>
      <c r="K18" s="7">
        <f t="shared" si="3"/>
        <v>4702486716</v>
      </c>
      <c r="L18" s="13">
        <f t="shared" si="4"/>
        <v>0.75985315506816964</v>
      </c>
      <c r="M18" s="11">
        <f t="shared" si="5"/>
        <v>5.7588214925755006</v>
      </c>
    </row>
    <row r="19" spans="1:13" ht="15.75" x14ac:dyDescent="0.25">
      <c r="A19" s="17"/>
      <c r="B19" s="17"/>
      <c r="C19" s="1">
        <v>2020</v>
      </c>
      <c r="D19" s="4">
        <v>10006173023</v>
      </c>
      <c r="E19" s="4">
        <v>3326011792</v>
      </c>
      <c r="F19" s="4">
        <f t="shared" si="0"/>
        <v>6680161231</v>
      </c>
      <c r="G19" s="5">
        <v>7105672046</v>
      </c>
      <c r="H19" s="13">
        <f t="shared" si="1"/>
        <v>0.9401167388185987</v>
      </c>
      <c r="I19" s="5">
        <v>1693820452</v>
      </c>
      <c r="J19" s="13">
        <f t="shared" si="2"/>
        <v>3.94384258562489</v>
      </c>
      <c r="K19" s="7">
        <f t="shared" si="3"/>
        <v>4986340779</v>
      </c>
      <c r="L19" s="13">
        <f t="shared" si="4"/>
        <v>0.74644018408722745</v>
      </c>
      <c r="M19" s="11">
        <f t="shared" si="5"/>
        <v>5.6303995085307168</v>
      </c>
    </row>
    <row r="20" spans="1:13" ht="15.75" x14ac:dyDescent="0.25">
      <c r="A20" s="17"/>
      <c r="B20" s="17"/>
      <c r="C20" s="1">
        <v>2021</v>
      </c>
      <c r="D20" s="4">
        <v>12857626593</v>
      </c>
      <c r="E20" s="4">
        <v>3500532785</v>
      </c>
      <c r="F20" s="4">
        <f t="shared" si="0"/>
        <v>9357093808</v>
      </c>
      <c r="G20" s="5">
        <v>7231872635</v>
      </c>
      <c r="H20" s="13">
        <f t="shared" si="1"/>
        <v>1.2938687225649681</v>
      </c>
      <c r="I20" s="5">
        <v>1831153555</v>
      </c>
      <c r="J20" s="13">
        <f t="shared" si="2"/>
        <v>5.10994492103094</v>
      </c>
      <c r="K20" s="7">
        <f t="shared" si="3"/>
        <v>7525940253</v>
      </c>
      <c r="L20" s="13">
        <f t="shared" si="4"/>
        <v>0.80430317440716204</v>
      </c>
      <c r="M20" s="11">
        <f t="shared" si="5"/>
        <v>7.2081168180030701</v>
      </c>
    </row>
    <row r="21" spans="1:13" ht="15.75" x14ac:dyDescent="0.25">
      <c r="A21" s="17">
        <v>4</v>
      </c>
      <c r="B21" s="17" t="s">
        <v>6</v>
      </c>
      <c r="C21" s="1">
        <v>2016</v>
      </c>
      <c r="D21" s="4">
        <v>19374230957</v>
      </c>
      <c r="E21" s="4">
        <v>6542831808</v>
      </c>
      <c r="F21" s="4">
        <f t="shared" si="0"/>
        <v>12831399149</v>
      </c>
      <c r="G21" s="5">
        <v>12463847141</v>
      </c>
      <c r="H21" s="13">
        <f t="shared" si="1"/>
        <v>1.0294894508767629</v>
      </c>
      <c r="I21" s="5">
        <v>1668374868</v>
      </c>
      <c r="J21" s="13">
        <f t="shared" si="2"/>
        <v>7.6909568677343563</v>
      </c>
      <c r="K21" s="7">
        <f t="shared" si="3"/>
        <v>11163024281</v>
      </c>
      <c r="L21" s="13">
        <f t="shared" si="4"/>
        <v>0.86997716705508121</v>
      </c>
      <c r="M21" s="11">
        <f t="shared" si="5"/>
        <v>9.5904234856662001</v>
      </c>
    </row>
    <row r="22" spans="1:13" ht="15.75" x14ac:dyDescent="0.25">
      <c r="A22" s="17"/>
      <c r="B22" s="17"/>
      <c r="C22" s="1">
        <v>2017</v>
      </c>
      <c r="D22" s="4">
        <v>20182120166</v>
      </c>
      <c r="E22" s="4">
        <v>6695429108</v>
      </c>
      <c r="F22" s="4">
        <f t="shared" si="0"/>
        <v>13486691058</v>
      </c>
      <c r="G22" s="5">
        <v>13894031782</v>
      </c>
      <c r="H22" s="13">
        <f t="shared" si="1"/>
        <v>0.97068232386457343</v>
      </c>
      <c r="I22" s="5">
        <v>1765762074</v>
      </c>
      <c r="J22" s="13">
        <f t="shared" si="2"/>
        <v>7.6378869251894468</v>
      </c>
      <c r="K22" s="7">
        <f t="shared" si="3"/>
        <v>11720928984</v>
      </c>
      <c r="L22" s="13">
        <f t="shared" si="4"/>
        <v>0.86907373599600701</v>
      </c>
      <c r="M22" s="11">
        <f t="shared" si="5"/>
        <v>9.4776429850500286</v>
      </c>
    </row>
    <row r="23" spans="1:13" ht="15.75" x14ac:dyDescent="0.25">
      <c r="A23" s="17"/>
      <c r="B23" s="17"/>
      <c r="C23" s="1">
        <v>2018</v>
      </c>
      <c r="D23" s="4">
        <v>21074306186</v>
      </c>
      <c r="E23" s="4">
        <v>6710383237</v>
      </c>
      <c r="F23" s="4">
        <f t="shared" si="0"/>
        <v>14363922949</v>
      </c>
      <c r="G23" s="5">
        <v>15294594796</v>
      </c>
      <c r="H23" s="13">
        <f t="shared" si="1"/>
        <v>0.93915027763642367</v>
      </c>
      <c r="I23" s="5">
        <v>1813925641</v>
      </c>
      <c r="J23" s="13">
        <f t="shared" si="2"/>
        <v>7.9186944736506977</v>
      </c>
      <c r="K23" s="7">
        <f t="shared" si="3"/>
        <v>12549997308</v>
      </c>
      <c r="L23" s="13">
        <f t="shared" si="4"/>
        <v>0.87371655727753095</v>
      </c>
      <c r="M23" s="11">
        <f t="shared" si="5"/>
        <v>9.7315613085646522</v>
      </c>
    </row>
    <row r="24" spans="1:13" ht="15.75" x14ac:dyDescent="0.25">
      <c r="A24" s="17"/>
      <c r="B24" s="17"/>
      <c r="C24" s="1">
        <v>2019</v>
      </c>
      <c r="D24" s="4">
        <v>22633476361</v>
      </c>
      <c r="E24" s="4">
        <v>6933757638</v>
      </c>
      <c r="F24" s="4">
        <f t="shared" si="0"/>
        <v>15699718723</v>
      </c>
      <c r="G24" s="5">
        <v>16705582476</v>
      </c>
      <c r="H24" s="13">
        <f t="shared" si="1"/>
        <v>0.9397887649565605</v>
      </c>
      <c r="I24" s="5">
        <v>1919580502</v>
      </c>
      <c r="J24" s="13">
        <f t="shared" si="2"/>
        <v>8.1787237923299134</v>
      </c>
      <c r="K24" s="7">
        <f t="shared" si="3"/>
        <v>13780138221</v>
      </c>
      <c r="L24" s="13">
        <f t="shared" si="4"/>
        <v>0.87773153545815918</v>
      </c>
      <c r="M24" s="11">
        <f t="shared" si="5"/>
        <v>9.9962440927446323</v>
      </c>
    </row>
    <row r="25" spans="1:13" ht="15.75" x14ac:dyDescent="0.25">
      <c r="A25" s="17"/>
      <c r="B25" s="17"/>
      <c r="C25" s="1">
        <v>2020</v>
      </c>
      <c r="D25" s="4">
        <v>23112654991</v>
      </c>
      <c r="E25" s="4">
        <v>6847156739</v>
      </c>
      <c r="F25" s="4">
        <f t="shared" si="0"/>
        <v>16265498252</v>
      </c>
      <c r="G25" s="5">
        <v>18276082144</v>
      </c>
      <c r="H25" s="13">
        <f t="shared" si="1"/>
        <v>0.88998824386111275</v>
      </c>
      <c r="I25" s="5">
        <v>1963254318</v>
      </c>
      <c r="J25" s="13">
        <f t="shared" si="2"/>
        <v>8.2849675168777601</v>
      </c>
      <c r="K25" s="7">
        <f t="shared" si="3"/>
        <v>14302243934</v>
      </c>
      <c r="L25" s="13">
        <f t="shared" si="4"/>
        <v>0.87929946641759971</v>
      </c>
      <c r="M25" s="11">
        <f t="shared" si="5"/>
        <v>10.054255227156473</v>
      </c>
    </row>
    <row r="26" spans="1:13" ht="15.75" x14ac:dyDescent="0.25">
      <c r="A26" s="17"/>
      <c r="B26" s="17"/>
      <c r="C26" s="1">
        <v>2021</v>
      </c>
      <c r="D26" s="4">
        <v>26261194512</v>
      </c>
      <c r="E26" s="4">
        <v>7337196571</v>
      </c>
      <c r="F26" s="4">
        <f t="shared" si="0"/>
        <v>18923997941</v>
      </c>
      <c r="G26" s="5">
        <v>21265877793</v>
      </c>
      <c r="H26" s="13">
        <f t="shared" si="1"/>
        <v>0.88987617276861875</v>
      </c>
      <c r="I26" s="5">
        <v>2067520128</v>
      </c>
      <c r="J26" s="13">
        <f t="shared" si="2"/>
        <v>9.1529933298912969</v>
      </c>
      <c r="K26" s="7">
        <f t="shared" si="3"/>
        <v>16856477813</v>
      </c>
      <c r="L26" s="13">
        <f t="shared" si="4"/>
        <v>0.89074612381347862</v>
      </c>
      <c r="M26" s="11">
        <f t="shared" si="5"/>
        <v>10.933615626473394</v>
      </c>
    </row>
    <row r="27" spans="1:13" ht="15.75" x14ac:dyDescent="0.25">
      <c r="A27" s="17">
        <v>5</v>
      </c>
      <c r="B27" s="17" t="s">
        <v>7</v>
      </c>
      <c r="C27" s="1">
        <v>2016</v>
      </c>
      <c r="D27" s="4">
        <v>1034806890</v>
      </c>
      <c r="E27" s="4">
        <v>327604119</v>
      </c>
      <c r="F27" s="4">
        <f t="shared" si="0"/>
        <v>707202771</v>
      </c>
      <c r="G27" s="5">
        <v>582672469</v>
      </c>
      <c r="H27" s="13">
        <f t="shared" si="1"/>
        <v>1.2137226462985675</v>
      </c>
      <c r="I27" s="5">
        <v>130527915</v>
      </c>
      <c r="J27" s="13">
        <f t="shared" si="2"/>
        <v>5.4180193639038823</v>
      </c>
      <c r="K27" s="7">
        <f t="shared" si="3"/>
        <v>576674856</v>
      </c>
      <c r="L27" s="13">
        <f t="shared" si="4"/>
        <v>0.81543070763788061</v>
      </c>
      <c r="M27" s="11">
        <f t="shared" si="5"/>
        <v>7.4471727178403304</v>
      </c>
    </row>
    <row r="28" spans="1:13" ht="15.75" x14ac:dyDescent="0.25">
      <c r="A28" s="17"/>
      <c r="B28" s="17"/>
      <c r="C28" s="1">
        <v>2017</v>
      </c>
      <c r="D28" s="4">
        <v>1156648155</v>
      </c>
      <c r="E28" s="4">
        <v>385195629</v>
      </c>
      <c r="F28" s="4">
        <f t="shared" si="0"/>
        <v>771452526</v>
      </c>
      <c r="G28" s="5">
        <v>615437441</v>
      </c>
      <c r="H28" s="13">
        <f t="shared" si="1"/>
        <v>1.2535027520368232</v>
      </c>
      <c r="I28" s="5">
        <v>145954088</v>
      </c>
      <c r="J28" s="13">
        <f t="shared" si="2"/>
        <v>5.2855835459709768</v>
      </c>
      <c r="K28" s="7">
        <f t="shared" si="3"/>
        <v>625498438</v>
      </c>
      <c r="L28" s="13">
        <f t="shared" si="4"/>
        <v>0.81080613118635381</v>
      </c>
      <c r="M28" s="11">
        <f t="shared" si="5"/>
        <v>7.3498924291941536</v>
      </c>
    </row>
    <row r="29" spans="1:13" ht="15.75" x14ac:dyDescent="0.25">
      <c r="A29" s="17"/>
      <c r="B29" s="17"/>
      <c r="C29" s="1">
        <v>2018</v>
      </c>
      <c r="D29" s="4">
        <v>611958076</v>
      </c>
      <c r="E29" s="4">
        <v>168143986</v>
      </c>
      <c r="F29" s="4">
        <f t="shared" si="0"/>
        <v>443814090</v>
      </c>
      <c r="G29" s="5">
        <v>518280401</v>
      </c>
      <c r="H29" s="13">
        <f t="shared" si="1"/>
        <v>0.85632041872252851</v>
      </c>
      <c r="I29" s="5">
        <v>71144737</v>
      </c>
      <c r="J29" s="13">
        <f t="shared" si="2"/>
        <v>6.2381858267323418</v>
      </c>
      <c r="K29" s="7">
        <f t="shared" si="3"/>
        <v>372669353</v>
      </c>
      <c r="L29" s="13">
        <f t="shared" si="4"/>
        <v>0.83969698438370899</v>
      </c>
      <c r="M29" s="11">
        <f t="shared" si="5"/>
        <v>7.9342032298385794</v>
      </c>
    </row>
    <row r="30" spans="1:13" ht="15.75" x14ac:dyDescent="0.25">
      <c r="A30" s="17"/>
      <c r="B30" s="17"/>
      <c r="C30" s="1">
        <v>2019</v>
      </c>
      <c r="D30" s="4">
        <v>744634530</v>
      </c>
      <c r="E30" s="4">
        <v>199102080</v>
      </c>
      <c r="F30" s="4">
        <f t="shared" si="0"/>
        <v>545532450</v>
      </c>
      <c r="G30" s="5">
        <v>594011658</v>
      </c>
      <c r="H30" s="13">
        <f t="shared" si="1"/>
        <v>0.91838677347978914</v>
      </c>
      <c r="I30" s="5">
        <v>83390436</v>
      </c>
      <c r="J30" s="13">
        <f t="shared" si="2"/>
        <v>6.5419066762044507</v>
      </c>
      <c r="K30" s="7">
        <f t="shared" si="3"/>
        <v>462142014</v>
      </c>
      <c r="L30" s="13">
        <f t="shared" si="4"/>
        <v>0.8471393663200053</v>
      </c>
      <c r="M30" s="11">
        <f t="shared" si="5"/>
        <v>8.3074328160042459</v>
      </c>
    </row>
    <row r="31" spans="1:13" ht="15.75" x14ac:dyDescent="0.25">
      <c r="A31" s="17"/>
      <c r="B31" s="17"/>
      <c r="C31" s="1">
        <v>2020</v>
      </c>
      <c r="D31" s="4">
        <v>655847125</v>
      </c>
      <c r="E31" s="4">
        <v>186111454</v>
      </c>
      <c r="F31" s="4">
        <f t="shared" si="0"/>
        <v>469735671</v>
      </c>
      <c r="G31" s="5">
        <v>612683025</v>
      </c>
      <c r="H31" s="13">
        <f t="shared" si="1"/>
        <v>0.76668628284584839</v>
      </c>
      <c r="I31" s="5">
        <v>89533642</v>
      </c>
      <c r="J31" s="13">
        <f t="shared" si="2"/>
        <v>5.2464711644367155</v>
      </c>
      <c r="K31" s="7">
        <f t="shared" si="3"/>
        <v>380202029</v>
      </c>
      <c r="L31" s="13">
        <f t="shared" si="4"/>
        <v>0.80939569309395709</v>
      </c>
      <c r="M31" s="11">
        <f t="shared" si="5"/>
        <v>6.8225531403765203</v>
      </c>
    </row>
    <row r="32" spans="1:13" ht="15.75" x14ac:dyDescent="0.25">
      <c r="A32" s="17"/>
      <c r="B32" s="17"/>
      <c r="C32" s="1">
        <v>2021</v>
      </c>
      <c r="D32" s="4">
        <v>1064394815</v>
      </c>
      <c r="E32" s="4">
        <v>208737761</v>
      </c>
      <c r="F32" s="4">
        <f t="shared" si="0"/>
        <v>855657054</v>
      </c>
      <c r="G32" s="5">
        <v>684043788</v>
      </c>
      <c r="H32" s="13">
        <f t="shared" si="1"/>
        <v>1.2508805269641599</v>
      </c>
      <c r="I32" s="5">
        <v>109106026</v>
      </c>
      <c r="J32" s="13">
        <f t="shared" si="2"/>
        <v>7.8424362555373435</v>
      </c>
      <c r="K32" s="7">
        <f t="shared" si="3"/>
        <v>746551028</v>
      </c>
      <c r="L32" s="13">
        <f t="shared" si="4"/>
        <v>0.87248860336047673</v>
      </c>
      <c r="M32" s="11">
        <f t="shared" si="5"/>
        <v>9.9658053858619802</v>
      </c>
    </row>
    <row r="33" spans="1:13" ht="15.75" x14ac:dyDescent="0.25">
      <c r="A33" s="17">
        <v>6</v>
      </c>
      <c r="B33" s="17" t="s">
        <v>8</v>
      </c>
      <c r="C33" s="1">
        <v>2016</v>
      </c>
      <c r="D33" s="4">
        <v>216951583</v>
      </c>
      <c r="E33" s="4">
        <v>125093414</v>
      </c>
      <c r="F33" s="20">
        <f>D33-E33</f>
        <v>91858169</v>
      </c>
      <c r="G33" s="5">
        <v>105508790</v>
      </c>
      <c r="H33" s="13">
        <f t="shared" si="1"/>
        <v>0.87062100702699752</v>
      </c>
      <c r="I33" s="5">
        <v>40402705</v>
      </c>
      <c r="J33" s="13">
        <f t="shared" si="2"/>
        <v>2.2735648269094852</v>
      </c>
      <c r="K33" s="7">
        <f t="shared" si="3"/>
        <v>51455464</v>
      </c>
      <c r="L33" s="13">
        <f t="shared" si="4"/>
        <v>0.56016209075536871</v>
      </c>
      <c r="M33" s="11">
        <f t="shared" si="5"/>
        <v>3.7043479246918514</v>
      </c>
    </row>
    <row r="34" spans="1:13" ht="15.75" x14ac:dyDescent="0.25">
      <c r="A34" s="17"/>
      <c r="B34" s="17"/>
      <c r="C34" s="1">
        <v>2017</v>
      </c>
      <c r="D34" s="4">
        <v>223002490</v>
      </c>
      <c r="E34" s="4">
        <v>123532824</v>
      </c>
      <c r="F34" s="4">
        <f t="shared" si="0"/>
        <v>99469666</v>
      </c>
      <c r="G34" s="5">
        <v>108856000</v>
      </c>
      <c r="H34" s="13">
        <f t="shared" si="1"/>
        <v>0.91377292937458665</v>
      </c>
      <c r="I34" s="5">
        <v>46604376</v>
      </c>
      <c r="J34" s="13">
        <f t="shared" si="2"/>
        <v>2.1343417622413825</v>
      </c>
      <c r="K34" s="7">
        <f t="shared" si="3"/>
        <v>52865290</v>
      </c>
      <c r="L34" s="13">
        <f t="shared" si="4"/>
        <v>0.53147147392653349</v>
      </c>
      <c r="M34" s="11">
        <f t="shared" si="5"/>
        <v>3.5795861655425023</v>
      </c>
    </row>
    <row r="35" spans="1:13" ht="15.75" x14ac:dyDescent="0.25">
      <c r="A35" s="17"/>
      <c r="B35" s="17"/>
      <c r="C35" s="1">
        <v>2018</v>
      </c>
      <c r="D35" s="4">
        <v>250445853</v>
      </c>
      <c r="E35" s="4">
        <v>138364817</v>
      </c>
      <c r="F35" s="4">
        <f t="shared" si="0"/>
        <v>112081036</v>
      </c>
      <c r="G35" s="5">
        <v>118927560</v>
      </c>
      <c r="H35" s="13">
        <f t="shared" si="1"/>
        <v>0.94243114043540455</v>
      </c>
      <c r="I35" s="5">
        <v>47916985</v>
      </c>
      <c r="J35" s="13">
        <f t="shared" si="2"/>
        <v>2.3390669508943436</v>
      </c>
      <c r="K35" s="7">
        <f t="shared" si="3"/>
        <v>64164051</v>
      </c>
      <c r="L35" s="13">
        <f t="shared" si="4"/>
        <v>0.57247910342299124</v>
      </c>
      <c r="M35" s="11">
        <f t="shared" si="5"/>
        <v>3.8539771947527397</v>
      </c>
    </row>
    <row r="36" spans="1:13" ht="15.75" x14ac:dyDescent="0.25">
      <c r="A36" s="17"/>
      <c r="B36" s="17"/>
      <c r="C36" s="1">
        <v>2019</v>
      </c>
      <c r="D36" s="4">
        <v>247114772</v>
      </c>
      <c r="E36" s="4">
        <v>129282284</v>
      </c>
      <c r="F36" s="4">
        <f t="shared" si="0"/>
        <v>117832488</v>
      </c>
      <c r="G36" s="5">
        <v>124725993</v>
      </c>
      <c r="H36" s="13">
        <f t="shared" si="1"/>
        <v>0.94473080683350419</v>
      </c>
      <c r="I36" s="5">
        <v>50712700</v>
      </c>
      <c r="J36" s="13">
        <f t="shared" si="2"/>
        <v>2.3235301610839101</v>
      </c>
      <c r="K36" s="7">
        <f t="shared" si="3"/>
        <v>67119788</v>
      </c>
      <c r="L36" s="13">
        <f t="shared" si="4"/>
        <v>0.56962039195845549</v>
      </c>
      <c r="M36" s="11">
        <f t="shared" si="5"/>
        <v>3.8378813598758699</v>
      </c>
    </row>
    <row r="37" spans="1:13" ht="15.75" x14ac:dyDescent="0.25">
      <c r="A37" s="17"/>
      <c r="B37" s="17"/>
      <c r="C37" s="1">
        <v>2020</v>
      </c>
      <c r="D37" s="4">
        <v>277398061</v>
      </c>
      <c r="E37" s="4">
        <v>134339588</v>
      </c>
      <c r="F37" s="4">
        <f t="shared" si="0"/>
        <v>143058473</v>
      </c>
      <c r="G37" s="5">
        <v>157631750</v>
      </c>
      <c r="H37" s="13">
        <f t="shared" si="1"/>
        <v>0.90754859347815398</v>
      </c>
      <c r="I37" s="5">
        <v>48115597</v>
      </c>
      <c r="J37" s="13">
        <f t="shared" si="2"/>
        <v>2.9732245242639306</v>
      </c>
      <c r="K37" s="7">
        <f t="shared" si="3"/>
        <v>94942876</v>
      </c>
      <c r="L37" s="13">
        <f t="shared" si="4"/>
        <v>0.66366482186623088</v>
      </c>
      <c r="M37" s="11">
        <f t="shared" si="5"/>
        <v>4.544437939608315</v>
      </c>
    </row>
    <row r="38" spans="1:13" ht="15.75" x14ac:dyDescent="0.25">
      <c r="A38" s="17"/>
      <c r="B38" s="17"/>
      <c r="C38" s="1">
        <v>2021</v>
      </c>
      <c r="D38" s="4">
        <v>630530235</v>
      </c>
      <c r="E38" s="4">
        <v>219976719</v>
      </c>
      <c r="F38" s="4">
        <f t="shared" si="0"/>
        <v>410553516</v>
      </c>
      <c r="G38" s="5">
        <v>167100567</v>
      </c>
      <c r="H38" s="13">
        <f t="shared" si="1"/>
        <v>2.456924733235645</v>
      </c>
      <c r="I38" s="5">
        <v>86901970</v>
      </c>
      <c r="J38" s="13">
        <f t="shared" si="2"/>
        <v>4.7243292183134624</v>
      </c>
      <c r="K38" s="7">
        <f t="shared" si="3"/>
        <v>323651546</v>
      </c>
      <c r="L38" s="13">
        <f t="shared" si="4"/>
        <v>0.78832973872278322</v>
      </c>
      <c r="M38" s="11">
        <f t="shared" si="5"/>
        <v>7.9695836902718913</v>
      </c>
    </row>
    <row r="39" spans="1:13" ht="15.75" x14ac:dyDescent="0.25">
      <c r="A39" s="17">
        <v>7</v>
      </c>
      <c r="B39" s="17" t="s">
        <v>9</v>
      </c>
      <c r="C39" s="1">
        <v>2016</v>
      </c>
      <c r="D39" s="4">
        <v>2561806</v>
      </c>
      <c r="E39" s="4">
        <v>508221</v>
      </c>
      <c r="F39" s="4">
        <f t="shared" si="0"/>
        <v>2053585</v>
      </c>
      <c r="G39" s="5">
        <v>2757885</v>
      </c>
      <c r="H39" s="13">
        <f t="shared" si="1"/>
        <v>0.74462314418476483</v>
      </c>
      <c r="I39" s="5">
        <v>126567</v>
      </c>
      <c r="J39" s="13">
        <f t="shared" si="2"/>
        <v>16.225279891282877</v>
      </c>
      <c r="K39" s="7">
        <f t="shared" si="3"/>
        <v>1927018</v>
      </c>
      <c r="L39" s="13">
        <f t="shared" si="4"/>
        <v>0.93836778122161979</v>
      </c>
      <c r="M39" s="11">
        <f t="shared" si="5"/>
        <v>17.90827081668926</v>
      </c>
    </row>
    <row r="40" spans="1:13" ht="15.75" x14ac:dyDescent="0.25">
      <c r="A40" s="17"/>
      <c r="B40" s="17"/>
      <c r="C40" s="1">
        <v>2017</v>
      </c>
      <c r="D40" s="4">
        <v>2573840</v>
      </c>
      <c r="E40" s="4">
        <v>561901</v>
      </c>
      <c r="F40" s="4">
        <f t="shared" si="0"/>
        <v>2011939</v>
      </c>
      <c r="G40" s="5">
        <v>2895865</v>
      </c>
      <c r="H40" s="13">
        <f t="shared" si="1"/>
        <v>0.6947627047531566</v>
      </c>
      <c r="I40" s="5">
        <v>140234</v>
      </c>
      <c r="J40" s="13">
        <f t="shared" si="2"/>
        <v>14.347012849950797</v>
      </c>
      <c r="K40" s="7">
        <f t="shared" si="3"/>
        <v>1871705</v>
      </c>
      <c r="L40" s="13">
        <f t="shared" si="4"/>
        <v>0.93029907964406477</v>
      </c>
      <c r="M40" s="11">
        <f t="shared" si="5"/>
        <v>15.972074634348019</v>
      </c>
    </row>
    <row r="41" spans="1:13" ht="15.75" x14ac:dyDescent="0.25">
      <c r="A41" s="17"/>
      <c r="B41" s="17"/>
      <c r="C41" s="1">
        <v>2018</v>
      </c>
      <c r="D41" s="4">
        <v>2763292</v>
      </c>
      <c r="E41" s="4">
        <v>617320</v>
      </c>
      <c r="F41" s="4">
        <f t="shared" si="0"/>
        <v>2145972</v>
      </c>
      <c r="G41" s="5">
        <v>2902614</v>
      </c>
      <c r="H41" s="13">
        <f t="shared" si="1"/>
        <v>0.73932393353025927</v>
      </c>
      <c r="I41" s="5">
        <v>210399</v>
      </c>
      <c r="J41" s="13">
        <f t="shared" si="2"/>
        <v>10.199535168893389</v>
      </c>
      <c r="K41" s="7">
        <f t="shared" si="3"/>
        <v>1935573</v>
      </c>
      <c r="L41" s="13">
        <f t="shared" si="4"/>
        <v>0.90195631629862827</v>
      </c>
      <c r="M41" s="11">
        <f t="shared" si="5"/>
        <v>11.840815418722277</v>
      </c>
    </row>
    <row r="42" spans="1:13" ht="15.75" x14ac:dyDescent="0.25">
      <c r="A42" s="17"/>
      <c r="B42" s="17"/>
      <c r="C42" s="1">
        <v>2019</v>
      </c>
      <c r="D42" s="4">
        <v>3067434</v>
      </c>
      <c r="E42" s="4">
        <v>669972</v>
      </c>
      <c r="F42" s="4">
        <f t="shared" si="0"/>
        <v>2397462</v>
      </c>
      <c r="G42" s="5">
        <v>3064707</v>
      </c>
      <c r="H42" s="13">
        <f t="shared" si="1"/>
        <v>0.78228098150981484</v>
      </c>
      <c r="I42" s="5">
        <v>185764</v>
      </c>
      <c r="J42" s="13">
        <f t="shared" si="2"/>
        <v>12.905955944101118</v>
      </c>
      <c r="K42" s="7">
        <f t="shared" si="3"/>
        <v>2211698</v>
      </c>
      <c r="L42" s="13">
        <f t="shared" si="4"/>
        <v>0.92251639442043298</v>
      </c>
      <c r="M42" s="11">
        <f t="shared" si="5"/>
        <v>14.610753320031366</v>
      </c>
    </row>
    <row r="43" spans="1:13" ht="15.75" x14ac:dyDescent="0.25">
      <c r="A43" s="17"/>
      <c r="B43" s="17"/>
      <c r="C43" s="1">
        <v>2020</v>
      </c>
      <c r="D43" s="4">
        <v>3335411</v>
      </c>
      <c r="E43" s="4">
        <v>697318</v>
      </c>
      <c r="F43" s="4">
        <f t="shared" si="0"/>
        <v>2638093</v>
      </c>
      <c r="G43" s="5">
        <v>3221740</v>
      </c>
      <c r="H43" s="13">
        <f t="shared" si="1"/>
        <v>0.81884106104154897</v>
      </c>
      <c r="I43" s="5">
        <v>205798</v>
      </c>
      <c r="J43" s="13">
        <f t="shared" si="2"/>
        <v>12.81884663602173</v>
      </c>
      <c r="K43" s="7">
        <f t="shared" si="3"/>
        <v>2432295</v>
      </c>
      <c r="L43" s="13">
        <f t="shared" si="4"/>
        <v>0.92198986161594754</v>
      </c>
      <c r="M43" s="11">
        <f t="shared" si="5"/>
        <v>14.559677558679228</v>
      </c>
    </row>
    <row r="44" spans="1:13" ht="15.75" x14ac:dyDescent="0.25">
      <c r="A44" s="17"/>
      <c r="B44" s="17"/>
      <c r="C44" s="1">
        <v>2021</v>
      </c>
      <c r="D44" s="4">
        <v>4020980</v>
      </c>
      <c r="E44" s="4">
        <v>730901</v>
      </c>
      <c r="F44" s="4">
        <f t="shared" si="0"/>
        <v>3290079</v>
      </c>
      <c r="G44" s="5">
        <v>3471185</v>
      </c>
      <c r="H44" s="13">
        <f t="shared" si="1"/>
        <v>0.94782588654882982</v>
      </c>
      <c r="I44" s="5">
        <v>202292</v>
      </c>
      <c r="J44" s="13">
        <f t="shared" si="2"/>
        <v>16.264009451683705</v>
      </c>
      <c r="K44" s="7">
        <f t="shared" si="3"/>
        <v>3087787</v>
      </c>
      <c r="L44" s="13">
        <f t="shared" si="4"/>
        <v>0.93851454630724673</v>
      </c>
      <c r="M44" s="11">
        <f t="shared" si="5"/>
        <v>18.150349884539782</v>
      </c>
    </row>
    <row r="45" spans="1:13" ht="15.75" x14ac:dyDescent="0.25">
      <c r="A45" s="17">
        <v>8</v>
      </c>
      <c r="B45" s="17" t="s">
        <v>10</v>
      </c>
      <c r="C45" s="1">
        <v>2016</v>
      </c>
      <c r="D45" s="4">
        <v>9138238993</v>
      </c>
      <c r="E45" s="4">
        <v>2839514655</v>
      </c>
      <c r="F45" s="4">
        <f t="shared" si="0"/>
        <v>6298724338</v>
      </c>
      <c r="G45" s="5">
        <v>4635273142</v>
      </c>
      <c r="H45" s="13">
        <f t="shared" si="1"/>
        <v>1.3588679987221344</v>
      </c>
      <c r="I45" s="5">
        <v>761109012</v>
      </c>
      <c r="J45" s="13">
        <f t="shared" si="2"/>
        <v>8.2757190345816056</v>
      </c>
      <c r="K45" s="7">
        <f t="shared" si="3"/>
        <v>5537615326</v>
      </c>
      <c r="L45" s="13">
        <f t="shared" si="4"/>
        <v>0.87916457822923699</v>
      </c>
      <c r="M45" s="11">
        <f t="shared" si="5"/>
        <v>10.513751611532976</v>
      </c>
    </row>
    <row r="46" spans="1:13" ht="15.75" x14ac:dyDescent="0.25">
      <c r="A46" s="17"/>
      <c r="B46" s="17"/>
      <c r="C46" s="1">
        <v>2017</v>
      </c>
      <c r="D46" s="4">
        <v>9565462045</v>
      </c>
      <c r="E46" s="4">
        <v>3035729985</v>
      </c>
      <c r="F46" s="4">
        <f t="shared" si="0"/>
        <v>6529732060</v>
      </c>
      <c r="G46" s="5">
        <v>5082008409</v>
      </c>
      <c r="H46" s="13">
        <f t="shared" si="1"/>
        <v>1.2848723446494399</v>
      </c>
      <c r="I46" s="5">
        <v>817501535</v>
      </c>
      <c r="J46" s="13">
        <f t="shared" si="2"/>
        <v>7.9874248309515403</v>
      </c>
      <c r="K46" s="7">
        <f t="shared" si="3"/>
        <v>5712230525</v>
      </c>
      <c r="L46" s="13">
        <f t="shared" si="4"/>
        <v>0.87480320364018127</v>
      </c>
      <c r="M46" s="11">
        <f t="shared" si="5"/>
        <v>10.147100379241163</v>
      </c>
    </row>
    <row r="47" spans="1:13" ht="15.75" x14ac:dyDescent="0.25">
      <c r="A47" s="17"/>
      <c r="B47" s="17"/>
      <c r="C47" s="1">
        <v>2018</v>
      </c>
      <c r="D47" s="4">
        <v>10088118830</v>
      </c>
      <c r="E47" s="4">
        <v>3196721769</v>
      </c>
      <c r="F47" s="4">
        <f t="shared" si="0"/>
        <v>6891397061</v>
      </c>
      <c r="G47" s="5">
        <v>5432848070</v>
      </c>
      <c r="H47" s="13">
        <f t="shared" si="1"/>
        <v>1.2684685771085809</v>
      </c>
      <c r="I47" s="5">
        <v>876603935</v>
      </c>
      <c r="J47" s="13">
        <f t="shared" si="2"/>
        <v>7.8614717386592616</v>
      </c>
      <c r="K47" s="7">
        <f t="shared" si="3"/>
        <v>6014793126</v>
      </c>
      <c r="L47" s="13">
        <f t="shared" si="4"/>
        <v>0.87279735484102294</v>
      </c>
      <c r="M47" s="11">
        <f t="shared" si="5"/>
        <v>10.002737670608866</v>
      </c>
    </row>
    <row r="48" spans="1:13" ht="15.75" x14ac:dyDescent="0.25">
      <c r="A48" s="17"/>
      <c r="B48" s="17"/>
      <c r="C48" s="1">
        <v>2019</v>
      </c>
      <c r="D48" s="4">
        <v>10993842057</v>
      </c>
      <c r="E48" s="4">
        <v>3410331102</v>
      </c>
      <c r="F48" s="4">
        <f t="shared" si="0"/>
        <v>7583510955</v>
      </c>
      <c r="G48" s="5">
        <v>5791035969</v>
      </c>
      <c r="H48" s="13">
        <f t="shared" si="1"/>
        <v>1.3095257904795099</v>
      </c>
      <c r="I48" s="5">
        <v>872433350</v>
      </c>
      <c r="J48" s="13">
        <f t="shared" si="2"/>
        <v>8.6923671074701581</v>
      </c>
      <c r="K48" s="7">
        <f t="shared" si="3"/>
        <v>6711077605</v>
      </c>
      <c r="L48" s="13">
        <f t="shared" si="4"/>
        <v>0.88495653857732182</v>
      </c>
      <c r="M48" s="11">
        <f t="shared" si="5"/>
        <v>10.88684943652699</v>
      </c>
    </row>
    <row r="49" spans="1:13" ht="15.75" x14ac:dyDescent="0.25">
      <c r="A49" s="17"/>
      <c r="B49" s="17"/>
      <c r="C49" s="1">
        <v>2020</v>
      </c>
      <c r="D49" s="4">
        <v>10968402090</v>
      </c>
      <c r="E49" s="4">
        <v>2798938146</v>
      </c>
      <c r="F49" s="4">
        <f t="shared" si="0"/>
        <v>8169463944</v>
      </c>
      <c r="G49" s="5">
        <v>6377235707</v>
      </c>
      <c r="H49" s="13">
        <f t="shared" si="1"/>
        <v>1.2810352822670099</v>
      </c>
      <c r="I49" s="5">
        <v>717427821</v>
      </c>
      <c r="J49" s="13">
        <f t="shared" si="2"/>
        <v>11.387157989793094</v>
      </c>
      <c r="K49" s="7">
        <f t="shared" si="3"/>
        <v>7452036123</v>
      </c>
      <c r="L49" s="13">
        <f t="shared" si="4"/>
        <v>0.91218177521587451</v>
      </c>
      <c r="M49" s="11">
        <f t="shared" si="5"/>
        <v>13.580375047275979</v>
      </c>
    </row>
    <row r="50" spans="1:13" ht="15.75" x14ac:dyDescent="0.25">
      <c r="A50" s="17"/>
      <c r="B50" s="17"/>
      <c r="C50" s="1">
        <v>2021</v>
      </c>
      <c r="D50" s="4">
        <v>11234443003</v>
      </c>
      <c r="E50" s="4">
        <v>2921770857</v>
      </c>
      <c r="F50" s="4">
        <f t="shared" si="0"/>
        <v>8312672146</v>
      </c>
      <c r="G50" s="5">
        <v>6875303997</v>
      </c>
      <c r="H50" s="13">
        <f t="shared" si="1"/>
        <v>1.2090624864918247</v>
      </c>
      <c r="I50" s="5">
        <v>781932658</v>
      </c>
      <c r="J50" s="13">
        <f t="shared" si="2"/>
        <v>10.630931015545331</v>
      </c>
      <c r="K50" s="7">
        <f t="shared" si="3"/>
        <v>7530739488</v>
      </c>
      <c r="L50" s="13">
        <f t="shared" si="4"/>
        <v>0.90593486134584766</v>
      </c>
      <c r="M50" s="11">
        <f t="shared" si="5"/>
        <v>12.745928363383003</v>
      </c>
    </row>
    <row r="51" spans="1:13" ht="15.75" x14ac:dyDescent="0.25">
      <c r="A51" s="17">
        <v>9</v>
      </c>
      <c r="B51" s="17" t="s">
        <v>11</v>
      </c>
      <c r="C51" s="1">
        <v>2016</v>
      </c>
      <c r="D51" s="4">
        <v>816132595</v>
      </c>
      <c r="E51" s="4">
        <v>331837552</v>
      </c>
      <c r="F51" s="4">
        <f t="shared" si="0"/>
        <v>484295043</v>
      </c>
      <c r="G51" s="5">
        <v>622080344</v>
      </c>
      <c r="H51" s="13">
        <f t="shared" si="1"/>
        <v>0.77850883357922007</v>
      </c>
      <c r="I51" s="5">
        <v>106493691</v>
      </c>
      <c r="J51" s="13">
        <f t="shared" si="2"/>
        <v>4.5476406954473951</v>
      </c>
      <c r="K51" s="7">
        <f t="shared" si="3"/>
        <v>377801352</v>
      </c>
      <c r="L51" s="13">
        <f t="shared" si="4"/>
        <v>0.7801057587946445</v>
      </c>
      <c r="M51" s="11">
        <f t="shared" si="5"/>
        <v>6.1062552878212601</v>
      </c>
    </row>
    <row r="52" spans="1:13" ht="15.75" x14ac:dyDescent="0.25">
      <c r="A52" s="17"/>
      <c r="B52" s="17"/>
      <c r="C52" s="1">
        <v>2017</v>
      </c>
      <c r="D52" s="4">
        <v>1002126037</v>
      </c>
      <c r="E52" s="4">
        <v>380238476</v>
      </c>
      <c r="F52" s="4">
        <f t="shared" si="0"/>
        <v>621887561</v>
      </c>
      <c r="G52" s="5">
        <v>701390352</v>
      </c>
      <c r="H52" s="13">
        <f t="shared" si="1"/>
        <v>0.88664972254993324</v>
      </c>
      <c r="I52" s="5">
        <v>119059305</v>
      </c>
      <c r="J52" s="13">
        <f t="shared" si="2"/>
        <v>5.2233427786261641</v>
      </c>
      <c r="K52" s="7">
        <f t="shared" si="3"/>
        <v>502828256</v>
      </c>
      <c r="L52" s="13">
        <f t="shared" si="4"/>
        <v>0.8085517182421984</v>
      </c>
      <c r="M52" s="11">
        <f t="shared" si="5"/>
        <v>6.9185442194182958</v>
      </c>
    </row>
    <row r="53" spans="1:13" ht="15.75" x14ac:dyDescent="0.25">
      <c r="A53" s="17"/>
      <c r="B53" s="17"/>
      <c r="C53" s="1">
        <v>2018</v>
      </c>
      <c r="D53" s="4">
        <v>1022969624</v>
      </c>
      <c r="E53" s="4">
        <v>396489662</v>
      </c>
      <c r="F53" s="4">
        <f t="shared" si="0"/>
        <v>626479962</v>
      </c>
      <c r="G53" s="5">
        <v>789798337</v>
      </c>
      <c r="H53" s="13">
        <f t="shared" si="1"/>
        <v>0.79321509384236655</v>
      </c>
      <c r="I53" s="5">
        <v>124985068</v>
      </c>
      <c r="J53" s="13">
        <f t="shared" si="2"/>
        <v>5.0124384618488982</v>
      </c>
      <c r="K53" s="7">
        <f t="shared" si="3"/>
        <v>501494894</v>
      </c>
      <c r="L53" s="13">
        <f t="shared" si="4"/>
        <v>0.80049630382272308</v>
      </c>
      <c r="M53" s="11">
        <f t="shared" si="5"/>
        <v>6.6061498595139883</v>
      </c>
    </row>
    <row r="54" spans="1:13" ht="15.75" x14ac:dyDescent="0.25">
      <c r="A54" s="17"/>
      <c r="B54" s="17"/>
      <c r="C54" s="1">
        <v>2019</v>
      </c>
      <c r="D54" s="4">
        <v>1105420197</v>
      </c>
      <c r="E54" s="4">
        <v>441257725</v>
      </c>
      <c r="F54" s="4">
        <f t="shared" si="0"/>
        <v>664162472</v>
      </c>
      <c r="G54" s="5">
        <v>821609349</v>
      </c>
      <c r="H54" s="13">
        <f t="shared" si="1"/>
        <v>0.80836771491021575</v>
      </c>
      <c r="I54" s="5">
        <v>138757205</v>
      </c>
      <c r="J54" s="13">
        <f t="shared" si="2"/>
        <v>4.7865080015124262</v>
      </c>
      <c r="K54" s="7">
        <f t="shared" si="3"/>
        <v>525405267</v>
      </c>
      <c r="L54" s="13">
        <f t="shared" si="4"/>
        <v>0.79107942581856683</v>
      </c>
      <c r="M54" s="11">
        <f t="shared" si="5"/>
        <v>6.3859551422412091</v>
      </c>
    </row>
    <row r="55" spans="1:13" ht="15.75" x14ac:dyDescent="0.25">
      <c r="A55" s="17"/>
      <c r="B55" s="17"/>
      <c r="C55" s="1">
        <v>2020</v>
      </c>
      <c r="D55" s="4">
        <v>980556653</v>
      </c>
      <c r="E55" s="4">
        <v>433690205</v>
      </c>
      <c r="F55" s="4">
        <f t="shared" si="0"/>
        <v>546866448</v>
      </c>
      <c r="G55" s="5">
        <v>740909054</v>
      </c>
      <c r="H55" s="13">
        <f t="shared" si="1"/>
        <v>0.73810199112508079</v>
      </c>
      <c r="I55" s="5">
        <v>133699729</v>
      </c>
      <c r="J55" s="13">
        <f t="shared" si="2"/>
        <v>4.0902584626779612</v>
      </c>
      <c r="K55" s="7">
        <f t="shared" si="3"/>
        <v>413166719</v>
      </c>
      <c r="L55" s="13">
        <f t="shared" si="4"/>
        <v>0.75551667232654951</v>
      </c>
      <c r="M55" s="11">
        <f t="shared" si="5"/>
        <v>5.5838771261295914</v>
      </c>
    </row>
    <row r="56" spans="1:13" ht="15.75" x14ac:dyDescent="0.25">
      <c r="A56" s="17"/>
      <c r="B56" s="17"/>
      <c r="C56" s="1">
        <v>2021</v>
      </c>
      <c r="D56" s="4">
        <v>1051444342</v>
      </c>
      <c r="E56" s="4">
        <v>429447920</v>
      </c>
      <c r="F56" s="4">
        <f t="shared" si="0"/>
        <v>621996422</v>
      </c>
      <c r="G56" s="5">
        <v>740977263</v>
      </c>
      <c r="H56" s="13">
        <f t="shared" si="1"/>
        <v>0.839427136376248</v>
      </c>
      <c r="I56" s="5">
        <v>139847343</v>
      </c>
      <c r="J56" s="13">
        <f t="shared" si="2"/>
        <v>4.4476813692484667</v>
      </c>
      <c r="K56" s="7">
        <f t="shared" si="3"/>
        <v>482149079</v>
      </c>
      <c r="L56" s="13">
        <f t="shared" si="4"/>
        <v>0.77516375005771332</v>
      </c>
      <c r="M56" s="11">
        <f t="shared" si="5"/>
        <v>6.0622722556824282</v>
      </c>
    </row>
    <row r="57" spans="1:13" ht="15.75" x14ac:dyDescent="0.25">
      <c r="A57" s="17">
        <v>10</v>
      </c>
      <c r="B57" s="17" t="s">
        <v>12</v>
      </c>
      <c r="C57" s="1">
        <v>2016</v>
      </c>
      <c r="D57" s="4">
        <v>118192390630</v>
      </c>
      <c r="E57" s="4">
        <v>27801430271</v>
      </c>
      <c r="F57" s="4">
        <f t="shared" si="0"/>
        <v>90390960359</v>
      </c>
      <c r="G57" s="6">
        <v>261159589050</v>
      </c>
      <c r="H57" s="13">
        <f t="shared" si="1"/>
        <v>0.34611388648530267</v>
      </c>
      <c r="I57" s="5">
        <v>13839368472</v>
      </c>
      <c r="J57" s="13">
        <f t="shared" si="2"/>
        <v>6.5314367878765731</v>
      </c>
      <c r="K57" s="7">
        <f t="shared" si="3"/>
        <v>76551591887</v>
      </c>
      <c r="L57" s="13">
        <f t="shared" si="4"/>
        <v>0.84689433083756316</v>
      </c>
      <c r="M57" s="11">
        <f t="shared" si="5"/>
        <v>7.7244450051994393</v>
      </c>
    </row>
    <row r="58" spans="1:13" ht="15.75" x14ac:dyDescent="0.25">
      <c r="A58" s="17"/>
      <c r="B58" s="17"/>
      <c r="C58" s="1">
        <v>2017</v>
      </c>
      <c r="D58" s="4">
        <v>102961872508</v>
      </c>
      <c r="E58" s="4">
        <v>36464399270</v>
      </c>
      <c r="F58" s="4">
        <f t="shared" si="0"/>
        <v>66497473238</v>
      </c>
      <c r="G58" s="5">
        <v>222576901482</v>
      </c>
      <c r="H58" s="13">
        <f t="shared" si="1"/>
        <v>0.29876178882550269</v>
      </c>
      <c r="I58" s="5">
        <v>20933405309</v>
      </c>
      <c r="J58" s="13">
        <f t="shared" si="2"/>
        <v>3.1766199649041535</v>
      </c>
      <c r="K58" s="7">
        <f t="shared" si="3"/>
        <v>45564067929</v>
      </c>
      <c r="L58" s="13">
        <f t="shared" si="4"/>
        <v>0.68519998896683487</v>
      </c>
      <c r="M58" s="11">
        <f t="shared" si="5"/>
        <v>4.1605817426964906</v>
      </c>
    </row>
    <row r="59" spans="1:13" ht="15.75" x14ac:dyDescent="0.25">
      <c r="A59" s="17"/>
      <c r="B59" s="17"/>
      <c r="C59" s="1">
        <v>2018</v>
      </c>
      <c r="D59" s="4">
        <v>102990754237</v>
      </c>
      <c r="E59" s="4">
        <v>29287784523</v>
      </c>
      <c r="F59" s="4">
        <f t="shared" si="0"/>
        <v>73702969714</v>
      </c>
      <c r="G59" s="5">
        <v>192261500646</v>
      </c>
      <c r="H59" s="13">
        <f t="shared" si="1"/>
        <v>0.3833475212996752</v>
      </c>
      <c r="I59" s="5">
        <v>19425114125</v>
      </c>
      <c r="J59" s="13">
        <f t="shared" si="2"/>
        <v>3.7942103835129979</v>
      </c>
      <c r="K59" s="7">
        <f t="shared" si="3"/>
        <v>54277855589</v>
      </c>
      <c r="L59" s="13">
        <f t="shared" si="4"/>
        <v>0.73644055049100465</v>
      </c>
      <c r="M59" s="11">
        <f t="shared" si="5"/>
        <v>4.9139984553036777</v>
      </c>
    </row>
    <row r="60" spans="1:13" ht="15.75" x14ac:dyDescent="0.25">
      <c r="A60" s="17"/>
      <c r="B60" s="17"/>
      <c r="C60" s="1">
        <v>2019</v>
      </c>
      <c r="D60" s="4">
        <v>106273588474</v>
      </c>
      <c r="E60" s="4">
        <v>46214275284</v>
      </c>
      <c r="F60" s="4">
        <f t="shared" si="0"/>
        <v>60059313190</v>
      </c>
      <c r="G60" s="5">
        <v>51205422435</v>
      </c>
      <c r="H60" s="13">
        <f t="shared" si="1"/>
        <v>1.1729092415210343</v>
      </c>
      <c r="I60" s="5">
        <v>24371371792</v>
      </c>
      <c r="J60" s="13">
        <f t="shared" si="2"/>
        <v>2.4643386388990507</v>
      </c>
      <c r="K60" s="7">
        <f t="shared" si="3"/>
        <v>35687941398</v>
      </c>
      <c r="L60" s="13">
        <f t="shared" si="4"/>
        <v>0.59421161352777696</v>
      </c>
      <c r="M60" s="11">
        <f t="shared" si="5"/>
        <v>4.2314594939478614</v>
      </c>
    </row>
    <row r="61" spans="1:13" ht="15.75" x14ac:dyDescent="0.25">
      <c r="A61" s="17"/>
      <c r="B61" s="17"/>
      <c r="C61" s="1">
        <v>2020</v>
      </c>
      <c r="D61" s="4">
        <v>89009501417</v>
      </c>
      <c r="E61" s="4">
        <v>35501916866</v>
      </c>
      <c r="F61" s="4">
        <f t="shared" si="0"/>
        <v>53507584551</v>
      </c>
      <c r="G61" s="5">
        <v>7736850426</v>
      </c>
      <c r="H61" s="13">
        <f t="shared" si="1"/>
        <v>6.915938864629668</v>
      </c>
      <c r="I61" s="5">
        <v>21026738400</v>
      </c>
      <c r="J61" s="13">
        <f t="shared" si="2"/>
        <v>2.5447401081948118</v>
      </c>
      <c r="K61" s="7">
        <f t="shared" si="3"/>
        <v>32480846151</v>
      </c>
      <c r="L61" s="13">
        <f t="shared" si="4"/>
        <v>0.60703256227238844</v>
      </c>
      <c r="M61" s="11">
        <f t="shared" si="5"/>
        <v>10.067711535096869</v>
      </c>
    </row>
    <row r="62" spans="1:13" ht="15.75" x14ac:dyDescent="0.25">
      <c r="A62" s="17"/>
      <c r="B62" s="17"/>
      <c r="C62" s="1">
        <v>2021</v>
      </c>
      <c r="D62" s="4">
        <v>82622335649</v>
      </c>
      <c r="E62" s="4">
        <v>28600707754</v>
      </c>
      <c r="F62" s="4">
        <f t="shared" si="0"/>
        <v>54021627895</v>
      </c>
      <c r="G62" s="5">
        <v>1894771610</v>
      </c>
      <c r="H62" s="13">
        <f>F62/G62</f>
        <v>28.510891555420763</v>
      </c>
      <c r="I62" s="5">
        <v>18368921008</v>
      </c>
      <c r="J62" s="13">
        <f t="shared" si="2"/>
        <v>2.9409254834006089</v>
      </c>
      <c r="K62" s="7">
        <f t="shared" si="3"/>
        <v>35652706887</v>
      </c>
      <c r="L62" s="13">
        <f>K62/F62</f>
        <v>0.65997098340496052</v>
      </c>
      <c r="M62" s="11">
        <f t="shared" si="5"/>
        <v>32.111788022226335</v>
      </c>
    </row>
  </sheetData>
  <mergeCells count="20">
    <mergeCell ref="B3:B8"/>
    <mergeCell ref="A3:A8"/>
    <mergeCell ref="B21:B26"/>
    <mergeCell ref="A21:A26"/>
    <mergeCell ref="B9:B14"/>
    <mergeCell ref="A9:A14"/>
    <mergeCell ref="B15:B20"/>
    <mergeCell ref="A15:A20"/>
    <mergeCell ref="B57:B62"/>
    <mergeCell ref="B51:B56"/>
    <mergeCell ref="A57:A62"/>
    <mergeCell ref="B27:B32"/>
    <mergeCell ref="A27:A32"/>
    <mergeCell ref="B33:B38"/>
    <mergeCell ref="A33:A38"/>
    <mergeCell ref="B39:B44"/>
    <mergeCell ref="A39:A44"/>
    <mergeCell ref="B45:B50"/>
    <mergeCell ref="A45:A50"/>
    <mergeCell ref="A51:A5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D6593-0243-4BE4-A612-BE7AE59835C6}">
  <dimension ref="A2:F62"/>
  <sheetViews>
    <sheetView topLeftCell="A46" workbookViewId="0">
      <selection activeCell="F3" sqref="F3:F62"/>
    </sheetView>
  </sheetViews>
  <sheetFormatPr defaultRowHeight="15" x14ac:dyDescent="0.25"/>
  <cols>
    <col min="1" max="1" width="7.5703125" customWidth="1"/>
    <col min="2" max="2" width="13.7109375" customWidth="1"/>
    <col min="3" max="3" width="15.5703125" customWidth="1"/>
    <col min="4" max="4" width="22.85546875" customWidth="1"/>
    <col min="5" max="5" width="23.85546875" customWidth="1"/>
    <col min="6" max="6" width="18" customWidth="1"/>
  </cols>
  <sheetData>
    <row r="2" spans="1:6" ht="15.75" x14ac:dyDescent="0.25">
      <c r="A2" s="2" t="s">
        <v>25</v>
      </c>
      <c r="B2" s="2" t="s">
        <v>24</v>
      </c>
      <c r="C2" s="2" t="s">
        <v>23</v>
      </c>
      <c r="D2" s="2" t="s">
        <v>31</v>
      </c>
      <c r="E2" s="2" t="s">
        <v>32</v>
      </c>
      <c r="F2" s="10" t="s">
        <v>33</v>
      </c>
    </row>
    <row r="3" spans="1:6" ht="15.75" x14ac:dyDescent="0.25">
      <c r="A3" s="17">
        <v>1</v>
      </c>
      <c r="B3" s="17" t="s">
        <v>3</v>
      </c>
      <c r="C3" s="1">
        <v>2016</v>
      </c>
      <c r="D3" s="5">
        <v>451785946</v>
      </c>
      <c r="E3" s="5">
        <v>1079579612</v>
      </c>
      <c r="F3" s="11">
        <f>D3/E3</f>
        <v>0.41848321418652357</v>
      </c>
    </row>
    <row r="4" spans="1:6" ht="15.75" x14ac:dyDescent="0.25">
      <c r="A4" s="17"/>
      <c r="B4" s="17"/>
      <c r="C4" s="1">
        <v>2017</v>
      </c>
      <c r="D4" s="5">
        <v>524586078</v>
      </c>
      <c r="E4" s="5">
        <v>1116300069</v>
      </c>
      <c r="F4" s="11">
        <f t="shared" ref="F4:F62" si="0">D4/E4</f>
        <v>0.46993285458625195</v>
      </c>
    </row>
    <row r="5" spans="1:6" ht="15.75" x14ac:dyDescent="0.25">
      <c r="A5" s="17"/>
      <c r="B5" s="17"/>
      <c r="C5" s="1">
        <v>2018</v>
      </c>
      <c r="D5" s="5">
        <v>482559876</v>
      </c>
      <c r="E5" s="5">
        <v>1200261863</v>
      </c>
      <c r="F5" s="11">
        <f t="shared" si="0"/>
        <v>0.40204549596690803</v>
      </c>
    </row>
    <row r="6" spans="1:6" ht="15.75" x14ac:dyDescent="0.25">
      <c r="A6" s="17"/>
      <c r="B6" s="17"/>
      <c r="C6" s="1">
        <v>2019</v>
      </c>
      <c r="D6" s="5">
        <v>523811726</v>
      </c>
      <c r="E6" s="5">
        <v>1306078988</v>
      </c>
      <c r="F6" s="11">
        <f t="shared" si="0"/>
        <v>0.40105669780517134</v>
      </c>
    </row>
    <row r="7" spans="1:6" ht="15.75" x14ac:dyDescent="0.25">
      <c r="A7" s="17"/>
      <c r="B7" s="17"/>
      <c r="C7" s="1">
        <v>2020</v>
      </c>
      <c r="D7" s="5">
        <v>660424729</v>
      </c>
      <c r="E7" s="5">
        <v>1326287143</v>
      </c>
      <c r="F7" s="11">
        <f t="shared" si="0"/>
        <v>0.49795003479122169</v>
      </c>
    </row>
    <row r="8" spans="1:6" ht="15.75" x14ac:dyDescent="0.25">
      <c r="A8" s="17"/>
      <c r="B8" s="17"/>
      <c r="C8" s="1">
        <v>2021</v>
      </c>
      <c r="D8" s="5">
        <v>705106719</v>
      </c>
      <c r="E8" s="5">
        <v>1380798261</v>
      </c>
      <c r="F8" s="11">
        <f t="shared" si="0"/>
        <v>0.51065151145928334</v>
      </c>
    </row>
    <row r="9" spans="1:6" ht="15.75" x14ac:dyDescent="0.25">
      <c r="A9" s="17">
        <v>2</v>
      </c>
      <c r="B9" s="17" t="s">
        <v>4</v>
      </c>
      <c r="C9" s="1">
        <v>2016</v>
      </c>
      <c r="D9" s="5">
        <v>805876240</v>
      </c>
      <c r="E9" s="5">
        <v>575757080</v>
      </c>
      <c r="F9" s="11">
        <f t="shared" si="0"/>
        <v>1.3996809904621581</v>
      </c>
    </row>
    <row r="10" spans="1:6" ht="15.75" x14ac:dyDescent="0.25">
      <c r="A10" s="17"/>
      <c r="B10" s="17"/>
      <c r="C10" s="1">
        <v>2017</v>
      </c>
      <c r="D10" s="5">
        <v>1003464884</v>
      </c>
      <c r="E10" s="5">
        <v>526409897</v>
      </c>
      <c r="F10" s="11">
        <f t="shared" si="0"/>
        <v>1.9062424352557339</v>
      </c>
    </row>
    <row r="11" spans="1:6" ht="15.75" x14ac:dyDescent="0.25">
      <c r="A11" s="17"/>
      <c r="B11" s="17"/>
      <c r="C11" s="1">
        <v>2018</v>
      </c>
      <c r="D11" s="5">
        <v>945703748</v>
      </c>
      <c r="E11" s="5">
        <v>496646859</v>
      </c>
      <c r="F11" s="11">
        <f t="shared" si="0"/>
        <v>1.9041774469372008</v>
      </c>
    </row>
    <row r="12" spans="1:6" ht="15.75" x14ac:dyDescent="0.25">
      <c r="A12" s="17"/>
      <c r="B12" s="17"/>
      <c r="C12" s="1">
        <v>2019</v>
      </c>
      <c r="D12" s="5">
        <v>878999867</v>
      </c>
      <c r="E12" s="5">
        <v>504935327</v>
      </c>
      <c r="F12" s="11">
        <f t="shared" si="0"/>
        <v>1.7408167343379404</v>
      </c>
    </row>
    <row r="13" spans="1:6" ht="15.75" x14ac:dyDescent="0.25">
      <c r="A13" s="17"/>
      <c r="B13" s="17"/>
      <c r="C13" s="1">
        <v>2020</v>
      </c>
      <c r="D13" s="5">
        <v>1283008182</v>
      </c>
      <c r="E13" s="5">
        <v>430326476</v>
      </c>
      <c r="F13" s="11">
        <f t="shared" si="0"/>
        <v>2.9814762826724146</v>
      </c>
    </row>
    <row r="14" spans="1:6" ht="15.75" x14ac:dyDescent="0.25">
      <c r="A14" s="17"/>
      <c r="B14" s="17"/>
      <c r="C14" s="1">
        <v>2021</v>
      </c>
      <c r="D14" s="5">
        <v>1503569486</v>
      </c>
      <c r="E14" s="5">
        <v>508309909</v>
      </c>
      <c r="F14" s="11">
        <f t="shared" si="0"/>
        <v>2.9579779173653686</v>
      </c>
    </row>
    <row r="15" spans="1:6" ht="15.75" x14ac:dyDescent="0.25">
      <c r="A15" s="17">
        <v>3</v>
      </c>
      <c r="B15" s="17" t="s">
        <v>5</v>
      </c>
      <c r="C15" s="1">
        <v>2016</v>
      </c>
      <c r="D15" s="5">
        <v>2341155131</v>
      </c>
      <c r="E15" s="5">
        <v>2271407409</v>
      </c>
      <c r="F15" s="11">
        <f t="shared" si="0"/>
        <v>1.0307068303658951</v>
      </c>
    </row>
    <row r="16" spans="1:6" ht="15.75" x14ac:dyDescent="0.25">
      <c r="A16" s="17"/>
      <c r="B16" s="17"/>
      <c r="C16" s="1">
        <v>2017</v>
      </c>
      <c r="D16" s="5">
        <v>3523628217</v>
      </c>
      <c r="E16" s="5">
        <v>2572520755</v>
      </c>
      <c r="F16" s="11">
        <f t="shared" si="0"/>
        <v>1.3697180907681346</v>
      </c>
    </row>
    <row r="17" spans="1:6" ht="15.75" x14ac:dyDescent="0.25">
      <c r="A17" s="17"/>
      <c r="B17" s="17"/>
      <c r="C17" s="1">
        <v>2018</v>
      </c>
      <c r="D17" s="5">
        <v>6103967217</v>
      </c>
      <c r="E17" s="5">
        <v>3356459729</v>
      </c>
      <c r="F17" s="11">
        <f t="shared" si="0"/>
        <v>1.8185730531075293</v>
      </c>
    </row>
    <row r="18" spans="1:6" ht="15.75" x14ac:dyDescent="0.25">
      <c r="A18" s="17"/>
      <c r="B18" s="17"/>
      <c r="C18" s="1">
        <v>2019</v>
      </c>
      <c r="D18" s="5">
        <v>10939950304</v>
      </c>
      <c r="E18" s="5">
        <v>7412926828</v>
      </c>
      <c r="F18" s="11">
        <f t="shared" si="0"/>
        <v>1.4757936450522859</v>
      </c>
    </row>
    <row r="19" spans="1:6" ht="15.75" x14ac:dyDescent="0.25">
      <c r="A19" s="17"/>
      <c r="B19" s="17"/>
      <c r="C19" s="1">
        <v>2020</v>
      </c>
      <c r="D19" s="5">
        <v>10457144628</v>
      </c>
      <c r="E19" s="5">
        <v>7105672046</v>
      </c>
      <c r="F19" s="11">
        <f t="shared" si="0"/>
        <v>1.4716615909520685</v>
      </c>
    </row>
    <row r="20" spans="1:6" ht="15.75" x14ac:dyDescent="0.25">
      <c r="A20" s="17"/>
      <c r="B20" s="17"/>
      <c r="C20" s="1">
        <v>2021</v>
      </c>
      <c r="D20" s="5">
        <v>10528322405</v>
      </c>
      <c r="E20" s="5">
        <v>7231872635</v>
      </c>
      <c r="F20" s="11">
        <f t="shared" si="0"/>
        <v>1.455822431668143</v>
      </c>
    </row>
    <row r="21" spans="1:6" ht="15.75" x14ac:dyDescent="0.25">
      <c r="A21" s="17">
        <v>4</v>
      </c>
      <c r="B21" s="17" t="s">
        <v>6</v>
      </c>
      <c r="C21" s="1">
        <v>2016</v>
      </c>
      <c r="D21" s="5">
        <v>2762162069</v>
      </c>
      <c r="E21" s="5">
        <v>12463847141</v>
      </c>
      <c r="F21" s="11">
        <f t="shared" si="0"/>
        <v>0.22161392367480415</v>
      </c>
    </row>
    <row r="22" spans="1:6" ht="15.75" x14ac:dyDescent="0.25">
      <c r="A22" s="17"/>
      <c r="B22" s="17"/>
      <c r="C22" s="1">
        <v>2017</v>
      </c>
      <c r="D22" s="5">
        <v>2722207633</v>
      </c>
      <c r="E22" s="5">
        <v>13894031782</v>
      </c>
      <c r="F22" s="11">
        <f t="shared" si="0"/>
        <v>0.19592640032151612</v>
      </c>
    </row>
    <row r="23" spans="1:6" ht="15.75" x14ac:dyDescent="0.25">
      <c r="A23" s="17"/>
      <c r="B23" s="17"/>
      <c r="C23" s="1">
        <v>2018</v>
      </c>
      <c r="D23" s="5">
        <v>2851611349</v>
      </c>
      <c r="E23" s="5">
        <v>15294594796</v>
      </c>
      <c r="F23" s="11">
        <f t="shared" si="0"/>
        <v>0.18644569451070275</v>
      </c>
    </row>
    <row r="24" spans="1:6" ht="15.75" x14ac:dyDescent="0.25">
      <c r="A24" s="17"/>
      <c r="B24" s="17"/>
      <c r="C24" s="1">
        <v>2019</v>
      </c>
      <c r="D24" s="5">
        <v>3559144386</v>
      </c>
      <c r="E24" s="5">
        <v>16705582476</v>
      </c>
      <c r="F24" s="11">
        <f t="shared" si="0"/>
        <v>0.21305119956836158</v>
      </c>
    </row>
    <row r="25" spans="1:6" ht="15.75" x14ac:dyDescent="0.25">
      <c r="A25" s="17"/>
      <c r="B25" s="17"/>
      <c r="C25" s="1">
        <v>2020</v>
      </c>
      <c r="D25" s="5">
        <v>4288218173</v>
      </c>
      <c r="E25" s="5">
        <v>18276082144</v>
      </c>
      <c r="F25" s="11">
        <f t="shared" si="0"/>
        <v>0.2346355274184305</v>
      </c>
    </row>
    <row r="26" spans="1:6" ht="15.75" x14ac:dyDescent="0.25">
      <c r="A26" s="17"/>
      <c r="B26" s="17"/>
      <c r="C26" s="1">
        <v>2021</v>
      </c>
      <c r="D26" s="5">
        <v>4400757363</v>
      </c>
      <c r="E26" s="5">
        <v>21265877793</v>
      </c>
      <c r="F26" s="11">
        <f t="shared" si="0"/>
        <v>0.20693984070803692</v>
      </c>
    </row>
    <row r="27" spans="1:6" ht="15.75" x14ac:dyDescent="0.25">
      <c r="A27" s="17">
        <v>5</v>
      </c>
      <c r="B27" s="17" t="s">
        <v>7</v>
      </c>
      <c r="C27" s="1">
        <v>2016</v>
      </c>
      <c r="D27" s="5">
        <v>161262425</v>
      </c>
      <c r="E27" s="5">
        <v>582672469</v>
      </c>
      <c r="F27" s="11">
        <f t="shared" si="0"/>
        <v>0.27676341955329281</v>
      </c>
    </row>
    <row r="28" spans="1:6" ht="15.75" x14ac:dyDescent="0.25">
      <c r="A28" s="17"/>
      <c r="B28" s="17"/>
      <c r="C28" s="1">
        <v>2017</v>
      </c>
      <c r="D28" s="5">
        <v>231569103</v>
      </c>
      <c r="E28" s="5">
        <v>615437441</v>
      </c>
      <c r="F28" s="11">
        <f t="shared" si="0"/>
        <v>0.37626749296196949</v>
      </c>
    </row>
    <row r="29" spans="1:6" ht="15.75" x14ac:dyDescent="0.25">
      <c r="A29" s="17"/>
      <c r="B29" s="17"/>
      <c r="C29" s="1">
        <v>2018</v>
      </c>
      <c r="D29" s="5">
        <v>744833288</v>
      </c>
      <c r="E29" s="5">
        <v>518280401</v>
      </c>
      <c r="F29" s="11">
        <f t="shared" si="0"/>
        <v>1.4371241639909127</v>
      </c>
    </row>
    <row r="30" spans="1:6" ht="15.75" x14ac:dyDescent="0.25">
      <c r="A30" s="17"/>
      <c r="B30" s="17"/>
      <c r="C30" s="1">
        <v>2019</v>
      </c>
      <c r="D30" s="5">
        <v>307049328</v>
      </c>
      <c r="E30" s="5">
        <v>594011658</v>
      </c>
      <c r="F30" s="11">
        <f t="shared" si="0"/>
        <v>0.51690791563555472</v>
      </c>
    </row>
    <row r="31" spans="1:6" ht="15.75" x14ac:dyDescent="0.25">
      <c r="A31" s="17"/>
      <c r="B31" s="17"/>
      <c r="C31" s="1">
        <v>2020</v>
      </c>
      <c r="D31" s="5">
        <v>317218021</v>
      </c>
      <c r="E31" s="5">
        <v>612683025</v>
      </c>
      <c r="F31" s="11">
        <f t="shared" si="0"/>
        <v>0.51775226023276877</v>
      </c>
    </row>
    <row r="32" spans="1:6" ht="15.75" x14ac:dyDescent="0.25">
      <c r="A32" s="17"/>
      <c r="B32" s="17"/>
      <c r="C32" s="1">
        <v>2021</v>
      </c>
      <c r="D32" s="5">
        <v>342223078</v>
      </c>
      <c r="E32" s="5">
        <v>684043788</v>
      </c>
      <c r="F32" s="11">
        <f t="shared" si="0"/>
        <v>0.50029410982678202</v>
      </c>
    </row>
    <row r="33" spans="1:6" ht="15.75" x14ac:dyDescent="0.25">
      <c r="A33" s="17">
        <v>6</v>
      </c>
      <c r="B33" s="17" t="s">
        <v>8</v>
      </c>
      <c r="C33" s="1">
        <v>2016</v>
      </c>
      <c r="D33" s="5">
        <v>61554005</v>
      </c>
      <c r="E33" s="5">
        <v>105508790</v>
      </c>
      <c r="F33" s="11">
        <f t="shared" si="0"/>
        <v>0.58340167677024823</v>
      </c>
    </row>
    <row r="34" spans="1:6" ht="15.75" x14ac:dyDescent="0.25">
      <c r="A34" s="17"/>
      <c r="B34" s="17"/>
      <c r="C34" s="1">
        <v>2017</v>
      </c>
      <c r="D34" s="5">
        <v>50707930</v>
      </c>
      <c r="E34" s="5">
        <v>108856000</v>
      </c>
      <c r="F34" s="11">
        <f t="shared" si="0"/>
        <v>0.46582576982435508</v>
      </c>
    </row>
    <row r="35" spans="1:6" ht="15.75" x14ac:dyDescent="0.25">
      <c r="A35" s="17"/>
      <c r="B35" s="17"/>
      <c r="C35" s="1">
        <v>2018</v>
      </c>
      <c r="D35" s="5">
        <v>68129603</v>
      </c>
      <c r="E35" s="5">
        <v>118927560</v>
      </c>
      <c r="F35" s="11">
        <f t="shared" si="0"/>
        <v>0.57286639867159472</v>
      </c>
    </row>
    <row r="36" spans="1:6" ht="15.75" x14ac:dyDescent="0.25">
      <c r="A36" s="17"/>
      <c r="B36" s="17"/>
      <c r="C36" s="1">
        <v>2019</v>
      </c>
      <c r="D36" s="5">
        <v>66060214</v>
      </c>
      <c r="E36" s="5">
        <v>124725993</v>
      </c>
      <c r="F36" s="11">
        <f t="shared" si="0"/>
        <v>0.52964271849894196</v>
      </c>
    </row>
    <row r="37" spans="1:6" ht="15.75" x14ac:dyDescent="0.25">
      <c r="A37" s="17"/>
      <c r="B37" s="17"/>
      <c r="C37" s="1">
        <v>2020</v>
      </c>
      <c r="D37" s="5">
        <v>70943630</v>
      </c>
      <c r="E37" s="5">
        <v>157631750</v>
      </c>
      <c r="F37" s="11">
        <f t="shared" si="0"/>
        <v>0.45005926788226358</v>
      </c>
    </row>
    <row r="38" spans="1:6" ht="15.75" x14ac:dyDescent="0.25">
      <c r="A38" s="17"/>
      <c r="B38" s="17"/>
      <c r="C38" s="1">
        <v>2021</v>
      </c>
      <c r="D38" s="5">
        <v>639121007</v>
      </c>
      <c r="E38" s="5">
        <v>167100567</v>
      </c>
      <c r="F38" s="11">
        <f t="shared" si="0"/>
        <v>3.8247686316947087</v>
      </c>
    </row>
    <row r="39" spans="1:6" ht="15.75" x14ac:dyDescent="0.25">
      <c r="A39" s="17">
        <v>7</v>
      </c>
      <c r="B39" s="17" t="s">
        <v>9</v>
      </c>
      <c r="C39" s="1">
        <v>2016</v>
      </c>
      <c r="D39" s="5">
        <v>229729</v>
      </c>
      <c r="E39" s="5">
        <v>2757885</v>
      </c>
      <c r="F39" s="11">
        <f t="shared" si="0"/>
        <v>8.3298977296007631E-2</v>
      </c>
    </row>
    <row r="40" spans="1:6" ht="15.75" x14ac:dyDescent="0.25">
      <c r="A40" s="17"/>
      <c r="B40" s="17"/>
      <c r="C40" s="1">
        <v>2017</v>
      </c>
      <c r="D40" s="5">
        <v>262333</v>
      </c>
      <c r="E40" s="5">
        <v>2895865</v>
      </c>
      <c r="F40" s="11">
        <f t="shared" si="0"/>
        <v>9.0588822338057887E-2</v>
      </c>
    </row>
    <row r="41" spans="1:6" ht="15.75" x14ac:dyDescent="0.25">
      <c r="A41" s="17"/>
      <c r="B41" s="17"/>
      <c r="C41" s="1">
        <v>2018</v>
      </c>
      <c r="D41" s="5">
        <v>435014</v>
      </c>
      <c r="E41" s="5">
        <v>2902614</v>
      </c>
      <c r="F41" s="11">
        <f t="shared" si="0"/>
        <v>0.14986973810503224</v>
      </c>
    </row>
    <row r="42" spans="1:6" ht="15.75" x14ac:dyDescent="0.25">
      <c r="A42" s="17"/>
      <c r="B42" s="17"/>
      <c r="C42" s="1">
        <v>2019</v>
      </c>
      <c r="D42" s="5">
        <v>464850</v>
      </c>
      <c r="E42" s="5">
        <v>3064707</v>
      </c>
      <c r="F42" s="11">
        <f t="shared" si="0"/>
        <v>0.15167844756448171</v>
      </c>
    </row>
    <row r="43" spans="1:6" ht="15.75" x14ac:dyDescent="0.25">
      <c r="A43" s="17"/>
      <c r="B43" s="17"/>
      <c r="C43" s="1">
        <v>2020</v>
      </c>
      <c r="D43" s="5">
        <v>627776</v>
      </c>
      <c r="E43" s="5">
        <v>3221740</v>
      </c>
      <c r="F43" s="11">
        <f t="shared" si="0"/>
        <v>0.19485619572032503</v>
      </c>
    </row>
    <row r="44" spans="1:6" ht="15.75" x14ac:dyDescent="0.25">
      <c r="A44" s="17"/>
      <c r="B44" s="17"/>
      <c r="C44" s="1">
        <v>2021</v>
      </c>
      <c r="D44" s="5">
        <v>597785</v>
      </c>
      <c r="E44" s="5">
        <v>3471185</v>
      </c>
      <c r="F44" s="11">
        <f t="shared" si="0"/>
        <v>0.1722135236237769</v>
      </c>
    </row>
    <row r="45" spans="1:6" ht="15.75" x14ac:dyDescent="0.25">
      <c r="A45" s="17">
        <v>8</v>
      </c>
      <c r="B45" s="17" t="s">
        <v>10</v>
      </c>
      <c r="C45" s="1">
        <v>2016</v>
      </c>
      <c r="D45" s="5">
        <v>1950534206</v>
      </c>
      <c r="E45" s="5">
        <v>4635273142</v>
      </c>
      <c r="F45" s="11">
        <f t="shared" si="0"/>
        <v>0.42080243089156882</v>
      </c>
    </row>
    <row r="46" spans="1:6" ht="15.75" x14ac:dyDescent="0.25">
      <c r="A46" s="17"/>
      <c r="B46" s="17"/>
      <c r="C46" s="1">
        <v>2017</v>
      </c>
      <c r="D46" s="5">
        <v>2352891899</v>
      </c>
      <c r="E46" s="5">
        <v>5082008409</v>
      </c>
      <c r="F46" s="11">
        <f t="shared" si="0"/>
        <v>0.4629846528457407</v>
      </c>
    </row>
    <row r="47" spans="1:6" ht="15.75" x14ac:dyDescent="0.25">
      <c r="A47" s="17"/>
      <c r="B47" s="17"/>
      <c r="C47" s="1">
        <v>2018</v>
      </c>
      <c r="D47" s="5">
        <v>2437126989</v>
      </c>
      <c r="E47" s="5">
        <v>5432848070</v>
      </c>
      <c r="F47" s="11">
        <f t="shared" si="0"/>
        <v>0.44859104425498869</v>
      </c>
    </row>
    <row r="48" spans="1:6" ht="15.75" x14ac:dyDescent="0.25">
      <c r="A48" s="17"/>
      <c r="B48" s="17"/>
      <c r="C48" s="1">
        <v>2019</v>
      </c>
      <c r="D48" s="5">
        <v>2581733610</v>
      </c>
      <c r="E48" s="5">
        <v>5791035969</v>
      </c>
      <c r="F48" s="11">
        <f t="shared" si="0"/>
        <v>0.44581550241101603</v>
      </c>
    </row>
    <row r="49" spans="1:6" ht="15.75" x14ac:dyDescent="0.25">
      <c r="A49" s="17"/>
      <c r="B49" s="17"/>
      <c r="C49" s="1">
        <v>2020</v>
      </c>
      <c r="D49" s="5">
        <v>2727421825</v>
      </c>
      <c r="E49" s="5">
        <v>6377235707</v>
      </c>
      <c r="F49" s="11">
        <f t="shared" si="0"/>
        <v>0.42768088719164538</v>
      </c>
    </row>
    <row r="50" spans="1:6" ht="15.75" x14ac:dyDescent="0.25">
      <c r="A50" s="17"/>
      <c r="B50" s="17"/>
      <c r="C50" s="1">
        <v>2021</v>
      </c>
      <c r="D50" s="5">
        <v>2769022665</v>
      </c>
      <c r="E50" s="5">
        <v>6875303997</v>
      </c>
      <c r="F50" s="11">
        <f t="shared" si="0"/>
        <v>0.40274912443264288</v>
      </c>
    </row>
    <row r="51" spans="1:6" ht="15.75" x14ac:dyDescent="0.25">
      <c r="A51" s="17">
        <v>9</v>
      </c>
      <c r="B51" s="17" t="s">
        <v>11</v>
      </c>
      <c r="C51" s="1">
        <v>2016</v>
      </c>
      <c r="D51" s="5">
        <v>261208271</v>
      </c>
      <c r="E51" s="5">
        <v>622080344</v>
      </c>
      <c r="F51" s="11">
        <f t="shared" si="0"/>
        <v>0.41989475076550564</v>
      </c>
    </row>
    <row r="52" spans="1:6" ht="15.75" x14ac:dyDescent="0.25">
      <c r="A52" s="17"/>
      <c r="B52" s="17"/>
      <c r="C52" s="1">
        <v>2017</v>
      </c>
      <c r="D52" s="5">
        <v>474545233</v>
      </c>
      <c r="E52" s="5">
        <v>701390352</v>
      </c>
      <c r="F52" s="11">
        <f t="shared" si="0"/>
        <v>0.67657793074404882</v>
      </c>
    </row>
    <row r="53" spans="1:6" ht="15.75" x14ac:dyDescent="0.25">
      <c r="A53" s="17"/>
      <c r="B53" s="17"/>
      <c r="C53" s="1">
        <v>2018</v>
      </c>
      <c r="D53" s="5">
        <v>1078865209</v>
      </c>
      <c r="E53" s="5">
        <v>789798337</v>
      </c>
      <c r="F53" s="11">
        <f t="shared" si="0"/>
        <v>1.3660008618123995</v>
      </c>
    </row>
    <row r="54" spans="1:6" ht="15.75" x14ac:dyDescent="0.25">
      <c r="A54" s="17"/>
      <c r="B54" s="17"/>
      <c r="C54" s="1">
        <v>2019</v>
      </c>
      <c r="D54" s="5">
        <v>1275109831</v>
      </c>
      <c r="E54" s="5">
        <v>821609349</v>
      </c>
      <c r="F54" s="11">
        <f t="shared" si="0"/>
        <v>1.5519660682439484</v>
      </c>
    </row>
    <row r="55" spans="1:6" ht="15.75" x14ac:dyDescent="0.25">
      <c r="A55" s="17"/>
      <c r="B55" s="17"/>
      <c r="C55" s="1">
        <v>2020</v>
      </c>
      <c r="D55" s="5">
        <v>1175080321</v>
      </c>
      <c r="E55" s="5">
        <v>740909054</v>
      </c>
      <c r="F55" s="11">
        <f t="shared" si="0"/>
        <v>1.5859980582718052</v>
      </c>
    </row>
    <row r="56" spans="1:6" ht="15.75" x14ac:dyDescent="0.25">
      <c r="A56" s="17"/>
      <c r="B56" s="17"/>
      <c r="C56" s="1">
        <v>2021</v>
      </c>
      <c r="D56" s="5">
        <v>1097562036</v>
      </c>
      <c r="E56" s="5">
        <v>740977263</v>
      </c>
      <c r="F56" s="11">
        <f t="shared" si="0"/>
        <v>1.481235782534396</v>
      </c>
    </row>
    <row r="57" spans="1:6" ht="15.75" x14ac:dyDescent="0.25">
      <c r="A57" s="17">
        <v>10</v>
      </c>
      <c r="B57" s="17" t="s">
        <v>12</v>
      </c>
      <c r="C57" s="1">
        <v>2016</v>
      </c>
      <c r="D57" s="5">
        <v>158251662</v>
      </c>
      <c r="E57" s="5">
        <v>261159589</v>
      </c>
      <c r="F57" s="11">
        <f t="shared" si="0"/>
        <v>0.60595769278837397</v>
      </c>
    </row>
    <row r="58" spans="1:6" ht="15.75" x14ac:dyDescent="0.25">
      <c r="A58" s="17"/>
      <c r="B58" s="17"/>
      <c r="C58" s="1">
        <v>2017</v>
      </c>
      <c r="D58" s="5">
        <v>162869274</v>
      </c>
      <c r="E58" s="5">
        <v>222576901</v>
      </c>
      <c r="F58" s="11">
        <f t="shared" si="0"/>
        <v>0.73174382996733345</v>
      </c>
    </row>
    <row r="59" spans="1:6" ht="15.75" x14ac:dyDescent="0.25">
      <c r="A59" s="17"/>
      <c r="B59" s="17"/>
      <c r="C59" s="1">
        <v>2018</v>
      </c>
      <c r="D59" s="5">
        <v>170104193</v>
      </c>
      <c r="E59" s="5">
        <v>192261500</v>
      </c>
      <c r="F59" s="11">
        <f t="shared" si="0"/>
        <v>0.88475432158804546</v>
      </c>
    </row>
    <row r="60" spans="1:6" ht="15.75" x14ac:dyDescent="0.25">
      <c r="A60" s="17"/>
      <c r="B60" s="17"/>
      <c r="C60" s="1">
        <v>2019</v>
      </c>
      <c r="D60" s="5">
        <v>166615624</v>
      </c>
      <c r="E60" s="5">
        <v>51205422</v>
      </c>
      <c r="F60" s="11">
        <f t="shared" si="0"/>
        <v>3.2538668268372049</v>
      </c>
    </row>
    <row r="61" spans="1:6" ht="15.75" x14ac:dyDescent="0.25">
      <c r="A61" s="17"/>
      <c r="B61" s="17"/>
      <c r="C61" s="1">
        <v>2020</v>
      </c>
      <c r="D61" s="5">
        <v>169445987</v>
      </c>
      <c r="E61" s="5">
        <v>7736850</v>
      </c>
      <c r="F61" s="11">
        <f t="shared" si="0"/>
        <v>21.901159645075193</v>
      </c>
    </row>
    <row r="62" spans="1:6" ht="15.75" x14ac:dyDescent="0.25">
      <c r="A62" s="17"/>
      <c r="B62" s="17"/>
      <c r="C62" s="1">
        <v>2021</v>
      </c>
      <c r="D62" s="5">
        <v>171094237</v>
      </c>
      <c r="E62" s="5">
        <v>1894771</v>
      </c>
      <c r="F62" s="11">
        <f t="shared" si="0"/>
        <v>90.298108320213899</v>
      </c>
    </row>
  </sheetData>
  <mergeCells count="20">
    <mergeCell ref="A57:A62"/>
    <mergeCell ref="B57:B62"/>
    <mergeCell ref="A39:A44"/>
    <mergeCell ref="B39:B44"/>
    <mergeCell ref="A45:A50"/>
    <mergeCell ref="B45:B50"/>
    <mergeCell ref="A51:A56"/>
    <mergeCell ref="B51:B56"/>
    <mergeCell ref="A21:A26"/>
    <mergeCell ref="B21:B26"/>
    <mergeCell ref="A27:A32"/>
    <mergeCell ref="B27:B32"/>
    <mergeCell ref="A33:A38"/>
    <mergeCell ref="B33:B38"/>
    <mergeCell ref="A3:A8"/>
    <mergeCell ref="B3:B8"/>
    <mergeCell ref="A9:A14"/>
    <mergeCell ref="B9:B14"/>
    <mergeCell ref="A15:A20"/>
    <mergeCell ref="B15:B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1F0FB-1885-485B-A39B-E6D2F74E43FD}">
  <dimension ref="A2:E62"/>
  <sheetViews>
    <sheetView topLeftCell="A57" workbookViewId="0">
      <selection activeCell="E3" sqref="E3:E62"/>
    </sheetView>
  </sheetViews>
  <sheetFormatPr defaultRowHeight="15" x14ac:dyDescent="0.25"/>
  <cols>
    <col min="1" max="1" width="7.42578125" customWidth="1"/>
    <col min="2" max="2" width="17.42578125" customWidth="1"/>
    <col min="3" max="3" width="16.42578125" customWidth="1"/>
    <col min="4" max="4" width="36.42578125" customWidth="1"/>
    <col min="5" max="5" width="19" customWidth="1"/>
  </cols>
  <sheetData>
    <row r="2" spans="1:5" ht="18.75" x14ac:dyDescent="0.25">
      <c r="A2" s="2" t="s">
        <v>25</v>
      </c>
      <c r="B2" s="2" t="s">
        <v>24</v>
      </c>
      <c r="C2" s="2" t="s">
        <v>23</v>
      </c>
      <c r="D2" s="8" t="s">
        <v>29</v>
      </c>
      <c r="E2" s="15" t="s">
        <v>30</v>
      </c>
    </row>
    <row r="3" spans="1:5" ht="15.75" x14ac:dyDescent="0.25">
      <c r="A3" s="17">
        <v>1</v>
      </c>
      <c r="B3" s="17" t="s">
        <v>3</v>
      </c>
      <c r="C3" s="1">
        <v>2016</v>
      </c>
      <c r="D3" s="9">
        <v>1531365558</v>
      </c>
      <c r="E3" s="16">
        <f>LN(D3)</f>
        <v>21.149425695858842</v>
      </c>
    </row>
    <row r="4" spans="1:5" ht="15.75" x14ac:dyDescent="0.25">
      <c r="A4" s="17"/>
      <c r="B4" s="17"/>
      <c r="C4" s="1">
        <v>2017</v>
      </c>
      <c r="D4" s="9">
        <v>1640886147</v>
      </c>
      <c r="E4" s="16">
        <f>LN(D4)</f>
        <v>21.218502266391503</v>
      </c>
    </row>
    <row r="5" spans="1:5" ht="15.75" x14ac:dyDescent="0.25">
      <c r="A5" s="17"/>
      <c r="B5" s="17"/>
      <c r="C5" s="1">
        <v>2018</v>
      </c>
      <c r="D5" s="9">
        <v>1682821739</v>
      </c>
      <c r="E5" s="16">
        <f t="shared" ref="E5:E62" si="0">LN(D5)</f>
        <v>21.243737827947566</v>
      </c>
    </row>
    <row r="6" spans="1:5" ht="15.75" x14ac:dyDescent="0.25">
      <c r="A6" s="17"/>
      <c r="B6" s="17"/>
      <c r="C6" s="1">
        <v>2019</v>
      </c>
      <c r="D6" s="9">
        <v>1829960714</v>
      </c>
      <c r="E6" s="16">
        <f t="shared" si="0"/>
        <v>21.327560335809743</v>
      </c>
    </row>
    <row r="7" spans="1:5" ht="15.75" x14ac:dyDescent="0.25">
      <c r="A7" s="17"/>
      <c r="B7" s="17"/>
      <c r="C7" s="1">
        <v>2020</v>
      </c>
      <c r="D7" s="9">
        <v>1986711872</v>
      </c>
      <c r="E7" s="16">
        <f t="shared" si="0"/>
        <v>21.409746783459099</v>
      </c>
    </row>
    <row r="8" spans="1:5" ht="15.75" x14ac:dyDescent="0.25">
      <c r="A8" s="17"/>
      <c r="B8" s="17"/>
      <c r="C8" s="1">
        <v>2021</v>
      </c>
      <c r="D8" s="9">
        <v>2085904980</v>
      </c>
      <c r="E8" s="16">
        <f t="shared" si="0"/>
        <v>21.458468641193157</v>
      </c>
    </row>
    <row r="9" spans="1:5" ht="15.75" x14ac:dyDescent="0.25">
      <c r="A9" s="17">
        <v>2</v>
      </c>
      <c r="B9" s="17" t="s">
        <v>4</v>
      </c>
      <c r="C9" s="1">
        <v>2016</v>
      </c>
      <c r="D9" s="9">
        <v>1381633321</v>
      </c>
      <c r="E9" s="16">
        <f t="shared" si="0"/>
        <v>21.04653220219555</v>
      </c>
    </row>
    <row r="10" spans="1:5" ht="15.75" x14ac:dyDescent="0.25">
      <c r="A10" s="17"/>
      <c r="B10" s="17"/>
      <c r="C10" s="1">
        <v>2017</v>
      </c>
      <c r="D10" s="9">
        <v>1529874782</v>
      </c>
      <c r="E10" s="16">
        <f t="shared" si="0"/>
        <v>21.148451727171466</v>
      </c>
    </row>
    <row r="11" spans="1:5" ht="15.75" x14ac:dyDescent="0.25">
      <c r="A11" s="17"/>
      <c r="B11" s="17"/>
      <c r="C11" s="1">
        <v>2018</v>
      </c>
      <c r="D11" s="9">
        <v>1442350608</v>
      </c>
      <c r="E11" s="16">
        <f t="shared" si="0"/>
        <v>21.089539986338625</v>
      </c>
    </row>
    <row r="12" spans="1:5" ht="15.75" x14ac:dyDescent="0.25">
      <c r="A12" s="17"/>
      <c r="B12" s="17"/>
      <c r="C12" s="1">
        <v>2019</v>
      </c>
      <c r="D12" s="9">
        <v>878999867</v>
      </c>
      <c r="E12" s="16">
        <f t="shared" si="0"/>
        <v>20.594295304341134</v>
      </c>
    </row>
    <row r="13" spans="1:5" ht="15.75" x14ac:dyDescent="0.25">
      <c r="A13" s="17"/>
      <c r="B13" s="17"/>
      <c r="C13" s="1">
        <v>2020</v>
      </c>
      <c r="D13" s="9">
        <v>1713334658</v>
      </c>
      <c r="E13" s="16">
        <f t="shared" si="0"/>
        <v>21.261707400896828</v>
      </c>
    </row>
    <row r="14" spans="1:5" ht="15.75" x14ac:dyDescent="0.25">
      <c r="A14" s="17"/>
      <c r="B14" s="17"/>
      <c r="C14" s="1">
        <v>2021</v>
      </c>
      <c r="D14" s="9">
        <v>2011879396</v>
      </c>
      <c r="E14" s="16">
        <f t="shared" si="0"/>
        <v>21.422335145041366</v>
      </c>
    </row>
    <row r="15" spans="1:5" ht="15.75" x14ac:dyDescent="0.25">
      <c r="A15" s="17">
        <v>3</v>
      </c>
      <c r="B15" s="17" t="s">
        <v>5</v>
      </c>
      <c r="C15" s="1">
        <v>2016</v>
      </c>
      <c r="D15" s="9">
        <v>4612562541</v>
      </c>
      <c r="E15" s="16">
        <f t="shared" si="0"/>
        <v>22.252049405245526</v>
      </c>
    </row>
    <row r="16" spans="1:5" ht="15.75" x14ac:dyDescent="0.25">
      <c r="A16" s="17"/>
      <c r="B16" s="17"/>
      <c r="C16" s="1">
        <v>2017</v>
      </c>
      <c r="D16" s="9">
        <v>6096148972</v>
      </c>
      <c r="E16" s="16">
        <f t="shared" si="0"/>
        <v>22.530923092696202</v>
      </c>
    </row>
    <row r="17" spans="1:5" ht="15.75" x14ac:dyDescent="0.25">
      <c r="A17" s="17"/>
      <c r="B17" s="17"/>
      <c r="C17" s="1">
        <v>2018</v>
      </c>
      <c r="D17" s="9">
        <v>11329090864</v>
      </c>
      <c r="E17" s="16">
        <f t="shared" si="0"/>
        <v>23.150639667284018</v>
      </c>
    </row>
    <row r="18" spans="1:5" ht="15.75" x14ac:dyDescent="0.25">
      <c r="A18" s="17"/>
      <c r="B18" s="17"/>
      <c r="C18" s="1">
        <v>2019</v>
      </c>
      <c r="D18" s="9">
        <v>18352877132</v>
      </c>
      <c r="E18" s="16">
        <f t="shared" si="0"/>
        <v>23.633052191091025</v>
      </c>
    </row>
    <row r="19" spans="1:5" ht="15.75" x14ac:dyDescent="0.25">
      <c r="A19" s="17"/>
      <c r="B19" s="17"/>
      <c r="C19" s="1">
        <v>2020</v>
      </c>
      <c r="D19" s="9">
        <v>17562816674</v>
      </c>
      <c r="E19" s="16">
        <f t="shared" si="0"/>
        <v>23.589049815137599</v>
      </c>
    </row>
    <row r="20" spans="1:5" ht="15.75" x14ac:dyDescent="0.25">
      <c r="A20" s="17"/>
      <c r="B20" s="17"/>
      <c r="C20" s="1">
        <v>2021</v>
      </c>
      <c r="D20" s="9">
        <v>17760195040</v>
      </c>
      <c r="E20" s="16">
        <f t="shared" si="0"/>
        <v>23.600225556432115</v>
      </c>
    </row>
    <row r="21" spans="1:5" ht="15.75" x14ac:dyDescent="0.25">
      <c r="A21" s="17">
        <v>4</v>
      </c>
      <c r="B21" s="17" t="s">
        <v>6</v>
      </c>
      <c r="C21" s="1">
        <v>2016</v>
      </c>
      <c r="D21" s="9">
        <v>6616239416</v>
      </c>
      <c r="E21" s="16">
        <f t="shared" si="0"/>
        <v>22.61279298143748</v>
      </c>
    </row>
    <row r="22" spans="1:5" ht="15.75" x14ac:dyDescent="0.25">
      <c r="A22" s="17"/>
      <c r="B22" s="17"/>
      <c r="C22" s="1">
        <v>2017</v>
      </c>
      <c r="D22" s="9">
        <v>15226009210</v>
      </c>
      <c r="E22" s="16">
        <f t="shared" si="0"/>
        <v>23.446270934716626</v>
      </c>
    </row>
    <row r="23" spans="1:5" ht="15.75" x14ac:dyDescent="0.25">
      <c r="A23" s="17"/>
      <c r="B23" s="17"/>
      <c r="C23" s="1">
        <v>2018</v>
      </c>
      <c r="D23" s="9">
        <v>18146206145</v>
      </c>
      <c r="E23" s="16">
        <f t="shared" si="0"/>
        <v>23.621727347984219</v>
      </c>
    </row>
    <row r="24" spans="1:5" ht="15.75" x14ac:dyDescent="0.25">
      <c r="A24" s="17"/>
      <c r="B24" s="17"/>
      <c r="C24" s="1">
        <v>2019</v>
      </c>
      <c r="D24" s="9">
        <v>20264726862</v>
      </c>
      <c r="E24" s="16">
        <f t="shared" si="0"/>
        <v>23.73214761862349</v>
      </c>
    </row>
    <row r="25" spans="1:5" ht="15.75" x14ac:dyDescent="0.25">
      <c r="A25" s="17"/>
      <c r="B25" s="17"/>
      <c r="C25" s="1">
        <v>2020</v>
      </c>
      <c r="D25" s="9">
        <v>4288218173</v>
      </c>
      <c r="E25" s="16">
        <f t="shared" si="0"/>
        <v>22.179137139317962</v>
      </c>
    </row>
    <row r="26" spans="1:5" ht="15.75" x14ac:dyDescent="0.25">
      <c r="A26" s="17"/>
      <c r="B26" s="17"/>
      <c r="C26" s="1">
        <v>2021</v>
      </c>
      <c r="D26" s="9">
        <v>4400757363</v>
      </c>
      <c r="E26" s="16">
        <f t="shared" si="0"/>
        <v>22.205042491012854</v>
      </c>
    </row>
    <row r="27" spans="1:5" ht="15.75" x14ac:dyDescent="0.25">
      <c r="A27" s="17">
        <v>5</v>
      </c>
      <c r="B27" s="17" t="s">
        <v>7</v>
      </c>
      <c r="C27" s="1">
        <v>2016</v>
      </c>
      <c r="D27" s="9">
        <v>743934894</v>
      </c>
      <c r="E27" s="16">
        <f t="shared" si="0"/>
        <v>20.427464080903796</v>
      </c>
    </row>
    <row r="28" spans="1:5" ht="15.75" x14ac:dyDescent="0.25">
      <c r="A28" s="17"/>
      <c r="B28" s="17"/>
      <c r="C28" s="1">
        <v>2017</v>
      </c>
      <c r="D28" s="9">
        <v>847006544</v>
      </c>
      <c r="E28" s="16">
        <f t="shared" si="0"/>
        <v>20.557218978678574</v>
      </c>
    </row>
    <row r="29" spans="1:5" ht="15.75" x14ac:dyDescent="0.25">
      <c r="A29" s="17"/>
      <c r="B29" s="17"/>
      <c r="C29" s="1">
        <v>2018</v>
      </c>
      <c r="D29" s="9">
        <v>1263113689</v>
      </c>
      <c r="E29" s="16">
        <f t="shared" si="0"/>
        <v>20.956845691307201</v>
      </c>
    </row>
    <row r="30" spans="1:5" ht="15.75" x14ac:dyDescent="0.25">
      <c r="A30" s="17"/>
      <c r="B30" s="17"/>
      <c r="C30" s="1">
        <v>2019</v>
      </c>
      <c r="D30" s="9">
        <v>901060986</v>
      </c>
      <c r="E30" s="16">
        <f t="shared" si="0"/>
        <v>20.619083500296377</v>
      </c>
    </row>
    <row r="31" spans="1:5" ht="15.75" x14ac:dyDescent="0.25">
      <c r="A31" s="17"/>
      <c r="B31" s="17"/>
      <c r="C31" s="1">
        <v>2020</v>
      </c>
      <c r="D31" s="9">
        <v>929901046</v>
      </c>
      <c r="E31" s="16">
        <f t="shared" si="0"/>
        <v>20.650588736299927</v>
      </c>
    </row>
    <row r="32" spans="1:5" ht="15.75" x14ac:dyDescent="0.25">
      <c r="A32" s="17"/>
      <c r="B32" s="17"/>
      <c r="C32" s="1">
        <v>2021</v>
      </c>
      <c r="D32" s="9">
        <v>1026266866</v>
      </c>
      <c r="E32" s="16">
        <f t="shared" si="0"/>
        <v>20.749193653187827</v>
      </c>
    </row>
    <row r="33" spans="1:5" ht="15.75" x14ac:dyDescent="0.25">
      <c r="A33" s="17">
        <v>6</v>
      </c>
      <c r="B33" s="17" t="s">
        <v>8</v>
      </c>
      <c r="C33" s="1">
        <v>2016</v>
      </c>
      <c r="D33" s="9">
        <v>167062795608</v>
      </c>
      <c r="E33" s="16">
        <f t="shared" si="0"/>
        <v>25.84163560028955</v>
      </c>
    </row>
    <row r="34" spans="1:5" ht="15.75" x14ac:dyDescent="0.25">
      <c r="A34" s="17"/>
      <c r="B34" s="17"/>
      <c r="C34" s="1">
        <v>2017</v>
      </c>
      <c r="D34" s="9">
        <v>159563931041</v>
      </c>
      <c r="E34" s="16">
        <f t="shared" si="0"/>
        <v>25.795710500437469</v>
      </c>
    </row>
    <row r="35" spans="1:5" ht="15.75" x14ac:dyDescent="0.25">
      <c r="A35" s="17"/>
      <c r="B35" s="17"/>
      <c r="C35" s="1">
        <v>2018</v>
      </c>
      <c r="D35" s="9">
        <v>187057163854</v>
      </c>
      <c r="E35" s="16">
        <f t="shared" si="0"/>
        <v>25.95468009614644</v>
      </c>
    </row>
    <row r="36" spans="1:5" ht="15.75" x14ac:dyDescent="0.25">
      <c r="A36" s="17"/>
      <c r="B36" s="17"/>
      <c r="C36" s="1">
        <v>2019</v>
      </c>
      <c r="D36" s="9">
        <v>190786208250</v>
      </c>
      <c r="E36" s="16">
        <f t="shared" si="0"/>
        <v>25.974419309542967</v>
      </c>
    </row>
    <row r="37" spans="1:5" ht="15.75" x14ac:dyDescent="0.25">
      <c r="A37" s="17"/>
      <c r="B37" s="17"/>
      <c r="C37" s="1">
        <v>2020</v>
      </c>
      <c r="D37" s="9">
        <v>228575380866</v>
      </c>
      <c r="E37" s="16">
        <f t="shared" si="0"/>
        <v>26.155131887258229</v>
      </c>
    </row>
    <row r="38" spans="1:5" ht="15.75" x14ac:dyDescent="0.25">
      <c r="A38" s="17"/>
      <c r="B38" s="17"/>
      <c r="C38" s="1">
        <v>2021</v>
      </c>
      <c r="D38" s="9">
        <v>806221575272</v>
      </c>
      <c r="E38" s="16">
        <f t="shared" si="0"/>
        <v>27.415624448958315</v>
      </c>
    </row>
    <row r="39" spans="1:5" ht="15.75" x14ac:dyDescent="0.25">
      <c r="A39" s="17">
        <v>7</v>
      </c>
      <c r="B39" s="17" t="s">
        <v>9</v>
      </c>
      <c r="C39" s="1">
        <v>2016</v>
      </c>
      <c r="D39" s="9">
        <v>2987614</v>
      </c>
      <c r="E39" s="16">
        <f t="shared" si="0"/>
        <v>14.909985633489683</v>
      </c>
    </row>
    <row r="40" spans="1:5" ht="15.75" x14ac:dyDescent="0.25">
      <c r="A40" s="17"/>
      <c r="B40" s="17"/>
      <c r="C40" s="1">
        <v>2017</v>
      </c>
      <c r="D40" s="9">
        <v>3158198</v>
      </c>
      <c r="E40" s="16">
        <f t="shared" si="0"/>
        <v>14.965512169742363</v>
      </c>
    </row>
    <row r="41" spans="1:5" ht="15.75" x14ac:dyDescent="0.25">
      <c r="A41" s="17"/>
      <c r="B41" s="17"/>
      <c r="C41" s="1">
        <v>2018</v>
      </c>
      <c r="D41" s="9">
        <v>3337628</v>
      </c>
      <c r="E41" s="16">
        <f t="shared" si="0"/>
        <v>15.020770933015145</v>
      </c>
    </row>
    <row r="42" spans="1:5" ht="15.75" x14ac:dyDescent="0.25">
      <c r="A42" s="17"/>
      <c r="B42" s="17"/>
      <c r="C42" s="1">
        <v>2019</v>
      </c>
      <c r="D42" s="9">
        <v>3536898</v>
      </c>
      <c r="E42" s="16">
        <f t="shared" si="0"/>
        <v>15.078760629773491</v>
      </c>
    </row>
    <row r="43" spans="1:5" ht="15.75" x14ac:dyDescent="0.25">
      <c r="A43" s="17"/>
      <c r="B43" s="17"/>
      <c r="C43" s="1">
        <v>2020</v>
      </c>
      <c r="D43" s="9">
        <v>3849516</v>
      </c>
      <c r="E43" s="16">
        <f t="shared" si="0"/>
        <v>15.163457984075549</v>
      </c>
    </row>
    <row r="44" spans="1:5" ht="15.75" x14ac:dyDescent="0.25">
      <c r="A44" s="17"/>
      <c r="B44" s="17"/>
      <c r="C44" s="1">
        <v>2021</v>
      </c>
      <c r="D44" s="9">
        <v>4068970</v>
      </c>
      <c r="E44" s="16">
        <f t="shared" si="0"/>
        <v>15.218900454137772</v>
      </c>
    </row>
    <row r="45" spans="1:5" ht="15.75" x14ac:dyDescent="0.25">
      <c r="A45" s="17">
        <v>8</v>
      </c>
      <c r="B45" s="17" t="s">
        <v>10</v>
      </c>
      <c r="C45" s="1">
        <v>2016</v>
      </c>
      <c r="D45" s="9">
        <v>6585807349</v>
      </c>
      <c r="E45" s="16">
        <f t="shared" si="0"/>
        <v>22.608182768878457</v>
      </c>
    </row>
    <row r="46" spans="1:5" ht="15.75" x14ac:dyDescent="0.25">
      <c r="A46" s="17"/>
      <c r="B46" s="17"/>
      <c r="C46" s="1">
        <v>2017</v>
      </c>
      <c r="D46" s="9">
        <v>7434900309</v>
      </c>
      <c r="E46" s="16">
        <f t="shared" si="0"/>
        <v>22.729451008429699</v>
      </c>
    </row>
    <row r="47" spans="1:5" ht="15.75" x14ac:dyDescent="0.25">
      <c r="A47" s="17"/>
      <c r="B47" s="17"/>
      <c r="C47" s="1">
        <v>2018</v>
      </c>
      <c r="D47" s="9">
        <v>7869975060</v>
      </c>
      <c r="E47" s="16">
        <f t="shared" si="0"/>
        <v>22.786320730374513</v>
      </c>
    </row>
    <row r="48" spans="1:5" ht="15.75" x14ac:dyDescent="0.25">
      <c r="A48" s="17"/>
      <c r="B48" s="17"/>
      <c r="C48" s="1">
        <v>2019</v>
      </c>
      <c r="D48" s="9">
        <v>8372769580</v>
      </c>
      <c r="E48" s="16">
        <f t="shared" si="0"/>
        <v>22.848250560382422</v>
      </c>
    </row>
    <row r="49" spans="1:5" ht="15.75" x14ac:dyDescent="0.25">
      <c r="A49" s="17"/>
      <c r="B49" s="17"/>
      <c r="C49" s="1">
        <v>2020</v>
      </c>
      <c r="D49" s="9">
        <v>9104657533</v>
      </c>
      <c r="E49" s="16">
        <f t="shared" si="0"/>
        <v>22.932051936348852</v>
      </c>
    </row>
    <row r="50" spans="1:5" ht="15.75" x14ac:dyDescent="0.25">
      <c r="A50" s="17"/>
      <c r="B50" s="17"/>
      <c r="C50" s="1">
        <v>2021</v>
      </c>
      <c r="D50" s="9">
        <v>9644326662</v>
      </c>
      <c r="E50" s="16">
        <f t="shared" si="0"/>
        <v>22.989635668736486</v>
      </c>
    </row>
    <row r="51" spans="1:5" ht="15.75" x14ac:dyDescent="0.25">
      <c r="A51" s="17">
        <v>9</v>
      </c>
      <c r="B51" s="17" t="s">
        <v>11</v>
      </c>
      <c r="C51" s="1">
        <v>2016</v>
      </c>
      <c r="D51" s="9">
        <v>883288615</v>
      </c>
      <c r="E51" s="16">
        <f t="shared" si="0"/>
        <v>20.599162562466667</v>
      </c>
    </row>
    <row r="52" spans="1:5" ht="15.75" x14ac:dyDescent="0.25">
      <c r="A52" s="17"/>
      <c r="B52" s="17"/>
      <c r="C52" s="1">
        <v>2017</v>
      </c>
      <c r="D52" s="9">
        <v>1175935585</v>
      </c>
      <c r="E52" s="16">
        <f t="shared" si="0"/>
        <v>20.885329910262797</v>
      </c>
    </row>
    <row r="53" spans="1:5" ht="15.75" x14ac:dyDescent="0.25">
      <c r="A53" s="17"/>
      <c r="B53" s="17"/>
      <c r="C53" s="1">
        <v>2018</v>
      </c>
      <c r="D53" s="9">
        <v>1868663546</v>
      </c>
      <c r="E53" s="16">
        <f t="shared" si="0"/>
        <v>21.348489331023071</v>
      </c>
    </row>
    <row r="54" spans="1:5" ht="15.75" x14ac:dyDescent="0.25">
      <c r="A54" s="17"/>
      <c r="B54" s="17"/>
      <c r="C54" s="1">
        <v>2019</v>
      </c>
      <c r="D54" s="9">
        <v>2096719180</v>
      </c>
      <c r="E54" s="16">
        <f t="shared" si="0"/>
        <v>21.46363966478193</v>
      </c>
    </row>
    <row r="55" spans="1:5" ht="15.75" x14ac:dyDescent="0.25">
      <c r="A55" s="17"/>
      <c r="B55" s="17"/>
      <c r="C55" s="1">
        <v>2020</v>
      </c>
      <c r="D55" s="9">
        <v>1915989375</v>
      </c>
      <c r="E55" s="16">
        <f t="shared" si="0"/>
        <v>21.373499971072604</v>
      </c>
    </row>
    <row r="56" spans="1:5" ht="15.75" x14ac:dyDescent="0.25">
      <c r="A56" s="17"/>
      <c r="B56" s="17"/>
      <c r="C56" s="1">
        <v>2021</v>
      </c>
      <c r="D56" s="9">
        <v>1838539299</v>
      </c>
      <c r="E56" s="16">
        <f t="shared" si="0"/>
        <v>21.332237234055064</v>
      </c>
    </row>
    <row r="57" spans="1:5" ht="15.75" x14ac:dyDescent="0.25">
      <c r="A57" s="17">
        <v>10</v>
      </c>
      <c r="B57" s="17" t="s">
        <v>12</v>
      </c>
      <c r="C57" s="1">
        <v>2016</v>
      </c>
      <c r="D57" s="9">
        <v>436204840797</v>
      </c>
      <c r="E57" s="16">
        <f t="shared" si="0"/>
        <v>26.801377788307107</v>
      </c>
    </row>
    <row r="58" spans="1:5" ht="15.75" x14ac:dyDescent="0.25">
      <c r="A58" s="17"/>
      <c r="B58" s="17"/>
      <c r="C58" s="1">
        <v>2017</v>
      </c>
      <c r="D58" s="9">
        <v>385446175528</v>
      </c>
      <c r="E58" s="16">
        <f t="shared" si="0"/>
        <v>26.677667397706205</v>
      </c>
    </row>
    <row r="59" spans="1:5" ht="15.75" x14ac:dyDescent="0.25">
      <c r="A59" s="17"/>
      <c r="B59" s="17"/>
      <c r="C59" s="1">
        <v>2018</v>
      </c>
      <c r="D59" s="9">
        <v>255711905396</v>
      </c>
      <c r="E59" s="16">
        <f t="shared" si="0"/>
        <v>26.267317278175312</v>
      </c>
    </row>
    <row r="60" spans="1:5" ht="15.75" x14ac:dyDescent="0.25">
      <c r="A60" s="17"/>
      <c r="B60" s="17"/>
      <c r="C60" s="1">
        <v>2019</v>
      </c>
      <c r="D60" s="9">
        <v>217821047351</v>
      </c>
      <c r="E60" s="16">
        <f t="shared" si="0"/>
        <v>26.106939678914959</v>
      </c>
    </row>
    <row r="61" spans="1:5" ht="15.75" x14ac:dyDescent="0.25">
      <c r="A61" s="17"/>
      <c r="B61" s="17"/>
      <c r="C61" s="1">
        <v>2020</v>
      </c>
      <c r="D61" s="9">
        <v>177182837855</v>
      </c>
      <c r="E61" s="16">
        <f t="shared" si="0"/>
        <v>25.900448018592865</v>
      </c>
    </row>
    <row r="62" spans="1:5" ht="15.75" x14ac:dyDescent="0.25">
      <c r="A62" s="17"/>
      <c r="B62" s="17"/>
      <c r="C62" s="1">
        <v>2021</v>
      </c>
      <c r="D62" s="9">
        <v>169199466266</v>
      </c>
      <c r="E62" s="16">
        <f t="shared" si="0"/>
        <v>25.854344129657292</v>
      </c>
    </row>
  </sheetData>
  <mergeCells count="20">
    <mergeCell ref="A57:A62"/>
    <mergeCell ref="B57:B62"/>
    <mergeCell ref="A39:A44"/>
    <mergeCell ref="B39:B44"/>
    <mergeCell ref="A45:A50"/>
    <mergeCell ref="B45:B50"/>
    <mergeCell ref="A51:A56"/>
    <mergeCell ref="B51:B56"/>
    <mergeCell ref="A21:A26"/>
    <mergeCell ref="B21:B26"/>
    <mergeCell ref="A27:A32"/>
    <mergeCell ref="B27:B32"/>
    <mergeCell ref="A33:A38"/>
    <mergeCell ref="B33:B38"/>
    <mergeCell ref="A3:A8"/>
    <mergeCell ref="B3:B8"/>
    <mergeCell ref="A9:A14"/>
    <mergeCell ref="B9:B14"/>
    <mergeCell ref="A15:A20"/>
    <mergeCell ref="B15:B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A5DF7-62F3-43B0-8E97-C0AECE678DF3}">
  <dimension ref="A2:H62"/>
  <sheetViews>
    <sheetView topLeftCell="A46" workbookViewId="0">
      <selection activeCell="H3" sqref="H3:H62"/>
    </sheetView>
  </sheetViews>
  <sheetFormatPr defaultRowHeight="15" x14ac:dyDescent="0.25"/>
  <cols>
    <col min="1" max="1" width="7.140625" customWidth="1"/>
    <col min="2" max="2" width="14.140625" customWidth="1"/>
    <col min="3" max="3" width="15.42578125" customWidth="1"/>
    <col min="4" max="4" width="23.85546875" customWidth="1"/>
    <col min="5" max="5" width="19.140625" customWidth="1"/>
    <col min="6" max="6" width="22.5703125" customWidth="1"/>
    <col min="7" max="7" width="18.140625" customWidth="1"/>
    <col min="8" max="8" width="21.140625" customWidth="1"/>
  </cols>
  <sheetData>
    <row r="2" spans="1:8" ht="15.75" x14ac:dyDescent="0.25">
      <c r="A2" s="2" t="s">
        <v>25</v>
      </c>
      <c r="B2" s="2" t="s">
        <v>24</v>
      </c>
      <c r="C2" s="2" t="s">
        <v>23</v>
      </c>
      <c r="D2" s="2" t="s">
        <v>45</v>
      </c>
      <c r="E2" s="2" t="s">
        <v>34</v>
      </c>
      <c r="F2" s="2" t="s">
        <v>35</v>
      </c>
      <c r="G2" s="2" t="s">
        <v>36</v>
      </c>
      <c r="H2" s="10" t="s">
        <v>37</v>
      </c>
    </row>
    <row r="3" spans="1:8" ht="15.75" x14ac:dyDescent="0.25">
      <c r="A3" s="17">
        <v>1</v>
      </c>
      <c r="B3" s="17" t="s">
        <v>3</v>
      </c>
      <c r="C3" s="1">
        <v>2016</v>
      </c>
      <c r="D3" s="5">
        <v>1755</v>
      </c>
      <c r="E3" s="5">
        <v>1120000</v>
      </c>
      <c r="F3" s="5">
        <v>1079579612</v>
      </c>
      <c r="G3" s="5">
        <f>F3/E3</f>
        <v>963.91036785714289</v>
      </c>
      <c r="H3" s="11">
        <f>D3/G3</f>
        <v>1.8207087074927086</v>
      </c>
    </row>
    <row r="4" spans="1:8" ht="15.75" x14ac:dyDescent="0.25">
      <c r="A4" s="17"/>
      <c r="B4" s="17"/>
      <c r="C4" s="1">
        <v>2017</v>
      </c>
      <c r="D4" s="5">
        <v>1960</v>
      </c>
      <c r="E4" s="5">
        <v>1120000</v>
      </c>
      <c r="F4" s="5">
        <v>1116300069</v>
      </c>
      <c r="G4" s="5">
        <f t="shared" ref="G4:G62" si="0">F4/E4</f>
        <v>996.69649017857148</v>
      </c>
      <c r="H4" s="11">
        <f t="shared" ref="H4:H62" si="1">D4/G4</f>
        <v>1.9664963399729036</v>
      </c>
    </row>
    <row r="5" spans="1:8" ht="15.75" x14ac:dyDescent="0.25">
      <c r="A5" s="17"/>
      <c r="B5" s="17"/>
      <c r="C5" s="1">
        <v>2018</v>
      </c>
      <c r="D5" s="5">
        <v>1940</v>
      </c>
      <c r="E5" s="5">
        <v>1120000</v>
      </c>
      <c r="F5" s="5">
        <v>1200261863</v>
      </c>
      <c r="G5" s="5">
        <f t="shared" si="0"/>
        <v>1071.6623776785714</v>
      </c>
      <c r="H5" s="11">
        <f t="shared" si="1"/>
        <v>1.8102716306999751</v>
      </c>
    </row>
    <row r="6" spans="1:8" ht="15.75" x14ac:dyDescent="0.25">
      <c r="A6" s="17"/>
      <c r="B6" s="17"/>
      <c r="C6" s="1">
        <v>2019</v>
      </c>
      <c r="D6" s="5">
        <v>2250</v>
      </c>
      <c r="E6" s="5">
        <v>1120000</v>
      </c>
      <c r="F6" s="5">
        <v>1306078988</v>
      </c>
      <c r="G6" s="5">
        <f t="shared" si="0"/>
        <v>1166.1419535714285</v>
      </c>
      <c r="H6" s="11">
        <f t="shared" si="1"/>
        <v>1.9294392017276678</v>
      </c>
    </row>
    <row r="7" spans="1:8" ht="15.75" x14ac:dyDescent="0.25">
      <c r="A7" s="17"/>
      <c r="B7" s="17"/>
      <c r="C7" s="1">
        <v>2020</v>
      </c>
      <c r="D7" s="5">
        <v>2410</v>
      </c>
      <c r="E7" s="5">
        <v>1120000</v>
      </c>
      <c r="F7" s="5">
        <v>1326287143</v>
      </c>
      <c r="G7" s="5">
        <f t="shared" si="0"/>
        <v>1184.1849491071428</v>
      </c>
      <c r="H7" s="11">
        <f t="shared" si="1"/>
        <v>2.0351550674724441</v>
      </c>
    </row>
    <row r="8" spans="1:8" ht="15.75" x14ac:dyDescent="0.25">
      <c r="A8" s="17"/>
      <c r="B8" s="17"/>
      <c r="C8" s="1">
        <v>2021</v>
      </c>
      <c r="D8" s="5">
        <v>2750</v>
      </c>
      <c r="E8" s="5">
        <v>1120000</v>
      </c>
      <c r="F8" s="5">
        <v>1380798261</v>
      </c>
      <c r="G8" s="5">
        <f t="shared" si="0"/>
        <v>1232.8555901785714</v>
      </c>
      <c r="H8" s="11">
        <f t="shared" si="1"/>
        <v>2.2305937710041772</v>
      </c>
    </row>
    <row r="9" spans="1:8" ht="15.75" x14ac:dyDescent="0.25">
      <c r="A9" s="17">
        <v>2</v>
      </c>
      <c r="B9" s="17" t="s">
        <v>4</v>
      </c>
      <c r="C9" s="1">
        <v>2016</v>
      </c>
      <c r="D9" s="5">
        <v>4680</v>
      </c>
      <c r="E9" s="5">
        <v>309926750</v>
      </c>
      <c r="F9" s="5">
        <v>575573991513</v>
      </c>
      <c r="G9" s="5">
        <f t="shared" si="0"/>
        <v>1857.1291168413181</v>
      </c>
      <c r="H9" s="11">
        <f t="shared" si="1"/>
        <v>2.5200186446701869</v>
      </c>
    </row>
    <row r="10" spans="1:8" ht="15.75" x14ac:dyDescent="0.25">
      <c r="A10" s="17"/>
      <c r="B10" s="17"/>
      <c r="C10" s="1">
        <v>2017</v>
      </c>
      <c r="D10" s="5">
        <v>5900</v>
      </c>
      <c r="E10" s="5">
        <v>309926750</v>
      </c>
      <c r="F10" s="5">
        <v>526408631406</v>
      </c>
      <c r="G10" s="5">
        <f t="shared" si="0"/>
        <v>1698.4936969977584</v>
      </c>
      <c r="H10" s="11">
        <f t="shared" si="1"/>
        <v>3.4736661139389478</v>
      </c>
    </row>
    <row r="11" spans="1:8" ht="15.75" x14ac:dyDescent="0.25">
      <c r="A11" s="17"/>
      <c r="B11" s="17"/>
      <c r="C11" s="1">
        <v>2018</v>
      </c>
      <c r="D11" s="5">
        <v>6500</v>
      </c>
      <c r="E11" s="5">
        <v>309926750</v>
      </c>
      <c r="F11" s="5">
        <v>496646167030</v>
      </c>
      <c r="G11" s="5">
        <f t="shared" si="0"/>
        <v>1602.4630562866871</v>
      </c>
      <c r="H11" s="11">
        <f t="shared" si="1"/>
        <v>4.0562557585958627</v>
      </c>
    </row>
    <row r="12" spans="1:8" ht="15.75" x14ac:dyDescent="0.25">
      <c r="A12" s="17"/>
      <c r="B12" s="17"/>
      <c r="C12" s="1">
        <v>2019</v>
      </c>
      <c r="D12" s="5">
        <v>870</v>
      </c>
      <c r="E12" s="5">
        <v>309926750</v>
      </c>
      <c r="F12" s="5">
        <v>504933639526</v>
      </c>
      <c r="G12" s="5">
        <f t="shared" si="0"/>
        <v>1629.2031569588621</v>
      </c>
      <c r="H12" s="11">
        <f t="shared" si="1"/>
        <v>0.53400338458954244</v>
      </c>
    </row>
    <row r="13" spans="1:8" ht="15.75" x14ac:dyDescent="0.25">
      <c r="A13" s="17"/>
      <c r="B13" s="17"/>
      <c r="C13" s="1">
        <v>2020</v>
      </c>
      <c r="D13" s="5">
        <v>4030</v>
      </c>
      <c r="E13" s="5">
        <v>309926750</v>
      </c>
      <c r="F13" s="5">
        <v>430321799055</v>
      </c>
      <c r="G13" s="5">
        <f t="shared" si="0"/>
        <v>1388.462916011606</v>
      </c>
      <c r="H13" s="11">
        <f t="shared" si="1"/>
        <v>2.9024901951117821</v>
      </c>
    </row>
    <row r="14" spans="1:8" ht="15.75" x14ac:dyDescent="0.25">
      <c r="A14" s="17"/>
      <c r="B14" s="17"/>
      <c r="C14" s="1">
        <v>2021</v>
      </c>
      <c r="D14" s="5">
        <v>2230</v>
      </c>
      <c r="E14" s="5">
        <v>309926750</v>
      </c>
      <c r="F14" s="5">
        <v>508295782392</v>
      </c>
      <c r="G14" s="5">
        <f t="shared" si="0"/>
        <v>1640.0513424284932</v>
      </c>
      <c r="H14" s="11">
        <f>D14/G14</f>
        <v>1.3597135298812932</v>
      </c>
    </row>
    <row r="15" spans="1:8" ht="15.75" x14ac:dyDescent="0.25">
      <c r="A15" s="17">
        <v>3</v>
      </c>
      <c r="B15" s="17" t="s">
        <v>5</v>
      </c>
      <c r="C15" s="1">
        <v>2016</v>
      </c>
      <c r="D15" s="5">
        <v>2750</v>
      </c>
      <c r="E15" s="5">
        <v>5554000000</v>
      </c>
      <c r="F15" s="5">
        <v>2220956232127</v>
      </c>
      <c r="G15" s="5">
        <f t="shared" si="0"/>
        <v>399.88408932787178</v>
      </c>
      <c r="H15" s="11">
        <f t="shared" si="1"/>
        <v>6.8769927921418956</v>
      </c>
    </row>
    <row r="16" spans="1:8" ht="15.75" x14ac:dyDescent="0.25">
      <c r="A16" s="17"/>
      <c r="B16" s="17"/>
      <c r="C16" s="1">
        <v>2017</v>
      </c>
      <c r="D16" s="5">
        <v>2700</v>
      </c>
      <c r="E16" s="5">
        <v>5554000000</v>
      </c>
      <c r="F16" s="5">
        <v>2510272909690</v>
      </c>
      <c r="G16" s="5">
        <f t="shared" si="0"/>
        <v>451.97567693374145</v>
      </c>
      <c r="H16" s="11">
        <f t="shared" si="1"/>
        <v>5.9737727886534335</v>
      </c>
    </row>
    <row r="17" spans="1:8" ht="15.75" x14ac:dyDescent="0.25">
      <c r="A17" s="17"/>
      <c r="B17" s="17"/>
      <c r="C17" s="1">
        <v>2018</v>
      </c>
      <c r="D17" s="5">
        <v>2600</v>
      </c>
      <c r="E17" s="5">
        <v>5554000000</v>
      </c>
      <c r="F17" s="5">
        <v>3991792680000</v>
      </c>
      <c r="G17" s="5">
        <f t="shared" si="0"/>
        <v>718.72392509902772</v>
      </c>
      <c r="H17" s="11">
        <f t="shared" si="1"/>
        <v>3.617522541275866</v>
      </c>
    </row>
    <row r="18" spans="1:8" ht="15.75" x14ac:dyDescent="0.25">
      <c r="A18" s="17"/>
      <c r="B18" s="17"/>
      <c r="C18" s="1">
        <v>2019</v>
      </c>
      <c r="D18" s="5">
        <v>1250</v>
      </c>
      <c r="E18" s="5">
        <v>5554000000</v>
      </c>
      <c r="F18" s="5">
        <v>7241893930000</v>
      </c>
      <c r="G18" s="5">
        <f t="shared" si="0"/>
        <v>1303.9060010803025</v>
      </c>
      <c r="H18" s="11">
        <f t="shared" si="1"/>
        <v>0.95865806198020354</v>
      </c>
    </row>
    <row r="19" spans="1:8" ht="15.75" x14ac:dyDescent="0.25">
      <c r="A19" s="17"/>
      <c r="B19" s="17"/>
      <c r="C19" s="1">
        <v>2020</v>
      </c>
      <c r="D19" s="5">
        <v>4250</v>
      </c>
      <c r="E19" s="5">
        <v>5554000000</v>
      </c>
      <c r="F19" s="5">
        <v>6993396838000</v>
      </c>
      <c r="G19" s="5">
        <f t="shared" si="0"/>
        <v>1259.1639967590925</v>
      </c>
      <c r="H19" s="11">
        <f t="shared" si="1"/>
        <v>3.3752553368257754</v>
      </c>
    </row>
    <row r="20" spans="1:8" ht="15.75" x14ac:dyDescent="0.25">
      <c r="A20" s="17"/>
      <c r="B20" s="17"/>
      <c r="C20" s="1">
        <v>2021</v>
      </c>
      <c r="D20" s="5">
        <v>2430</v>
      </c>
      <c r="E20" s="5">
        <v>5554000000</v>
      </c>
      <c r="F20" s="5">
        <v>7139643388000</v>
      </c>
      <c r="G20" s="5">
        <f t="shared" si="0"/>
        <v>1285.4957486496219</v>
      </c>
      <c r="H20" s="11">
        <f t="shared" si="1"/>
        <v>1.8903213040981648</v>
      </c>
    </row>
    <row r="21" spans="1:8" ht="15.75" x14ac:dyDescent="0.25">
      <c r="A21" s="17">
        <v>4</v>
      </c>
      <c r="B21" s="17" t="s">
        <v>6</v>
      </c>
      <c r="C21" s="1">
        <v>2016</v>
      </c>
      <c r="D21" s="5">
        <v>1515</v>
      </c>
      <c r="E21" s="5">
        <v>46875122110</v>
      </c>
      <c r="F21" s="5">
        <v>11909264708049</v>
      </c>
      <c r="G21" s="5">
        <f t="shared" si="0"/>
        <v>254.06365193251119</v>
      </c>
      <c r="H21" s="11">
        <f t="shared" si="1"/>
        <v>5.9630725941168503</v>
      </c>
    </row>
    <row r="22" spans="1:8" ht="15.75" x14ac:dyDescent="0.25">
      <c r="A22" s="17"/>
      <c r="B22" s="17"/>
      <c r="C22" s="1">
        <v>2017</v>
      </c>
      <c r="D22" s="5">
        <v>1690</v>
      </c>
      <c r="E22" s="5">
        <v>46875122110</v>
      </c>
      <c r="F22" s="5">
        <v>13280807474738</v>
      </c>
      <c r="G22" s="5">
        <f t="shared" si="0"/>
        <v>283.32315473381493</v>
      </c>
      <c r="H22" s="11">
        <f t="shared" si="1"/>
        <v>5.9649201689419726</v>
      </c>
    </row>
    <row r="23" spans="1:8" ht="15.75" x14ac:dyDescent="0.25">
      <c r="A23" s="17"/>
      <c r="B23" s="17"/>
      <c r="C23" s="1">
        <v>2018</v>
      </c>
      <c r="D23" s="5">
        <v>1320</v>
      </c>
      <c r="E23" s="5">
        <v>46875122110</v>
      </c>
      <c r="F23" s="5">
        <v>14623457976061</v>
      </c>
      <c r="G23" s="5">
        <f t="shared" si="0"/>
        <v>311.96629081295424</v>
      </c>
      <c r="H23" s="11">
        <f t="shared" si="1"/>
        <v>4.2312263820562359</v>
      </c>
    </row>
    <row r="24" spans="1:8" ht="15.75" x14ac:dyDescent="0.25">
      <c r="A24" s="17"/>
      <c r="B24" s="17"/>
      <c r="C24" s="1">
        <v>2019</v>
      </c>
      <c r="D24" s="5">
        <v>1620</v>
      </c>
      <c r="E24" s="5">
        <v>46875122110</v>
      </c>
      <c r="F24" s="5">
        <v>15893126390994</v>
      </c>
      <c r="G24" s="5">
        <f t="shared" si="0"/>
        <v>339.05247977164152</v>
      </c>
      <c r="H24" s="11">
        <f t="shared" si="1"/>
        <v>4.7780213879901474</v>
      </c>
    </row>
    <row r="25" spans="1:8" ht="15.75" x14ac:dyDescent="0.25">
      <c r="A25" s="17"/>
      <c r="B25" s="17"/>
      <c r="C25" s="1">
        <v>2020</v>
      </c>
      <c r="D25" s="5">
        <v>1480</v>
      </c>
      <c r="E25" s="5">
        <v>46875122110</v>
      </c>
      <c r="F25" s="5">
        <v>17405532929396</v>
      </c>
      <c r="G25" s="5">
        <f t="shared" si="0"/>
        <v>371.31706854120023</v>
      </c>
      <c r="H25" s="11">
        <f t="shared" si="1"/>
        <v>3.985811925679855</v>
      </c>
    </row>
    <row r="26" spans="1:8" ht="15.75" x14ac:dyDescent="0.25">
      <c r="A26" s="17"/>
      <c r="B26" s="17"/>
      <c r="C26" s="1">
        <v>2021</v>
      </c>
      <c r="D26" s="5">
        <v>1615</v>
      </c>
      <c r="E26" s="5">
        <v>46875122110</v>
      </c>
      <c r="F26" s="5">
        <v>19579526242616</v>
      </c>
      <c r="G26" s="5">
        <f t="shared" si="0"/>
        <v>417.69547174020153</v>
      </c>
      <c r="H26" s="11">
        <f t="shared" si="1"/>
        <v>3.8664532159556151</v>
      </c>
    </row>
    <row r="27" spans="1:8" ht="15.75" x14ac:dyDescent="0.25">
      <c r="A27" s="17">
        <v>5</v>
      </c>
      <c r="B27" s="17" t="s">
        <v>7</v>
      </c>
      <c r="C27" s="1">
        <v>2016</v>
      </c>
      <c r="D27" s="5">
        <v>9200</v>
      </c>
      <c r="E27" s="5">
        <v>224000</v>
      </c>
      <c r="F27" s="5">
        <v>582672469</v>
      </c>
      <c r="G27" s="5">
        <f t="shared" si="0"/>
        <v>2601.2163794642856</v>
      </c>
      <c r="H27" s="11">
        <f t="shared" si="1"/>
        <v>3.5368068848984868</v>
      </c>
    </row>
    <row r="28" spans="1:8" ht="15.75" x14ac:dyDescent="0.25">
      <c r="A28" s="17"/>
      <c r="B28" s="17"/>
      <c r="C28" s="1">
        <v>2017</v>
      </c>
      <c r="D28" s="5">
        <v>8500</v>
      </c>
      <c r="E28" s="5">
        <v>224000</v>
      </c>
      <c r="F28" s="5">
        <v>615437441</v>
      </c>
      <c r="G28" s="5">
        <f t="shared" si="0"/>
        <v>2747.4885758928572</v>
      </c>
      <c r="H28" s="11">
        <f>D28/G28</f>
        <v>3.0937344288093125</v>
      </c>
    </row>
    <row r="29" spans="1:8" ht="15.75" x14ac:dyDescent="0.25">
      <c r="A29" s="17"/>
      <c r="B29" s="17"/>
      <c r="C29" s="1">
        <v>2018</v>
      </c>
      <c r="D29" s="5">
        <v>4300</v>
      </c>
      <c r="E29" s="5">
        <v>224000</v>
      </c>
      <c r="F29" s="5">
        <v>518280401</v>
      </c>
      <c r="G29" s="5">
        <f t="shared" si="0"/>
        <v>2313.7517901785714</v>
      </c>
      <c r="H29" s="11">
        <f t="shared" si="1"/>
        <v>1.8584534513393649</v>
      </c>
    </row>
    <row r="30" spans="1:8" ht="15.75" x14ac:dyDescent="0.25">
      <c r="A30" s="17"/>
      <c r="B30" s="17"/>
      <c r="C30" s="1">
        <v>2019</v>
      </c>
      <c r="D30" s="5">
        <v>2850</v>
      </c>
      <c r="E30" s="5">
        <v>224000</v>
      </c>
      <c r="F30" s="5">
        <v>594011658</v>
      </c>
      <c r="G30" s="5">
        <f t="shared" si="0"/>
        <v>2651.8377589285715</v>
      </c>
      <c r="H30" s="11">
        <f t="shared" si="1"/>
        <v>1.0747263818852524</v>
      </c>
    </row>
    <row r="31" spans="1:8" ht="15.75" x14ac:dyDescent="0.25">
      <c r="A31" s="17"/>
      <c r="B31" s="17"/>
      <c r="C31" s="1">
        <v>2020</v>
      </c>
      <c r="D31" s="5">
        <v>3280</v>
      </c>
      <c r="E31" s="5">
        <v>224000</v>
      </c>
      <c r="F31" s="5">
        <v>612683025</v>
      </c>
      <c r="G31" s="5">
        <f t="shared" si="0"/>
        <v>2735.1920758928572</v>
      </c>
      <c r="H31" s="11">
        <f t="shared" si="1"/>
        <v>1.199184521229391</v>
      </c>
    </row>
    <row r="32" spans="1:8" ht="15.75" x14ac:dyDescent="0.25">
      <c r="A32" s="17"/>
      <c r="B32" s="17"/>
      <c r="C32" s="1">
        <v>2021</v>
      </c>
      <c r="D32" s="5">
        <v>3690</v>
      </c>
      <c r="E32" s="5">
        <v>224000</v>
      </c>
      <c r="F32" s="5">
        <v>684043788</v>
      </c>
      <c r="G32" s="5">
        <f t="shared" si="0"/>
        <v>3053.7669107142856</v>
      </c>
      <c r="H32" s="11">
        <f t="shared" si="1"/>
        <v>1.208343697435931</v>
      </c>
    </row>
    <row r="33" spans="1:8" ht="15.75" x14ac:dyDescent="0.25">
      <c r="A33" s="17">
        <v>6</v>
      </c>
      <c r="B33" s="17" t="s">
        <v>8</v>
      </c>
      <c r="C33" s="1">
        <v>2016</v>
      </c>
      <c r="D33" s="5">
        <v>200</v>
      </c>
      <c r="E33" s="5">
        <v>535080000</v>
      </c>
      <c r="F33" s="5">
        <v>105506790427</v>
      </c>
      <c r="G33" s="5">
        <f t="shared" si="0"/>
        <v>197.1794692887045</v>
      </c>
      <c r="H33" s="11">
        <f t="shared" si="1"/>
        <v>1.014304383318761</v>
      </c>
    </row>
    <row r="34" spans="1:8" ht="15.75" x14ac:dyDescent="0.25">
      <c r="A34" s="17"/>
      <c r="B34" s="17"/>
      <c r="C34" s="1">
        <v>2017</v>
      </c>
      <c r="D34" s="5">
        <v>183</v>
      </c>
      <c r="E34" s="5">
        <v>535080000</v>
      </c>
      <c r="F34" s="5">
        <v>108856000711</v>
      </c>
      <c r="G34" s="5">
        <f t="shared" si="0"/>
        <v>203.43873946138896</v>
      </c>
      <c r="H34" s="11">
        <f t="shared" si="1"/>
        <v>0.89953369001645789</v>
      </c>
    </row>
    <row r="35" spans="1:8" ht="15.75" x14ac:dyDescent="0.25">
      <c r="A35" s="17"/>
      <c r="B35" s="17"/>
      <c r="C35" s="1">
        <v>2018</v>
      </c>
      <c r="D35" s="5">
        <v>189</v>
      </c>
      <c r="E35" s="5">
        <v>535080000</v>
      </c>
      <c r="F35" s="5">
        <v>118927560800</v>
      </c>
      <c r="G35" s="5">
        <f t="shared" si="0"/>
        <v>222.26127083800554</v>
      </c>
      <c r="H35" s="11">
        <f t="shared" si="1"/>
        <v>0.85035057744159159</v>
      </c>
    </row>
    <row r="36" spans="1:8" ht="15.75" x14ac:dyDescent="0.25">
      <c r="A36" s="17"/>
      <c r="B36" s="17"/>
      <c r="C36" s="1">
        <v>2019</v>
      </c>
      <c r="D36" s="5">
        <v>198</v>
      </c>
      <c r="E36" s="5">
        <v>535080000</v>
      </c>
      <c r="F36" s="5">
        <v>124725993561</v>
      </c>
      <c r="G36" s="5">
        <f t="shared" si="0"/>
        <v>233.09784249271138</v>
      </c>
      <c r="H36" s="11">
        <f t="shared" si="1"/>
        <v>0.84942871149136079</v>
      </c>
    </row>
    <row r="37" spans="1:8" ht="15.75" x14ac:dyDescent="0.25">
      <c r="A37" s="17"/>
      <c r="B37" s="17"/>
      <c r="C37" s="1">
        <v>2020</v>
      </c>
      <c r="D37" s="5">
        <v>975</v>
      </c>
      <c r="E37" s="5">
        <v>535080000</v>
      </c>
      <c r="F37" s="5">
        <v>157631750155</v>
      </c>
      <c r="G37" s="5">
        <f t="shared" si="0"/>
        <v>294.59473378747106</v>
      </c>
      <c r="H37" s="11">
        <f t="shared" si="1"/>
        <v>3.3096314637565531</v>
      </c>
    </row>
    <row r="38" spans="1:8" ht="15.75" x14ac:dyDescent="0.25">
      <c r="A38" s="17"/>
      <c r="B38" s="17"/>
      <c r="C38" s="1">
        <v>2021</v>
      </c>
      <c r="D38" s="5">
        <v>1015</v>
      </c>
      <c r="E38" s="5">
        <v>535080000</v>
      </c>
      <c r="F38" s="5">
        <v>167100058050</v>
      </c>
      <c r="G38" s="5">
        <f t="shared" si="0"/>
        <v>312.28985955371161</v>
      </c>
      <c r="H38" s="11">
        <f t="shared" si="1"/>
        <v>3.2501855854382211</v>
      </c>
    </row>
    <row r="39" spans="1:8" ht="15.75" x14ac:dyDescent="0.25">
      <c r="A39" s="17">
        <v>7</v>
      </c>
      <c r="B39" s="17" t="s">
        <v>9</v>
      </c>
      <c r="C39" s="1">
        <v>2016</v>
      </c>
      <c r="D39" s="5">
        <v>258</v>
      </c>
      <c r="E39" s="5">
        <v>15000</v>
      </c>
      <c r="F39" s="5">
        <v>2757878</v>
      </c>
      <c r="G39" s="5">
        <f t="shared" si="0"/>
        <v>183.85853333333333</v>
      </c>
      <c r="H39" s="11">
        <f t="shared" si="1"/>
        <v>1.4032527907325851</v>
      </c>
    </row>
    <row r="40" spans="1:8" ht="15.75" x14ac:dyDescent="0.25">
      <c r="A40" s="17"/>
      <c r="B40" s="17"/>
      <c r="C40" s="1">
        <v>2017</v>
      </c>
      <c r="D40" s="5">
        <v>270</v>
      </c>
      <c r="E40" s="5">
        <v>15000</v>
      </c>
      <c r="F40" s="5">
        <v>2895858</v>
      </c>
      <c r="G40" s="5">
        <f t="shared" si="0"/>
        <v>193.05719999999999</v>
      </c>
      <c r="H40" s="11">
        <f t="shared" si="1"/>
        <v>1.3985492382568483</v>
      </c>
    </row>
    <row r="41" spans="1:8" ht="15.75" x14ac:dyDescent="0.25">
      <c r="A41" s="17"/>
      <c r="B41" s="17"/>
      <c r="C41" s="1">
        <v>2018</v>
      </c>
      <c r="D41" s="5">
        <v>416</v>
      </c>
      <c r="E41" s="5">
        <v>15000</v>
      </c>
      <c r="F41" s="5">
        <v>2902607</v>
      </c>
      <c r="G41" s="5">
        <f t="shared" si="0"/>
        <v>193.50713333333334</v>
      </c>
      <c r="H41" s="11">
        <f t="shared" si="1"/>
        <v>2.149791549458814</v>
      </c>
    </row>
    <row r="42" spans="1:8" ht="15.75" x14ac:dyDescent="0.25">
      <c r="A42" s="17"/>
      <c r="B42" s="17"/>
      <c r="C42" s="1">
        <v>2019</v>
      </c>
      <c r="D42" s="5">
        <v>632</v>
      </c>
      <c r="E42" s="5">
        <v>15000</v>
      </c>
      <c r="F42" s="5">
        <v>3064700</v>
      </c>
      <c r="G42" s="5">
        <f t="shared" si="0"/>
        <v>204.31333333333333</v>
      </c>
      <c r="H42" s="11">
        <f t="shared" si="1"/>
        <v>3.0932880869253108</v>
      </c>
    </row>
    <row r="43" spans="1:8" ht="15.75" x14ac:dyDescent="0.25">
      <c r="A43" s="17"/>
      <c r="B43" s="17"/>
      <c r="C43" s="1">
        <v>2020</v>
      </c>
      <c r="D43" s="5">
        <v>798</v>
      </c>
      <c r="E43" s="5">
        <v>15000</v>
      </c>
      <c r="F43" s="5">
        <v>3221733</v>
      </c>
      <c r="G43" s="5">
        <f t="shared" si="0"/>
        <v>214.78219999999999</v>
      </c>
      <c r="H43" s="11">
        <f t="shared" si="1"/>
        <v>3.7153916851582673</v>
      </c>
    </row>
    <row r="44" spans="1:8" ht="15.75" x14ac:dyDescent="0.25">
      <c r="A44" s="17"/>
      <c r="B44" s="17"/>
      <c r="C44" s="1">
        <v>2021</v>
      </c>
      <c r="D44" s="5">
        <v>865</v>
      </c>
      <c r="E44" s="5">
        <v>15000</v>
      </c>
      <c r="F44" s="5">
        <v>3471178</v>
      </c>
      <c r="G44" s="5">
        <f t="shared" si="0"/>
        <v>231.41186666666667</v>
      </c>
      <c r="H44" s="11">
        <f t="shared" si="1"/>
        <v>3.7379241283506635</v>
      </c>
    </row>
    <row r="45" spans="1:8" ht="15.75" x14ac:dyDescent="0.25">
      <c r="A45" s="17">
        <v>8</v>
      </c>
      <c r="B45" s="17" t="s">
        <v>10</v>
      </c>
      <c r="C45" s="1">
        <v>2016</v>
      </c>
      <c r="D45" s="5">
        <v>1970</v>
      </c>
      <c r="E45" s="5">
        <v>4500000000</v>
      </c>
      <c r="F45" s="5">
        <v>4582211087738</v>
      </c>
      <c r="G45" s="5">
        <f t="shared" si="0"/>
        <v>1018.2691306084445</v>
      </c>
      <c r="H45" s="11">
        <f t="shared" si="1"/>
        <v>1.9346555255218918</v>
      </c>
    </row>
    <row r="46" spans="1:8" ht="15.75" x14ac:dyDescent="0.25">
      <c r="A46" s="17"/>
      <c r="B46" s="17"/>
      <c r="C46" s="1">
        <v>2017</v>
      </c>
      <c r="D46" s="5">
        <v>1800</v>
      </c>
      <c r="E46" s="5">
        <v>4500000000</v>
      </c>
      <c r="F46" s="5">
        <v>4796840341285</v>
      </c>
      <c r="G46" s="5">
        <f t="shared" si="0"/>
        <v>1065.9645202855556</v>
      </c>
      <c r="H46" s="11">
        <f t="shared" si="1"/>
        <v>1.6886115492078548</v>
      </c>
    </row>
    <row r="47" spans="1:8" ht="15.75" x14ac:dyDescent="0.25">
      <c r="A47" s="17"/>
      <c r="B47" s="17"/>
      <c r="C47" s="1">
        <v>2018</v>
      </c>
      <c r="D47" s="5">
        <v>1390</v>
      </c>
      <c r="E47" s="5">
        <v>4500000000</v>
      </c>
      <c r="F47" s="5">
        <v>5136898852561</v>
      </c>
      <c r="G47" s="5">
        <f t="shared" si="0"/>
        <v>1141.5330783468889</v>
      </c>
      <c r="H47" s="11">
        <f t="shared" si="1"/>
        <v>1.2176607286868362</v>
      </c>
    </row>
    <row r="48" spans="1:8" ht="15.75" x14ac:dyDescent="0.25">
      <c r="A48" s="17"/>
      <c r="B48" s="17"/>
      <c r="C48" s="1">
        <v>2019</v>
      </c>
      <c r="D48" s="5">
        <v>1395</v>
      </c>
      <c r="E48" s="5">
        <v>4500000000</v>
      </c>
      <c r="F48" s="5">
        <v>5486514279754</v>
      </c>
      <c r="G48" s="5">
        <f t="shared" si="0"/>
        <v>1219.2253955008889</v>
      </c>
      <c r="H48" s="11">
        <f t="shared" si="1"/>
        <v>1.1441690807522085</v>
      </c>
    </row>
    <row r="49" spans="1:8" ht="15.75" x14ac:dyDescent="0.25">
      <c r="A49" s="17"/>
      <c r="B49" s="17"/>
      <c r="C49" s="1">
        <v>2020</v>
      </c>
      <c r="D49" s="5">
        <v>1400</v>
      </c>
      <c r="E49" s="5">
        <v>4500000000</v>
      </c>
      <c r="F49" s="5">
        <v>6056208893426</v>
      </c>
      <c r="G49" s="5">
        <f t="shared" si="0"/>
        <v>1345.8241985391112</v>
      </c>
      <c r="H49" s="11">
        <f t="shared" si="1"/>
        <v>1.0402547387093326</v>
      </c>
    </row>
    <row r="50" spans="1:8" ht="15.75" x14ac:dyDescent="0.25">
      <c r="A50" s="17"/>
      <c r="B50" s="17"/>
      <c r="C50" s="1">
        <v>2021</v>
      </c>
      <c r="D50" s="5">
        <v>1500</v>
      </c>
      <c r="E50" s="5">
        <v>4500000000</v>
      </c>
      <c r="F50" s="5">
        <v>6530367162670</v>
      </c>
      <c r="G50" s="5">
        <f t="shared" si="0"/>
        <v>1451.1927028155555</v>
      </c>
      <c r="H50" s="11">
        <f t="shared" si="1"/>
        <v>1.0336325403854016</v>
      </c>
    </row>
    <row r="51" spans="1:8" ht="15.75" x14ac:dyDescent="0.25">
      <c r="A51" s="17">
        <v>9</v>
      </c>
      <c r="B51" s="17" t="s">
        <v>11</v>
      </c>
      <c r="C51" s="1">
        <v>2016</v>
      </c>
      <c r="D51" s="5">
        <v>2500</v>
      </c>
      <c r="E51" s="5">
        <v>840000</v>
      </c>
      <c r="F51" s="5">
        <v>622080344</v>
      </c>
      <c r="G51" s="5">
        <f t="shared" si="0"/>
        <v>740.57183809523815</v>
      </c>
      <c r="H51" s="11">
        <f t="shared" si="1"/>
        <v>3.3757697381931742</v>
      </c>
    </row>
    <row r="52" spans="1:8" ht="15.75" x14ac:dyDescent="0.25">
      <c r="A52" s="17"/>
      <c r="B52" s="17"/>
      <c r="C52" s="1">
        <v>2017</v>
      </c>
      <c r="D52" s="5">
        <v>2300</v>
      </c>
      <c r="E52" s="5">
        <v>840000</v>
      </c>
      <c r="F52" s="5">
        <v>701390352</v>
      </c>
      <c r="G52" s="5">
        <f t="shared" si="0"/>
        <v>834.98851428571425</v>
      </c>
      <c r="H52" s="11">
        <f t="shared" si="1"/>
        <v>2.7545289074635004</v>
      </c>
    </row>
    <row r="53" spans="1:8" ht="15.75" x14ac:dyDescent="0.25">
      <c r="A53" s="17"/>
      <c r="B53" s="17"/>
      <c r="C53" s="1">
        <v>2018</v>
      </c>
      <c r="D53" s="5">
        <v>2700</v>
      </c>
      <c r="E53" s="5">
        <v>840000</v>
      </c>
      <c r="F53" s="5">
        <v>768987919</v>
      </c>
      <c r="G53" s="5">
        <f t="shared" si="0"/>
        <v>915.46180833333335</v>
      </c>
      <c r="H53" s="11">
        <f t="shared" si="1"/>
        <v>2.9493311194658705</v>
      </c>
    </row>
    <row r="54" spans="1:8" ht="15.75" x14ac:dyDescent="0.25">
      <c r="A54" s="17"/>
      <c r="B54" s="17"/>
      <c r="C54" s="1">
        <v>2019</v>
      </c>
      <c r="D54" s="5">
        <v>1075</v>
      </c>
      <c r="E54" s="5">
        <v>840000</v>
      </c>
      <c r="F54" s="5">
        <v>800512359</v>
      </c>
      <c r="G54" s="5">
        <f t="shared" si="0"/>
        <v>952.99090357142859</v>
      </c>
      <c r="H54" s="11">
        <f t="shared" si="1"/>
        <v>1.1280275561616906</v>
      </c>
    </row>
    <row r="55" spans="1:8" ht="15.75" x14ac:dyDescent="0.25">
      <c r="A55" s="17"/>
      <c r="B55" s="17"/>
      <c r="C55" s="1">
        <v>2020</v>
      </c>
      <c r="D55" s="5">
        <v>1695</v>
      </c>
      <c r="E55" s="5">
        <v>840000</v>
      </c>
      <c r="F55" s="5">
        <v>719652662</v>
      </c>
      <c r="G55" s="5">
        <f t="shared" si="0"/>
        <v>856.72935952380953</v>
      </c>
      <c r="H55" s="11">
        <f t="shared" si="1"/>
        <v>1.9784544338974459</v>
      </c>
    </row>
    <row r="56" spans="1:8" ht="15.75" x14ac:dyDescent="0.25">
      <c r="A56" s="17"/>
      <c r="B56" s="17"/>
      <c r="C56" s="1">
        <v>2021</v>
      </c>
      <c r="D56" s="5">
        <v>1105</v>
      </c>
      <c r="E56" s="5">
        <v>840000</v>
      </c>
      <c r="F56" s="5">
        <v>719486613</v>
      </c>
      <c r="G56" s="5">
        <f t="shared" si="0"/>
        <v>856.53168214285711</v>
      </c>
      <c r="H56" s="11">
        <f t="shared" si="1"/>
        <v>1.2900865467527469</v>
      </c>
    </row>
    <row r="57" spans="1:8" ht="15.75" x14ac:dyDescent="0.25">
      <c r="A57" s="17">
        <v>10</v>
      </c>
      <c r="B57" s="17" t="s">
        <v>12</v>
      </c>
      <c r="C57" s="1">
        <v>2016</v>
      </c>
      <c r="D57" s="5">
        <v>448</v>
      </c>
      <c r="E57" s="5">
        <v>1135225000</v>
      </c>
      <c r="F57" s="5">
        <v>259708744405</v>
      </c>
      <c r="G57" s="5">
        <f t="shared" si="0"/>
        <v>228.77292554779891</v>
      </c>
      <c r="H57" s="11">
        <f t="shared" si="1"/>
        <v>1.9582736852591267</v>
      </c>
    </row>
    <row r="58" spans="1:8" ht="15.75" x14ac:dyDescent="0.25">
      <c r="A58" s="17"/>
      <c r="B58" s="17"/>
      <c r="C58" s="1">
        <v>2017</v>
      </c>
      <c r="D58" s="5">
        <v>470</v>
      </c>
      <c r="E58" s="5">
        <v>1135225000</v>
      </c>
      <c r="F58" s="5">
        <v>221433226634</v>
      </c>
      <c r="G58" s="5">
        <f t="shared" si="0"/>
        <v>195.05668623753002</v>
      </c>
      <c r="H58" s="11">
        <f t="shared" si="1"/>
        <v>2.4095559555833841</v>
      </c>
    </row>
    <row r="59" spans="1:8" ht="15.75" x14ac:dyDescent="0.25">
      <c r="A59" s="17"/>
      <c r="B59" s="17"/>
      <c r="C59" s="1">
        <v>2018</v>
      </c>
      <c r="D59" s="5">
        <v>50</v>
      </c>
      <c r="E59" s="5">
        <v>1135225000</v>
      </c>
      <c r="F59" s="5">
        <v>84428040868</v>
      </c>
      <c r="G59" s="5">
        <f t="shared" si="0"/>
        <v>74.371195902133934</v>
      </c>
      <c r="H59" s="11">
        <f t="shared" si="1"/>
        <v>0.67230329421884893</v>
      </c>
    </row>
    <row r="60" spans="1:8" ht="15.75" x14ac:dyDescent="0.25">
      <c r="A60" s="17"/>
      <c r="B60" s="17"/>
      <c r="C60" s="1">
        <v>2019</v>
      </c>
      <c r="D60" s="5">
        <v>50</v>
      </c>
      <c r="E60" s="5">
        <v>1135225000</v>
      </c>
      <c r="F60" s="5">
        <v>48868740710</v>
      </c>
      <c r="G60" s="5">
        <f t="shared" si="0"/>
        <v>43.047625545596688</v>
      </c>
      <c r="H60" s="11">
        <f t="shared" si="1"/>
        <v>1.1615042494513257</v>
      </c>
    </row>
    <row r="61" spans="1:8" ht="15.75" x14ac:dyDescent="0.25">
      <c r="A61" s="17"/>
      <c r="B61" s="17"/>
      <c r="C61" s="1">
        <v>2020</v>
      </c>
      <c r="D61" s="5">
        <v>57</v>
      </c>
      <c r="E61" s="5">
        <v>1135225000</v>
      </c>
      <c r="F61" s="5">
        <v>62485114800</v>
      </c>
      <c r="G61" s="5">
        <f t="shared" si="0"/>
        <v>55.042053161267589</v>
      </c>
      <c r="H61" s="11">
        <f t="shared" si="1"/>
        <v>1.0355718351020777</v>
      </c>
    </row>
    <row r="62" spans="1:8" ht="15.75" x14ac:dyDescent="0.25">
      <c r="A62" s="17"/>
      <c r="B62" s="17"/>
      <c r="C62" s="1">
        <v>2021</v>
      </c>
      <c r="D62" s="5">
        <v>68</v>
      </c>
      <c r="E62" s="5">
        <v>1135225000</v>
      </c>
      <c r="F62" s="5">
        <v>30770829950</v>
      </c>
      <c r="G62" s="5">
        <f t="shared" si="0"/>
        <v>27.105490057037152</v>
      </c>
      <c r="H62" s="11">
        <f t="shared" si="1"/>
        <v>2.5087168635176837</v>
      </c>
    </row>
  </sheetData>
  <mergeCells count="20">
    <mergeCell ref="A57:A62"/>
    <mergeCell ref="B57:B62"/>
    <mergeCell ref="A39:A44"/>
    <mergeCell ref="B39:B44"/>
    <mergeCell ref="A45:A50"/>
    <mergeCell ref="B45:B50"/>
    <mergeCell ref="A51:A56"/>
    <mergeCell ref="B51:B56"/>
    <mergeCell ref="A21:A26"/>
    <mergeCell ref="B21:B26"/>
    <mergeCell ref="A27:A32"/>
    <mergeCell ref="B27:B32"/>
    <mergeCell ref="A33:A38"/>
    <mergeCell ref="B33:B38"/>
    <mergeCell ref="A3:A8"/>
    <mergeCell ref="B3:B8"/>
    <mergeCell ref="A9:A14"/>
    <mergeCell ref="B9:B14"/>
    <mergeCell ref="A15:A20"/>
    <mergeCell ref="B15:B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604F2-2F77-43E1-819C-B973AD77A30A}">
  <dimension ref="A2:D62"/>
  <sheetViews>
    <sheetView tabSelected="1" workbookViewId="0">
      <selection activeCell="A3" sqref="A3:D62"/>
    </sheetView>
  </sheetViews>
  <sheetFormatPr defaultRowHeight="15" x14ac:dyDescent="0.25"/>
  <cols>
    <col min="1" max="1" width="22.85546875" customWidth="1"/>
    <col min="2" max="2" width="21.7109375" customWidth="1"/>
    <col min="3" max="3" width="16.42578125" customWidth="1"/>
    <col min="4" max="4" width="16" customWidth="1"/>
  </cols>
  <sheetData>
    <row r="2" spans="1:4" ht="15.75" x14ac:dyDescent="0.25">
      <c r="A2" s="18" t="s">
        <v>46</v>
      </c>
      <c r="B2" s="18" t="s">
        <v>47</v>
      </c>
      <c r="C2" s="18" t="s">
        <v>48</v>
      </c>
      <c r="D2" s="18" t="s">
        <v>49</v>
      </c>
    </row>
    <row r="3" spans="1:4" ht="15.75" x14ac:dyDescent="0.25">
      <c r="A3" s="18">
        <v>6.7006390469859625</v>
      </c>
      <c r="B3" s="18">
        <v>0.41848321418652357</v>
      </c>
      <c r="C3" s="18">
        <v>21.149425695858842</v>
      </c>
      <c r="D3" s="18">
        <v>1.8207087074927086</v>
      </c>
    </row>
    <row r="4" spans="1:4" ht="15.75" x14ac:dyDescent="0.25">
      <c r="A4" s="18">
        <v>6.6146389511793275</v>
      </c>
      <c r="B4" s="18">
        <v>0.46993285458625195</v>
      </c>
      <c r="C4" s="18">
        <v>21.218502266391503</v>
      </c>
      <c r="D4" s="18">
        <v>1.9664963399729036</v>
      </c>
    </row>
    <row r="5" spans="1:4" ht="15.75" x14ac:dyDescent="0.25">
      <c r="A5" s="18">
        <v>7.0769988145425442</v>
      </c>
      <c r="B5" s="18">
        <v>0.40204549596690803</v>
      </c>
      <c r="C5" s="18">
        <v>21.243737827947566</v>
      </c>
      <c r="D5" s="18">
        <v>1.8102716306999751</v>
      </c>
    </row>
    <row r="6" spans="1:4" ht="15.75" x14ac:dyDescent="0.25">
      <c r="A6" s="18">
        <v>7.4317662502248512</v>
      </c>
      <c r="B6" s="18">
        <v>0.40105669780517134</v>
      </c>
      <c r="C6" s="18">
        <v>21.327560335809743</v>
      </c>
      <c r="D6" s="18">
        <v>1.9294392017276678</v>
      </c>
    </row>
    <row r="7" spans="1:4" ht="15.75" x14ac:dyDescent="0.25">
      <c r="A7" s="18">
        <v>6.6450102129464179</v>
      </c>
      <c r="B7" s="18">
        <v>0.49795003479122169</v>
      </c>
      <c r="C7" s="18">
        <v>21.409746783459099</v>
      </c>
      <c r="D7" s="18">
        <v>2.0351550674724441</v>
      </c>
    </row>
    <row r="8" spans="1:4" ht="15.75" x14ac:dyDescent="0.25">
      <c r="A8" s="18">
        <v>6.3635357110268389</v>
      </c>
      <c r="B8" s="18">
        <v>0.51065151145928334</v>
      </c>
      <c r="C8" s="18">
        <v>21.458468641193157</v>
      </c>
      <c r="D8" s="18">
        <v>2.2305937710041772</v>
      </c>
    </row>
    <row r="9" spans="1:4" ht="15.75" x14ac:dyDescent="0.25">
      <c r="A9" s="18">
        <v>13.127848851910903</v>
      </c>
      <c r="B9" s="18">
        <v>1.3996809904621581</v>
      </c>
      <c r="C9" s="18">
        <v>21.04653220219555</v>
      </c>
      <c r="D9" s="18">
        <v>2.5200186446701869</v>
      </c>
    </row>
    <row r="10" spans="1:4" ht="15.75" x14ac:dyDescent="0.25">
      <c r="A10" s="18">
        <v>25.253019575717385</v>
      </c>
      <c r="B10" s="18">
        <v>1.9062424352557339</v>
      </c>
      <c r="C10" s="18">
        <v>21.148451727171466</v>
      </c>
      <c r="D10" s="18">
        <v>3.4736661139389478</v>
      </c>
    </row>
    <row r="11" spans="1:4" ht="15.75" x14ac:dyDescent="0.25">
      <c r="A11" s="18">
        <v>11.552564472339535</v>
      </c>
      <c r="B11" s="18">
        <v>1.9041774469372008</v>
      </c>
      <c r="C11" s="18">
        <v>21.089539986338625</v>
      </c>
      <c r="D11" s="18">
        <v>4.0562557585958627</v>
      </c>
    </row>
    <row r="12" spans="1:4" ht="15.75" x14ac:dyDescent="0.25">
      <c r="A12" s="18">
        <v>11.144325342407132</v>
      </c>
      <c r="B12" s="18">
        <v>1.7408167343379404</v>
      </c>
      <c r="C12" s="18">
        <v>20.594295304341134</v>
      </c>
      <c r="D12" s="18">
        <v>0.53400338458954244</v>
      </c>
    </row>
    <row r="13" spans="1:4" ht="15.75" x14ac:dyDescent="0.25">
      <c r="A13" s="18">
        <v>13.814677822560531</v>
      </c>
      <c r="B13" s="18">
        <v>2.9814762826724146</v>
      </c>
      <c r="C13" s="18">
        <v>21.261707400896828</v>
      </c>
      <c r="D13" s="18">
        <v>2.9024901951117821</v>
      </c>
    </row>
    <row r="14" spans="1:4" ht="15.75" x14ac:dyDescent="0.25">
      <c r="A14" s="18">
        <v>20.922228244639147</v>
      </c>
      <c r="B14" s="18">
        <v>2.9579779173653686</v>
      </c>
      <c r="C14" s="18">
        <v>21.422335145041366</v>
      </c>
      <c r="D14" s="18">
        <v>1.3597135298812932</v>
      </c>
    </row>
    <row r="15" spans="1:4" ht="15.75" x14ac:dyDescent="0.25">
      <c r="A15" s="18">
        <v>8.8256935746476302</v>
      </c>
      <c r="B15" s="18">
        <v>1.0307068303658951</v>
      </c>
      <c r="C15" s="18">
        <v>22.252049405245526</v>
      </c>
      <c r="D15" s="18">
        <v>6.8769927921418956</v>
      </c>
    </row>
    <row r="16" spans="1:4" ht="15.75" x14ac:dyDescent="0.25">
      <c r="A16" s="18">
        <v>7.6027085349157373</v>
      </c>
      <c r="B16" s="18">
        <v>1.3697180907681346</v>
      </c>
      <c r="C16" s="18">
        <v>22.530923092696202</v>
      </c>
      <c r="D16" s="18">
        <v>5.9737727886534335</v>
      </c>
    </row>
    <row r="17" spans="1:4" ht="15.75" x14ac:dyDescent="0.25">
      <c r="A17" s="18">
        <v>7.2792841895824063</v>
      </c>
      <c r="B17" s="18">
        <v>1.8185730531075293</v>
      </c>
      <c r="C17" s="18">
        <v>23.150639667284018</v>
      </c>
      <c r="D17" s="18">
        <v>3.617522541275866</v>
      </c>
    </row>
    <row r="18" spans="1:4" ht="15.75" x14ac:dyDescent="0.25">
      <c r="A18" s="18">
        <v>5.7588214925755006</v>
      </c>
      <c r="B18" s="18">
        <v>1.4757936450522859</v>
      </c>
      <c r="C18" s="18">
        <v>23.633052191091025</v>
      </c>
      <c r="D18" s="18">
        <v>0.95865806198020354</v>
      </c>
    </row>
    <row r="19" spans="1:4" ht="15.75" x14ac:dyDescent="0.25">
      <c r="A19" s="18">
        <v>5.6303995085307168</v>
      </c>
      <c r="B19" s="18">
        <v>1.4716615909520685</v>
      </c>
      <c r="C19" s="18">
        <v>23.589049815137599</v>
      </c>
      <c r="D19" s="18">
        <v>3.3752553368257754</v>
      </c>
    </row>
    <row r="20" spans="1:4" ht="15.75" x14ac:dyDescent="0.25">
      <c r="A20" s="18">
        <v>7.2081168180030701</v>
      </c>
      <c r="B20" s="18">
        <v>1.455822431668143</v>
      </c>
      <c r="C20" s="18">
        <v>23.600225556432115</v>
      </c>
      <c r="D20" s="18">
        <v>1.8903213040981648</v>
      </c>
    </row>
    <row r="21" spans="1:4" ht="15.75" x14ac:dyDescent="0.25">
      <c r="A21" s="18">
        <v>9.5904234856662001</v>
      </c>
      <c r="B21" s="18">
        <v>0.22161392367480415</v>
      </c>
      <c r="C21" s="18">
        <v>22.61279298143748</v>
      </c>
      <c r="D21" s="18">
        <v>5.9630725941168503</v>
      </c>
    </row>
    <row r="22" spans="1:4" ht="15.75" x14ac:dyDescent="0.25">
      <c r="A22" s="18">
        <v>9.4776429850500286</v>
      </c>
      <c r="B22" s="18">
        <v>0.19592640032151612</v>
      </c>
      <c r="C22" s="18">
        <v>23.446270934716626</v>
      </c>
      <c r="D22" s="18">
        <v>5.9649201689419726</v>
      </c>
    </row>
    <row r="23" spans="1:4" ht="15.75" x14ac:dyDescent="0.25">
      <c r="A23" s="18">
        <v>9.7315613085646522</v>
      </c>
      <c r="B23" s="18">
        <v>0.18644569451070275</v>
      </c>
      <c r="C23" s="18">
        <v>23.621727347984219</v>
      </c>
      <c r="D23" s="18">
        <v>4.2312263820562359</v>
      </c>
    </row>
    <row r="24" spans="1:4" ht="15.75" x14ac:dyDescent="0.25">
      <c r="A24" s="18">
        <v>9.9962440927446323</v>
      </c>
      <c r="B24" s="18">
        <v>0.21305119956836158</v>
      </c>
      <c r="C24" s="18">
        <v>23.73214761862349</v>
      </c>
      <c r="D24" s="18">
        <v>4.7780213879901474</v>
      </c>
    </row>
    <row r="25" spans="1:4" ht="15.75" x14ac:dyDescent="0.25">
      <c r="A25" s="18">
        <v>10.054255227156473</v>
      </c>
      <c r="B25" s="18">
        <v>0.2346355274184305</v>
      </c>
      <c r="C25" s="18">
        <v>22.179137139317962</v>
      </c>
      <c r="D25" s="18">
        <v>3.985811925679855</v>
      </c>
    </row>
    <row r="26" spans="1:4" ht="15.75" x14ac:dyDescent="0.25">
      <c r="A26" s="18">
        <v>10.933615626473394</v>
      </c>
      <c r="B26" s="18">
        <v>0.20693984070803692</v>
      </c>
      <c r="C26" s="18">
        <v>22.205042491012854</v>
      </c>
      <c r="D26" s="18">
        <v>3.8664532159556151</v>
      </c>
    </row>
    <row r="27" spans="1:4" ht="15.75" x14ac:dyDescent="0.25">
      <c r="A27" s="18">
        <v>7.4471727178403304</v>
      </c>
      <c r="B27" s="18">
        <v>0.27676341955329281</v>
      </c>
      <c r="C27" s="18">
        <v>20.427464080903796</v>
      </c>
      <c r="D27" s="18">
        <v>3.5368068848984868</v>
      </c>
    </row>
    <row r="28" spans="1:4" ht="15.75" x14ac:dyDescent="0.25">
      <c r="A28" s="18">
        <v>7.3498924291941536</v>
      </c>
      <c r="B28" s="18">
        <v>0.37626749296196949</v>
      </c>
      <c r="C28" s="18">
        <v>20.557218978678574</v>
      </c>
      <c r="D28" s="18">
        <v>3.0937344288093125</v>
      </c>
    </row>
    <row r="29" spans="1:4" ht="15.75" x14ac:dyDescent="0.25">
      <c r="A29" s="18">
        <v>7.9342032298385794</v>
      </c>
      <c r="B29" s="18">
        <v>1.4371241639909127</v>
      </c>
      <c r="C29" s="18">
        <v>20.956845691307201</v>
      </c>
      <c r="D29" s="18">
        <v>1.8584534513393649</v>
      </c>
    </row>
    <row r="30" spans="1:4" ht="15.75" x14ac:dyDescent="0.25">
      <c r="A30" s="18">
        <v>8.3074328160042459</v>
      </c>
      <c r="B30" s="18">
        <v>0.51690791563555472</v>
      </c>
      <c r="C30" s="18">
        <v>20.619083500296377</v>
      </c>
      <c r="D30" s="18">
        <v>1.0747263818852524</v>
      </c>
    </row>
    <row r="31" spans="1:4" ht="15.75" x14ac:dyDescent="0.25">
      <c r="A31" s="18">
        <v>6.8225531403765203</v>
      </c>
      <c r="B31" s="18">
        <v>0.51775226023276877</v>
      </c>
      <c r="C31" s="18">
        <v>20.650588736299927</v>
      </c>
      <c r="D31" s="18">
        <v>1.199184521229391</v>
      </c>
    </row>
    <row r="32" spans="1:4" ht="15.75" x14ac:dyDescent="0.25">
      <c r="A32" s="18">
        <v>9.9658053858619802</v>
      </c>
      <c r="B32" s="18">
        <v>0.50029410982678202</v>
      </c>
      <c r="C32" s="18">
        <v>20.749193653187827</v>
      </c>
      <c r="D32" s="18">
        <v>1.208343697435931</v>
      </c>
    </row>
    <row r="33" spans="1:4" ht="15.75" x14ac:dyDescent="0.25">
      <c r="A33" s="19">
        <v>3.7043479246918514</v>
      </c>
      <c r="B33" s="18">
        <v>0.58340167677024823</v>
      </c>
      <c r="C33" s="18">
        <v>25.84163560028955</v>
      </c>
      <c r="D33" s="18">
        <v>1.014304383318761</v>
      </c>
    </row>
    <row r="34" spans="1:4" ht="15.75" x14ac:dyDescent="0.25">
      <c r="A34" s="18">
        <v>3.5795861655425023</v>
      </c>
      <c r="B34" s="18">
        <v>0.46582576982435508</v>
      </c>
      <c r="C34" s="18">
        <v>25.795710500437469</v>
      </c>
      <c r="D34" s="18">
        <v>0.89953369001645789</v>
      </c>
    </row>
    <row r="35" spans="1:4" ht="15.75" x14ac:dyDescent="0.25">
      <c r="A35" s="18">
        <v>3.8539771947527397</v>
      </c>
      <c r="B35" s="18">
        <v>0.57286639867159472</v>
      </c>
      <c r="C35" s="18">
        <v>25.95468009614644</v>
      </c>
      <c r="D35" s="18">
        <v>0.85035057744159159</v>
      </c>
    </row>
    <row r="36" spans="1:4" ht="15.75" x14ac:dyDescent="0.25">
      <c r="A36" s="18">
        <v>3.8378813598758699</v>
      </c>
      <c r="B36" s="18">
        <v>0.52964271849894196</v>
      </c>
      <c r="C36" s="18">
        <v>25.974419309542967</v>
      </c>
      <c r="D36" s="18">
        <v>0.84942871149136079</v>
      </c>
    </row>
    <row r="37" spans="1:4" ht="15.75" x14ac:dyDescent="0.25">
      <c r="A37" s="18">
        <v>4.544437939608315</v>
      </c>
      <c r="B37" s="18">
        <v>0.45005926788226358</v>
      </c>
      <c r="C37" s="18">
        <v>26.155131887258229</v>
      </c>
      <c r="D37" s="18">
        <v>3.3096314637565531</v>
      </c>
    </row>
    <row r="38" spans="1:4" ht="15.75" x14ac:dyDescent="0.25">
      <c r="A38" s="18">
        <v>7.9695836902718913</v>
      </c>
      <c r="B38" s="18">
        <v>3.8247686316947087</v>
      </c>
      <c r="C38" s="18">
        <v>27.415624448958315</v>
      </c>
      <c r="D38" s="18">
        <v>3.2501855854382211</v>
      </c>
    </row>
    <row r="39" spans="1:4" ht="15.75" x14ac:dyDescent="0.25">
      <c r="A39" s="18">
        <v>17.90827081668926</v>
      </c>
      <c r="B39" s="18">
        <v>8.3298977296007631E-2</v>
      </c>
      <c r="C39" s="18">
        <v>14.909985633489683</v>
      </c>
      <c r="D39" s="18">
        <v>1.4032527907325851</v>
      </c>
    </row>
    <row r="40" spans="1:4" ht="15.75" x14ac:dyDescent="0.25">
      <c r="A40" s="18">
        <v>15.972074634348019</v>
      </c>
      <c r="B40" s="18">
        <v>9.0588822338057887E-2</v>
      </c>
      <c r="C40" s="18">
        <v>14.965512169742363</v>
      </c>
      <c r="D40" s="18">
        <v>1.3985492382568483</v>
      </c>
    </row>
    <row r="41" spans="1:4" ht="15.75" x14ac:dyDescent="0.25">
      <c r="A41" s="18">
        <v>11.840815418722277</v>
      </c>
      <c r="B41" s="18">
        <v>0.14986973810503224</v>
      </c>
      <c r="C41" s="18">
        <v>15.020770933015145</v>
      </c>
      <c r="D41" s="18">
        <v>2.149791549458814</v>
      </c>
    </row>
    <row r="42" spans="1:4" ht="15.75" x14ac:dyDescent="0.25">
      <c r="A42" s="18">
        <v>14.610753320031366</v>
      </c>
      <c r="B42" s="18">
        <v>0.15167844756448171</v>
      </c>
      <c r="C42" s="18">
        <v>15.078760629773491</v>
      </c>
      <c r="D42" s="18">
        <v>3.0932880869253108</v>
      </c>
    </row>
    <row r="43" spans="1:4" ht="15.75" x14ac:dyDescent="0.25">
      <c r="A43" s="18">
        <v>14.559677558679228</v>
      </c>
      <c r="B43" s="18">
        <v>0.19485619572032503</v>
      </c>
      <c r="C43" s="18">
        <v>15.163457984075549</v>
      </c>
      <c r="D43" s="18">
        <v>3.7153916851582673</v>
      </c>
    </row>
    <row r="44" spans="1:4" ht="15.75" x14ac:dyDescent="0.25">
      <c r="A44" s="18">
        <v>18.150349884539782</v>
      </c>
      <c r="B44" s="18">
        <v>0.1722135236237769</v>
      </c>
      <c r="C44" s="18">
        <v>15.218900454137772</v>
      </c>
      <c r="D44" s="18">
        <v>3.7379241283506635</v>
      </c>
    </row>
    <row r="45" spans="1:4" ht="15.75" x14ac:dyDescent="0.25">
      <c r="A45" s="18">
        <v>10.513751611532976</v>
      </c>
      <c r="B45" s="18">
        <v>0.42080243089156882</v>
      </c>
      <c r="C45" s="18">
        <v>22.608182768878457</v>
      </c>
      <c r="D45" s="18">
        <v>1.9346555255218918</v>
      </c>
    </row>
    <row r="46" spans="1:4" ht="15.75" x14ac:dyDescent="0.25">
      <c r="A46" s="18">
        <v>10.147100379241163</v>
      </c>
      <c r="B46" s="18">
        <v>0.4629846528457407</v>
      </c>
      <c r="C46" s="18">
        <v>22.729451008429699</v>
      </c>
      <c r="D46" s="18">
        <v>1.6886115492078548</v>
      </c>
    </row>
    <row r="47" spans="1:4" ht="15.75" x14ac:dyDescent="0.25">
      <c r="A47" s="18">
        <v>10.002737670608866</v>
      </c>
      <c r="B47" s="18">
        <v>0.44859104425498869</v>
      </c>
      <c r="C47" s="18">
        <v>22.786320730374513</v>
      </c>
      <c r="D47" s="18">
        <v>1.2176607286868362</v>
      </c>
    </row>
    <row r="48" spans="1:4" ht="15.75" x14ac:dyDescent="0.25">
      <c r="A48" s="18">
        <v>10.88684943652699</v>
      </c>
      <c r="B48" s="18">
        <v>0.44581550241101603</v>
      </c>
      <c r="C48" s="18">
        <v>22.848250560382422</v>
      </c>
      <c r="D48" s="18">
        <v>1.1441690807522085</v>
      </c>
    </row>
    <row r="49" spans="1:4" ht="15.75" x14ac:dyDescent="0.25">
      <c r="A49" s="18">
        <v>13.580375047275979</v>
      </c>
      <c r="B49" s="18">
        <v>0.42768088719164538</v>
      </c>
      <c r="C49" s="18">
        <v>22.932051936348852</v>
      </c>
      <c r="D49" s="18">
        <v>1.0402547387093326</v>
      </c>
    </row>
    <row r="50" spans="1:4" ht="15.75" x14ac:dyDescent="0.25">
      <c r="A50" s="18">
        <v>12.745928363383003</v>
      </c>
      <c r="B50" s="18">
        <v>0.40274912443264288</v>
      </c>
      <c r="C50" s="18">
        <v>22.989635668736486</v>
      </c>
      <c r="D50" s="18">
        <v>1.0336325403854016</v>
      </c>
    </row>
    <row r="51" spans="1:4" ht="15.75" x14ac:dyDescent="0.25">
      <c r="A51" s="18">
        <v>6.1062552878212601</v>
      </c>
      <c r="B51" s="18">
        <v>0.41989475076550564</v>
      </c>
      <c r="C51" s="18">
        <v>20.599162562466667</v>
      </c>
      <c r="D51" s="18">
        <v>3.3757697381931742</v>
      </c>
    </row>
    <row r="52" spans="1:4" ht="15.75" x14ac:dyDescent="0.25">
      <c r="A52" s="18">
        <v>6.9185442194182958</v>
      </c>
      <c r="B52" s="18">
        <v>0.67657793074404882</v>
      </c>
      <c r="C52" s="18">
        <v>20.885329910262797</v>
      </c>
      <c r="D52" s="18">
        <v>2.7545289074635004</v>
      </c>
    </row>
    <row r="53" spans="1:4" ht="15.75" x14ac:dyDescent="0.25">
      <c r="A53" s="18">
        <v>6.6061498595139883</v>
      </c>
      <c r="B53" s="18">
        <v>1.3660008618123995</v>
      </c>
      <c r="C53" s="18">
        <v>21.348489331023071</v>
      </c>
      <c r="D53" s="18">
        <v>2.9493311194658705</v>
      </c>
    </row>
    <row r="54" spans="1:4" ht="15.75" x14ac:dyDescent="0.25">
      <c r="A54" s="18">
        <v>6.3859551422412091</v>
      </c>
      <c r="B54" s="18">
        <v>1.5519660682439484</v>
      </c>
      <c r="C54" s="18">
        <v>21.46363966478193</v>
      </c>
      <c r="D54" s="18">
        <v>1.1280275561616906</v>
      </c>
    </row>
    <row r="55" spans="1:4" ht="15.75" x14ac:dyDescent="0.25">
      <c r="A55" s="18">
        <v>5.5838771261295914</v>
      </c>
      <c r="B55" s="18">
        <v>1.5859980582718052</v>
      </c>
      <c r="C55" s="18">
        <v>21.373499971072604</v>
      </c>
      <c r="D55" s="18">
        <v>1.9784544338974459</v>
      </c>
    </row>
    <row r="56" spans="1:4" ht="15.75" x14ac:dyDescent="0.25">
      <c r="A56" s="18">
        <v>6.0622722556824282</v>
      </c>
      <c r="B56" s="18">
        <v>1.481235782534396</v>
      </c>
      <c r="C56" s="18">
        <v>21.332237234055064</v>
      </c>
      <c r="D56" s="18">
        <v>1.2900865467527469</v>
      </c>
    </row>
    <row r="57" spans="1:4" ht="15.75" x14ac:dyDescent="0.25">
      <c r="A57" s="18">
        <v>7.7244450051994393</v>
      </c>
      <c r="B57" s="18">
        <v>0.60595769278837397</v>
      </c>
      <c r="C57" s="18">
        <v>26.801377788307107</v>
      </c>
      <c r="D57" s="18">
        <v>1.9582736852591267</v>
      </c>
    </row>
    <row r="58" spans="1:4" ht="15.75" x14ac:dyDescent="0.25">
      <c r="A58" s="18">
        <v>4.1605817426964906</v>
      </c>
      <c r="B58" s="18">
        <v>0.73174382996733345</v>
      </c>
      <c r="C58" s="18">
        <v>26.677667397706205</v>
      </c>
      <c r="D58" s="18">
        <v>2.4095559555833841</v>
      </c>
    </row>
    <row r="59" spans="1:4" ht="15.75" x14ac:dyDescent="0.25">
      <c r="A59" s="18">
        <v>4.9139984553036777</v>
      </c>
      <c r="B59" s="18">
        <v>0.88475432158804546</v>
      </c>
      <c r="C59" s="18">
        <v>26.267317278175312</v>
      </c>
      <c r="D59" s="18">
        <v>0.67230329421884893</v>
      </c>
    </row>
    <row r="60" spans="1:4" ht="15.75" x14ac:dyDescent="0.25">
      <c r="A60" s="18">
        <v>4.2314594939478614</v>
      </c>
      <c r="B60" s="18">
        <v>3.2538668268372049</v>
      </c>
      <c r="C60" s="18">
        <v>26.106939678914959</v>
      </c>
      <c r="D60" s="18">
        <v>1.1615042494513257</v>
      </c>
    </row>
    <row r="61" spans="1:4" ht="15.75" x14ac:dyDescent="0.25">
      <c r="A61" s="18">
        <v>10.067711535096869</v>
      </c>
      <c r="B61" s="18">
        <v>21.901159645075193</v>
      </c>
      <c r="C61" s="18">
        <v>25.900448018592865</v>
      </c>
      <c r="D61" s="18">
        <v>1.0355718351020777</v>
      </c>
    </row>
    <row r="62" spans="1:4" ht="15.75" x14ac:dyDescent="0.25">
      <c r="A62" s="18">
        <v>32.111788022226335</v>
      </c>
      <c r="B62" s="18">
        <v>90.298108320213899</v>
      </c>
      <c r="C62" s="18">
        <v>25.854344129657292</v>
      </c>
      <c r="D62" s="18">
        <v>2.5087168635176837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POPULASI</vt:lpstr>
      <vt:lpstr>X1</vt:lpstr>
      <vt:lpstr>X2</vt:lpstr>
      <vt:lpstr>X3</vt:lpstr>
      <vt:lpstr>Y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MyPC</cp:lastModifiedBy>
  <dcterms:created xsi:type="dcterms:W3CDTF">2023-07-25T03:28:09Z</dcterms:created>
  <dcterms:modified xsi:type="dcterms:W3CDTF">2023-08-11T07:57:30Z</dcterms:modified>
</cp:coreProperties>
</file>