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 activeTab="1"/>
  </bookViews>
  <sheets>
    <sheet name="TABULASI BENAR" sheetId="1" r:id="rId1"/>
    <sheet name="FIX BENAR" sheetId="2" r:id="rId2"/>
  </sheets>
  <calcPr calcId="124519"/>
</workbook>
</file>

<file path=xl/calcChain.xml><?xml version="1.0" encoding="utf-8"?>
<calcChain xmlns="http://schemas.openxmlformats.org/spreadsheetml/2006/main">
  <c r="O3" i="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BS13" l="1"/>
  <c r="BS9"/>
  <c r="BU8"/>
  <c r="BU7"/>
  <c r="BU6"/>
  <c r="BU5"/>
  <c r="BU4"/>
  <c r="BB16"/>
  <c r="BC16"/>
  <c r="BD16"/>
  <c r="BE16"/>
  <c r="BF16"/>
  <c r="BG16"/>
  <c r="BH16"/>
  <c r="BA16"/>
  <c r="AZ16"/>
  <c r="AY16"/>
  <c r="AJ8"/>
  <c r="AJ15" s="1"/>
  <c r="AK8"/>
  <c r="AK15" s="1"/>
  <c r="AL8"/>
  <c r="AL15" s="1"/>
  <c r="AM8"/>
  <c r="AM15" s="1"/>
  <c r="AN8"/>
  <c r="AN15" s="1"/>
  <c r="AO8"/>
  <c r="AO15" s="1"/>
  <c r="AP8"/>
  <c r="AP15" s="1"/>
  <c r="AQ8"/>
  <c r="AQ15" s="1"/>
  <c r="AR8"/>
  <c r="AR15" s="1"/>
  <c r="AS8"/>
  <c r="AS15" s="1"/>
  <c r="AT8"/>
  <c r="AT15" s="1"/>
  <c r="AJ7"/>
  <c r="AJ14" s="1"/>
  <c r="AK7"/>
  <c r="AK14" s="1"/>
  <c r="AL7"/>
  <c r="AL14" s="1"/>
  <c r="AM7"/>
  <c r="AM14" s="1"/>
  <c r="AN7"/>
  <c r="AN14" s="1"/>
  <c r="AO7"/>
  <c r="AO14" s="1"/>
  <c r="AP7"/>
  <c r="AP14" s="1"/>
  <c r="AQ7"/>
  <c r="AQ14" s="1"/>
  <c r="AR7"/>
  <c r="AR14" s="1"/>
  <c r="AS7"/>
  <c r="AS14" s="1"/>
  <c r="AT7"/>
  <c r="AT14" s="1"/>
  <c r="AJ6"/>
  <c r="AJ13" s="1"/>
  <c r="AK6"/>
  <c r="AK13" s="1"/>
  <c r="AL6"/>
  <c r="AL13" s="1"/>
  <c r="AM6"/>
  <c r="AM13" s="1"/>
  <c r="AN6"/>
  <c r="AN13" s="1"/>
  <c r="AO6"/>
  <c r="AO13" s="1"/>
  <c r="AP6"/>
  <c r="AP13" s="1"/>
  <c r="AQ6"/>
  <c r="AQ13" s="1"/>
  <c r="AR6"/>
  <c r="AR13" s="1"/>
  <c r="AS6"/>
  <c r="AS13" s="1"/>
  <c r="AT6"/>
  <c r="AT13" s="1"/>
  <c r="AJ5"/>
  <c r="AJ12" s="1"/>
  <c r="AK5"/>
  <c r="AK12" s="1"/>
  <c r="AL5"/>
  <c r="AL12" s="1"/>
  <c r="AM5"/>
  <c r="AM12" s="1"/>
  <c r="AN5"/>
  <c r="AN12" s="1"/>
  <c r="AO5"/>
  <c r="AO12" s="1"/>
  <c r="AP5"/>
  <c r="AP12" s="1"/>
  <c r="AQ5"/>
  <c r="AQ12" s="1"/>
  <c r="AR5"/>
  <c r="AR12" s="1"/>
  <c r="AS5"/>
  <c r="AS12" s="1"/>
  <c r="AT5"/>
  <c r="AT12" s="1"/>
  <c r="AJ4"/>
  <c r="AJ11" s="1"/>
  <c r="AK4"/>
  <c r="AK11" s="1"/>
  <c r="AL4"/>
  <c r="AL11" s="1"/>
  <c r="AM4"/>
  <c r="AM11" s="1"/>
  <c r="AN4"/>
  <c r="AN11" s="1"/>
  <c r="AO4"/>
  <c r="AO11" s="1"/>
  <c r="AP4"/>
  <c r="AP11" s="1"/>
  <c r="AQ4"/>
  <c r="AQ11" s="1"/>
  <c r="AR4"/>
  <c r="AR11" s="1"/>
  <c r="AS4"/>
  <c r="AS11" s="1"/>
  <c r="AT4"/>
  <c r="AT11" s="1"/>
  <c r="AI8"/>
  <c r="AI15" s="1"/>
  <c r="AI7"/>
  <c r="AI14" s="1"/>
  <c r="AI6"/>
  <c r="AI13" s="1"/>
  <c r="AI5"/>
  <c r="AI12" s="1"/>
  <c r="AI4"/>
  <c r="AI11" s="1"/>
  <c r="AF4" i="1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3"/>
  <c r="BU9" i="2" l="1"/>
  <c r="BS14" s="1"/>
  <c r="BW7" l="1"/>
  <c r="BW8"/>
  <c r="BW4"/>
  <c r="BW5"/>
  <c r="BW6"/>
  <c r="BW9" l="1"/>
</calcChain>
</file>

<file path=xl/sharedStrings.xml><?xml version="1.0" encoding="utf-8"?>
<sst xmlns="http://schemas.openxmlformats.org/spreadsheetml/2006/main" count="451" uniqueCount="90">
  <si>
    <t>RS</t>
  </si>
  <si>
    <t>L/P</t>
  </si>
  <si>
    <t>Nomor Item Soal/Skor Hasil Angket</t>
  </si>
  <si>
    <t>total</t>
  </si>
  <si>
    <t>S</t>
  </si>
  <si>
    <t>RS 1</t>
  </si>
  <si>
    <t>P</t>
  </si>
  <si>
    <t>RS 2</t>
  </si>
  <si>
    <t>RS 3</t>
  </si>
  <si>
    <t>RS 4</t>
  </si>
  <si>
    <t>RS 5</t>
  </si>
  <si>
    <t>RS 6</t>
  </si>
  <si>
    <t>RS 7</t>
  </si>
  <si>
    <t>RS 8</t>
  </si>
  <si>
    <t>RS 9</t>
  </si>
  <si>
    <t>RS 10</t>
  </si>
  <si>
    <t>RS 11</t>
  </si>
  <si>
    <t>RS 12</t>
  </si>
  <si>
    <t>RS 13</t>
  </si>
  <si>
    <t>L</t>
  </si>
  <si>
    <t>RS 14</t>
  </si>
  <si>
    <t>RS 15</t>
  </si>
  <si>
    <t>RS 16</t>
  </si>
  <si>
    <t>RS 17</t>
  </si>
  <si>
    <t>RS 18</t>
  </si>
  <si>
    <t>RS 19</t>
  </si>
  <si>
    <t>RS 20</t>
  </si>
  <si>
    <t>RS 21</t>
  </si>
  <si>
    <t>RS 22</t>
  </si>
  <si>
    <t>RS 23</t>
  </si>
  <si>
    <t>RS 24</t>
  </si>
  <si>
    <t>RS 25</t>
  </si>
  <si>
    <t>RS 26</t>
  </si>
  <si>
    <t>RS 27</t>
  </si>
  <si>
    <t>RS 28</t>
  </si>
  <si>
    <t>RS 29</t>
  </si>
  <si>
    <t>RS 30</t>
  </si>
  <si>
    <t>RS 31</t>
  </si>
  <si>
    <t>RS 32</t>
  </si>
  <si>
    <t>RS 33</t>
  </si>
  <si>
    <t>RS 34</t>
  </si>
  <si>
    <t>RS 35</t>
  </si>
  <si>
    <t>RS 36</t>
  </si>
  <si>
    <t>RS 37</t>
  </si>
  <si>
    <t>RS 38</t>
  </si>
  <si>
    <t>RS 39</t>
  </si>
  <si>
    <t>RS 40</t>
  </si>
  <si>
    <t>RS 41</t>
  </si>
  <si>
    <t>RS 42</t>
  </si>
  <si>
    <t>RS 43</t>
  </si>
  <si>
    <t>RS 44</t>
  </si>
  <si>
    <t>RS 45</t>
  </si>
  <si>
    <t>RS 46</t>
  </si>
  <si>
    <t xml:space="preserve">RS </t>
  </si>
  <si>
    <t>FREKUENSI</t>
  </si>
  <si>
    <t>STS=1</t>
  </si>
  <si>
    <t>TS=2</t>
  </si>
  <si>
    <t>RR=3</t>
  </si>
  <si>
    <t>S=4</t>
  </si>
  <si>
    <t>SS=5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</si>
  <si>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</si>
  <si>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</si>
  <si>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</si>
  <si>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</si>
  <si>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</si>
  <si>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</si>
  <si>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</si>
  <si>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</si>
  <si>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</si>
  <si>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</si>
  <si>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</si>
  <si>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</si>
  <si>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PRESENTASE</t>
  </si>
  <si>
    <t>JUMLAH</t>
  </si>
  <si>
    <t>%</t>
  </si>
  <si>
    <t>F</t>
  </si>
  <si>
    <t>STS</t>
  </si>
  <si>
    <t>TS</t>
  </si>
  <si>
    <t>RR</t>
  </si>
  <si>
    <t>SS</t>
  </si>
  <si>
    <t>X</t>
  </si>
  <si>
    <t>SKOR</t>
  </si>
  <si>
    <t>PRESENTASE KUMULATIF INDIKATOR I (MEDIA)</t>
  </si>
  <si>
    <t>JUMLAH SKOR</t>
  </si>
  <si>
    <t>SKOR TERTINGGI</t>
  </si>
  <si>
    <t>JUMLAH PERNYATAAN</t>
  </si>
  <si>
    <t>JUMLAH RESPONDEN</t>
  </si>
  <si>
    <t>SKOR MAKSIMAL</t>
  </si>
  <si>
    <t>PERSENTASE</t>
  </si>
  <si>
    <t>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</si>
</sst>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/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48"/>
  <sheetViews>
    <sheetView topLeftCell="C1" workbookViewId="0">
      <selection activeCell="R1" sqref="R1:AF2"/>
    </sheetView>
  </sheetViews>
  <sheetFormatPr defaultRowHeight="15"/>
  <cols>
    <col min="3" max="15" width="3.28515625" customWidth="1"/>
    <col min="20" max="31" width="3.7109375" customWidth="1"/>
  </cols>
  <sheetData>
    <row r="1" spans="1:32">
      <c r="A1" s="27" t="s">
        <v>0</v>
      </c>
      <c r="B1" s="29" t="s">
        <v>1</v>
      </c>
      <c r="C1" s="24" t="s">
        <v>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3" t="s">
        <v>3</v>
      </c>
      <c r="R1" s="27" t="s">
        <v>53</v>
      </c>
      <c r="S1" s="29" t="s">
        <v>1</v>
      </c>
      <c r="T1" s="24" t="s">
        <v>2</v>
      </c>
      <c r="U1" s="25"/>
      <c r="V1" s="25"/>
      <c r="W1" s="25"/>
      <c r="X1" s="25"/>
      <c r="Y1" s="25"/>
      <c r="Z1" s="25"/>
      <c r="AA1" s="25"/>
      <c r="AB1" s="25"/>
      <c r="AC1" s="25"/>
      <c r="AD1" s="25"/>
      <c r="AE1" s="26"/>
    </row>
    <row r="2" spans="1:32">
      <c r="A2" s="28"/>
      <c r="B2" s="30"/>
      <c r="C2" s="4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 t="s">
        <v>4</v>
      </c>
      <c r="R2" s="28"/>
      <c r="S2" s="30"/>
      <c r="T2" s="9">
        <v>1</v>
      </c>
      <c r="U2" s="8">
        <v>2</v>
      </c>
      <c r="V2" s="8">
        <v>3</v>
      </c>
      <c r="W2" s="8">
        <v>4</v>
      </c>
      <c r="X2" s="8">
        <v>5</v>
      </c>
      <c r="Y2" s="8">
        <v>6</v>
      </c>
      <c r="Z2" s="8">
        <v>7</v>
      </c>
      <c r="AA2" s="8">
        <v>8</v>
      </c>
      <c r="AB2" s="8">
        <v>9</v>
      </c>
      <c r="AC2" s="8">
        <v>10</v>
      </c>
      <c r="AD2" s="8">
        <v>11</v>
      </c>
      <c r="AE2" s="8">
        <v>12</v>
      </c>
      <c r="AF2" t="s">
        <v>3</v>
      </c>
    </row>
    <row r="3" spans="1:32">
      <c r="A3" s="2" t="s">
        <v>5</v>
      </c>
      <c r="B3" s="1" t="s">
        <v>6</v>
      </c>
      <c r="C3" s="5">
        <v>4</v>
      </c>
      <c r="D3" s="1">
        <v>3</v>
      </c>
      <c r="E3" s="1">
        <v>4</v>
      </c>
      <c r="F3" s="1">
        <v>4</v>
      </c>
      <c r="G3" s="1">
        <v>4</v>
      </c>
      <c r="H3" s="1">
        <v>4</v>
      </c>
      <c r="I3" s="1">
        <v>4</v>
      </c>
      <c r="J3" s="1">
        <v>3</v>
      </c>
      <c r="K3" s="1">
        <v>4</v>
      </c>
      <c r="L3" s="1">
        <v>4</v>
      </c>
      <c r="M3" s="1">
        <v>4</v>
      </c>
      <c r="N3" s="1">
        <v>4</v>
      </c>
      <c r="O3" s="1">
        <f>SUM(C3:N3)</f>
        <v>46</v>
      </c>
      <c r="R3" s="7" t="s">
        <v>5</v>
      </c>
      <c r="S3" s="6" t="s">
        <v>6</v>
      </c>
      <c r="T3" s="10">
        <v>3</v>
      </c>
      <c r="U3" s="6">
        <v>3</v>
      </c>
      <c r="V3" s="6">
        <v>4</v>
      </c>
      <c r="W3" s="6">
        <v>4</v>
      </c>
      <c r="X3" s="6">
        <v>4</v>
      </c>
      <c r="Y3" s="6">
        <v>4</v>
      </c>
      <c r="Z3" s="6">
        <v>4</v>
      </c>
      <c r="AA3" s="6">
        <v>3</v>
      </c>
      <c r="AB3" s="6">
        <v>4</v>
      </c>
      <c r="AC3" s="6">
        <v>4</v>
      </c>
      <c r="AD3" s="6">
        <v>4</v>
      </c>
      <c r="AE3" s="6">
        <v>5</v>
      </c>
      <c r="AF3">
        <f>SUM(T3:AE3)</f>
        <v>46</v>
      </c>
    </row>
    <row r="4" spans="1:32">
      <c r="A4" s="2" t="s">
        <v>7</v>
      </c>
      <c r="B4" s="1" t="s">
        <v>6</v>
      </c>
      <c r="C4" s="5">
        <v>4</v>
      </c>
      <c r="D4" s="1">
        <v>4</v>
      </c>
      <c r="E4" s="1">
        <v>4</v>
      </c>
      <c r="F4" s="1">
        <v>4</v>
      </c>
      <c r="G4" s="1">
        <v>4</v>
      </c>
      <c r="H4" s="1">
        <v>5</v>
      </c>
      <c r="I4" s="1">
        <v>5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6">
        <f t="shared" ref="O4:O48" si="0">SUM(C4:N4)</f>
        <v>50</v>
      </c>
      <c r="R4" s="7" t="s">
        <v>7</v>
      </c>
      <c r="S4" s="6" t="s">
        <v>6</v>
      </c>
      <c r="T4" s="10">
        <v>4</v>
      </c>
      <c r="U4" s="6">
        <v>4</v>
      </c>
      <c r="V4" s="6">
        <v>4</v>
      </c>
      <c r="W4" s="6">
        <v>4</v>
      </c>
      <c r="X4" s="6">
        <v>4</v>
      </c>
      <c r="Y4" s="6">
        <v>5</v>
      </c>
      <c r="Z4" s="6">
        <v>5</v>
      </c>
      <c r="AA4" s="6">
        <v>4</v>
      </c>
      <c r="AB4" s="6">
        <v>4</v>
      </c>
      <c r="AC4" s="6">
        <v>4</v>
      </c>
      <c r="AD4" s="6">
        <v>4</v>
      </c>
      <c r="AE4" s="6">
        <v>4</v>
      </c>
      <c r="AF4">
        <f t="shared" ref="AF4:AF48" si="1">SUM(T4:AE4)</f>
        <v>50</v>
      </c>
    </row>
    <row r="5" spans="1:32">
      <c r="A5" s="2" t="s">
        <v>8</v>
      </c>
      <c r="B5" s="1" t="s">
        <v>6</v>
      </c>
      <c r="C5" s="5">
        <v>4</v>
      </c>
      <c r="D5" s="1">
        <v>3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4</v>
      </c>
      <c r="O5" s="6">
        <f t="shared" si="0"/>
        <v>47</v>
      </c>
      <c r="R5" s="7" t="s">
        <v>8</v>
      </c>
      <c r="S5" s="6" t="s">
        <v>6</v>
      </c>
      <c r="T5" s="10">
        <v>3</v>
      </c>
      <c r="U5" s="6">
        <v>4</v>
      </c>
      <c r="V5" s="6">
        <v>4</v>
      </c>
      <c r="W5" s="6">
        <v>4</v>
      </c>
      <c r="X5" s="6">
        <v>4</v>
      </c>
      <c r="Y5" s="6">
        <v>4</v>
      </c>
      <c r="Z5" s="6">
        <v>4</v>
      </c>
      <c r="AA5" s="6">
        <v>4</v>
      </c>
      <c r="AB5" s="6">
        <v>4</v>
      </c>
      <c r="AC5" s="6">
        <v>4</v>
      </c>
      <c r="AD5" s="6">
        <v>4</v>
      </c>
      <c r="AE5" s="6">
        <v>4</v>
      </c>
      <c r="AF5">
        <f t="shared" si="1"/>
        <v>47</v>
      </c>
    </row>
    <row r="6" spans="1:32">
      <c r="A6" s="2" t="s">
        <v>9</v>
      </c>
      <c r="B6" s="1" t="s">
        <v>6</v>
      </c>
      <c r="C6" s="5">
        <v>4</v>
      </c>
      <c r="D6" s="1">
        <v>5</v>
      </c>
      <c r="E6" s="1">
        <v>5</v>
      </c>
      <c r="F6" s="1">
        <v>4</v>
      </c>
      <c r="G6" s="1">
        <v>4</v>
      </c>
      <c r="H6" s="1">
        <v>4</v>
      </c>
      <c r="I6" s="1">
        <v>5</v>
      </c>
      <c r="J6" s="1">
        <v>5</v>
      </c>
      <c r="K6" s="1">
        <v>4</v>
      </c>
      <c r="L6" s="1">
        <v>4</v>
      </c>
      <c r="M6" s="1">
        <v>4</v>
      </c>
      <c r="N6" s="1">
        <v>4</v>
      </c>
      <c r="O6" s="6">
        <f t="shared" si="0"/>
        <v>52</v>
      </c>
      <c r="R6" s="7" t="s">
        <v>9</v>
      </c>
      <c r="S6" s="6" t="s">
        <v>6</v>
      </c>
      <c r="T6" s="10">
        <v>4</v>
      </c>
      <c r="U6" s="6">
        <v>3</v>
      </c>
      <c r="V6" s="6">
        <v>5</v>
      </c>
      <c r="W6" s="6">
        <v>4</v>
      </c>
      <c r="X6" s="6">
        <v>4</v>
      </c>
      <c r="Y6" s="6">
        <v>4</v>
      </c>
      <c r="Z6" s="6">
        <v>5</v>
      </c>
      <c r="AA6" s="6">
        <v>5</v>
      </c>
      <c r="AB6" s="6">
        <v>4</v>
      </c>
      <c r="AC6" s="6">
        <v>3</v>
      </c>
      <c r="AD6" s="6">
        <v>4</v>
      </c>
      <c r="AE6" s="6">
        <v>4</v>
      </c>
      <c r="AF6">
        <f t="shared" si="1"/>
        <v>49</v>
      </c>
    </row>
    <row r="7" spans="1:32">
      <c r="A7" s="2" t="s">
        <v>10</v>
      </c>
      <c r="B7" s="1" t="s">
        <v>6</v>
      </c>
      <c r="C7" s="5">
        <v>1</v>
      </c>
      <c r="D7" s="1">
        <v>4</v>
      </c>
      <c r="E7" s="1">
        <v>4</v>
      </c>
      <c r="F7" s="1">
        <v>4</v>
      </c>
      <c r="G7" s="1">
        <v>4</v>
      </c>
      <c r="H7" s="1">
        <v>3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6">
        <f t="shared" si="0"/>
        <v>44</v>
      </c>
      <c r="R7" s="7" t="s">
        <v>10</v>
      </c>
      <c r="S7" s="6" t="s">
        <v>6</v>
      </c>
      <c r="T7" s="10">
        <v>2</v>
      </c>
      <c r="U7" s="6">
        <v>4</v>
      </c>
      <c r="V7" s="6">
        <v>4</v>
      </c>
      <c r="W7" s="6">
        <v>4</v>
      </c>
      <c r="X7" s="6">
        <v>4</v>
      </c>
      <c r="Y7" s="6">
        <v>4</v>
      </c>
      <c r="Z7" s="6">
        <v>4</v>
      </c>
      <c r="AA7" s="6">
        <v>4</v>
      </c>
      <c r="AB7" s="6">
        <v>4</v>
      </c>
      <c r="AC7" s="6">
        <v>4</v>
      </c>
      <c r="AD7" s="6">
        <v>4</v>
      </c>
      <c r="AE7" s="6">
        <v>4</v>
      </c>
      <c r="AF7">
        <f t="shared" si="1"/>
        <v>46</v>
      </c>
    </row>
    <row r="8" spans="1:32">
      <c r="A8" s="2" t="s">
        <v>11</v>
      </c>
      <c r="B8" s="1" t="s">
        <v>6</v>
      </c>
      <c r="C8" s="5">
        <v>2</v>
      </c>
      <c r="D8" s="1">
        <v>5</v>
      </c>
      <c r="E8" s="1">
        <v>4</v>
      </c>
      <c r="F8" s="1">
        <v>3</v>
      </c>
      <c r="G8" s="1">
        <v>4</v>
      </c>
      <c r="H8" s="1">
        <v>4</v>
      </c>
      <c r="I8" s="1">
        <v>4</v>
      </c>
      <c r="J8" s="1">
        <v>4</v>
      </c>
      <c r="K8" s="1">
        <v>3</v>
      </c>
      <c r="L8" s="1">
        <v>4</v>
      </c>
      <c r="M8" s="1">
        <v>4</v>
      </c>
      <c r="N8" s="1">
        <v>4</v>
      </c>
      <c r="O8" s="6">
        <f t="shared" si="0"/>
        <v>45</v>
      </c>
      <c r="R8" s="7" t="s">
        <v>11</v>
      </c>
      <c r="S8" s="6" t="s">
        <v>6</v>
      </c>
      <c r="T8" s="10">
        <v>4</v>
      </c>
      <c r="U8" s="6">
        <v>5</v>
      </c>
      <c r="V8" s="6">
        <v>4</v>
      </c>
      <c r="W8" s="6">
        <v>3</v>
      </c>
      <c r="X8" s="6">
        <v>4</v>
      </c>
      <c r="Y8" s="6">
        <v>4</v>
      </c>
      <c r="Z8" s="6">
        <v>4</v>
      </c>
      <c r="AA8" s="6">
        <v>4</v>
      </c>
      <c r="AB8" s="6">
        <v>4</v>
      </c>
      <c r="AC8" s="6">
        <v>3</v>
      </c>
      <c r="AD8" s="6">
        <v>4</v>
      </c>
      <c r="AE8" s="6">
        <v>3</v>
      </c>
      <c r="AF8">
        <f t="shared" si="1"/>
        <v>46</v>
      </c>
    </row>
    <row r="9" spans="1:32">
      <c r="A9" s="2" t="s">
        <v>12</v>
      </c>
      <c r="B9" s="1" t="s">
        <v>6</v>
      </c>
      <c r="C9" s="5">
        <v>3</v>
      </c>
      <c r="D9" s="1">
        <v>4</v>
      </c>
      <c r="E9" s="1">
        <v>5</v>
      </c>
      <c r="F9" s="1">
        <v>4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3</v>
      </c>
      <c r="M9" s="1">
        <v>5</v>
      </c>
      <c r="N9" s="1">
        <v>4</v>
      </c>
      <c r="O9" s="6">
        <f t="shared" si="0"/>
        <v>48</v>
      </c>
      <c r="R9" s="7" t="s">
        <v>12</v>
      </c>
      <c r="S9" s="6" t="s">
        <v>6</v>
      </c>
      <c r="T9" s="10">
        <v>4</v>
      </c>
      <c r="U9" s="6">
        <v>4</v>
      </c>
      <c r="V9" s="6">
        <v>5</v>
      </c>
      <c r="W9" s="6">
        <v>4</v>
      </c>
      <c r="X9" s="6">
        <v>4</v>
      </c>
      <c r="Y9" s="6">
        <v>4</v>
      </c>
      <c r="Z9" s="6">
        <v>4</v>
      </c>
      <c r="AA9" s="6">
        <v>4</v>
      </c>
      <c r="AB9" s="6">
        <v>4</v>
      </c>
      <c r="AC9" s="6">
        <v>3</v>
      </c>
      <c r="AD9" s="6">
        <v>5</v>
      </c>
      <c r="AE9" s="6">
        <v>4</v>
      </c>
      <c r="AF9">
        <f t="shared" si="1"/>
        <v>49</v>
      </c>
    </row>
    <row r="10" spans="1:32">
      <c r="A10" s="2" t="s">
        <v>13</v>
      </c>
      <c r="B10" s="1" t="s">
        <v>6</v>
      </c>
      <c r="C10" s="5">
        <v>5</v>
      </c>
      <c r="D10" s="1">
        <v>2</v>
      </c>
      <c r="E10" s="1">
        <v>5</v>
      </c>
      <c r="F10" s="1">
        <v>4</v>
      </c>
      <c r="G10" s="1">
        <v>5</v>
      </c>
      <c r="H10" s="1">
        <v>4</v>
      </c>
      <c r="I10" s="1">
        <v>4</v>
      </c>
      <c r="J10" s="1">
        <v>4</v>
      </c>
      <c r="K10" s="1">
        <v>3</v>
      </c>
      <c r="L10" s="1">
        <v>3</v>
      </c>
      <c r="M10" s="1">
        <v>4</v>
      </c>
      <c r="N10" s="1">
        <v>4</v>
      </c>
      <c r="O10" s="6">
        <f t="shared" si="0"/>
        <v>47</v>
      </c>
      <c r="R10" s="7" t="s">
        <v>13</v>
      </c>
      <c r="S10" s="6" t="s">
        <v>6</v>
      </c>
      <c r="T10" s="10">
        <v>4</v>
      </c>
      <c r="U10" s="6">
        <v>2</v>
      </c>
      <c r="V10" s="6">
        <v>5</v>
      </c>
      <c r="W10" s="6">
        <v>4</v>
      </c>
      <c r="X10" s="6">
        <v>5</v>
      </c>
      <c r="Y10" s="6">
        <v>4</v>
      </c>
      <c r="Z10" s="6">
        <v>4</v>
      </c>
      <c r="AA10" s="6">
        <v>4</v>
      </c>
      <c r="AB10" s="6">
        <v>3</v>
      </c>
      <c r="AC10" s="6">
        <v>3</v>
      </c>
      <c r="AD10" s="6">
        <v>4</v>
      </c>
      <c r="AE10" s="6">
        <v>4</v>
      </c>
      <c r="AF10">
        <f t="shared" si="1"/>
        <v>46</v>
      </c>
    </row>
    <row r="11" spans="1:32">
      <c r="A11" s="2" t="s">
        <v>14</v>
      </c>
      <c r="B11" s="1" t="s">
        <v>6</v>
      </c>
      <c r="C11" s="5">
        <v>4</v>
      </c>
      <c r="D11" s="1">
        <v>3</v>
      </c>
      <c r="E11" s="1">
        <v>5</v>
      </c>
      <c r="F11" s="1">
        <v>5</v>
      </c>
      <c r="G11" s="1">
        <v>5</v>
      </c>
      <c r="H11" s="1">
        <v>4</v>
      </c>
      <c r="I11" s="1">
        <v>5</v>
      </c>
      <c r="J11" s="1">
        <v>4</v>
      </c>
      <c r="K11" s="1">
        <v>4</v>
      </c>
      <c r="L11" s="1">
        <v>4</v>
      </c>
      <c r="M11" s="1">
        <v>3</v>
      </c>
      <c r="N11" s="1">
        <v>5</v>
      </c>
      <c r="O11" s="6">
        <f t="shared" si="0"/>
        <v>51</v>
      </c>
      <c r="R11" s="7" t="s">
        <v>14</v>
      </c>
      <c r="S11" s="6" t="s">
        <v>6</v>
      </c>
      <c r="T11" s="10">
        <v>4</v>
      </c>
      <c r="U11" s="6">
        <v>4</v>
      </c>
      <c r="V11" s="6">
        <v>5</v>
      </c>
      <c r="W11" s="6">
        <v>5</v>
      </c>
      <c r="X11" s="6">
        <v>5</v>
      </c>
      <c r="Y11" s="6">
        <v>4</v>
      </c>
      <c r="Z11" s="6">
        <v>5</v>
      </c>
      <c r="AA11" s="6">
        <v>4</v>
      </c>
      <c r="AB11" s="6">
        <v>4</v>
      </c>
      <c r="AC11" s="6">
        <v>4</v>
      </c>
      <c r="AD11" s="6">
        <v>4</v>
      </c>
      <c r="AE11" s="6">
        <v>5</v>
      </c>
      <c r="AF11">
        <f t="shared" si="1"/>
        <v>53</v>
      </c>
    </row>
    <row r="12" spans="1:32">
      <c r="A12" s="2" t="s">
        <v>15</v>
      </c>
      <c r="B12" s="1" t="s">
        <v>6</v>
      </c>
      <c r="C12" s="5">
        <v>4</v>
      </c>
      <c r="D12" s="1">
        <v>5</v>
      </c>
      <c r="E12" s="1">
        <v>5</v>
      </c>
      <c r="F12" s="1">
        <v>4</v>
      </c>
      <c r="G12" s="1">
        <v>5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  <c r="M12" s="1">
        <v>5</v>
      </c>
      <c r="N12" s="1">
        <v>5</v>
      </c>
      <c r="O12" s="6">
        <f t="shared" si="0"/>
        <v>58</v>
      </c>
      <c r="R12" s="7" t="s">
        <v>15</v>
      </c>
      <c r="S12" s="6" t="s">
        <v>6</v>
      </c>
      <c r="T12" s="10">
        <v>4</v>
      </c>
      <c r="U12" s="6">
        <v>5</v>
      </c>
      <c r="V12" s="6">
        <v>5</v>
      </c>
      <c r="W12" s="6">
        <v>4</v>
      </c>
      <c r="X12" s="6">
        <v>5</v>
      </c>
      <c r="Y12" s="6">
        <v>5</v>
      </c>
      <c r="Z12" s="6">
        <v>5</v>
      </c>
      <c r="AA12" s="6">
        <v>5</v>
      </c>
      <c r="AB12" s="6">
        <v>5</v>
      </c>
      <c r="AC12" s="6">
        <v>5</v>
      </c>
      <c r="AD12" s="6">
        <v>5</v>
      </c>
      <c r="AE12" s="6">
        <v>5</v>
      </c>
      <c r="AF12">
        <f t="shared" si="1"/>
        <v>58</v>
      </c>
    </row>
    <row r="13" spans="1:32">
      <c r="A13" s="2" t="s">
        <v>16</v>
      </c>
      <c r="B13" s="1" t="s">
        <v>6</v>
      </c>
      <c r="C13" s="5">
        <v>4</v>
      </c>
      <c r="D13" s="1">
        <v>3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6">
        <f t="shared" si="0"/>
        <v>57</v>
      </c>
      <c r="R13" s="7" t="s">
        <v>16</v>
      </c>
      <c r="S13" s="6" t="s">
        <v>6</v>
      </c>
      <c r="T13" s="10">
        <v>4</v>
      </c>
      <c r="U13" s="6">
        <v>4</v>
      </c>
      <c r="V13" s="6">
        <v>5</v>
      </c>
      <c r="W13" s="6">
        <v>5</v>
      </c>
      <c r="X13" s="6">
        <v>5</v>
      </c>
      <c r="Y13" s="6">
        <v>5</v>
      </c>
      <c r="Z13" s="6">
        <v>5</v>
      </c>
      <c r="AA13" s="6">
        <v>5</v>
      </c>
      <c r="AB13" s="6">
        <v>5</v>
      </c>
      <c r="AC13" s="6">
        <v>5</v>
      </c>
      <c r="AD13" s="6">
        <v>5</v>
      </c>
      <c r="AE13" s="6">
        <v>5</v>
      </c>
      <c r="AF13">
        <f t="shared" si="1"/>
        <v>58</v>
      </c>
    </row>
    <row r="14" spans="1:32">
      <c r="A14" s="2" t="s">
        <v>17</v>
      </c>
      <c r="B14" s="1" t="s">
        <v>6</v>
      </c>
      <c r="C14" s="5">
        <v>4</v>
      </c>
      <c r="D14" s="1">
        <v>4</v>
      </c>
      <c r="E14" s="1">
        <v>5</v>
      </c>
      <c r="F14" s="1">
        <v>3</v>
      </c>
      <c r="G14" s="1">
        <v>5</v>
      </c>
      <c r="H14" s="1">
        <v>4</v>
      </c>
      <c r="I14" s="1">
        <v>5</v>
      </c>
      <c r="J14" s="1">
        <v>4</v>
      </c>
      <c r="K14" s="1">
        <v>4</v>
      </c>
      <c r="L14" s="1">
        <v>3</v>
      </c>
      <c r="M14" s="1">
        <v>5</v>
      </c>
      <c r="N14" s="1">
        <v>5</v>
      </c>
      <c r="O14" s="6">
        <f t="shared" si="0"/>
        <v>51</v>
      </c>
      <c r="R14" s="7" t="s">
        <v>17</v>
      </c>
      <c r="S14" s="6" t="s">
        <v>6</v>
      </c>
      <c r="T14" s="10">
        <v>5</v>
      </c>
      <c r="U14" s="6">
        <v>4</v>
      </c>
      <c r="V14" s="6">
        <v>5</v>
      </c>
      <c r="W14" s="6">
        <v>4</v>
      </c>
      <c r="X14" s="6">
        <v>5</v>
      </c>
      <c r="Y14" s="6">
        <v>4</v>
      </c>
      <c r="Z14" s="6">
        <v>5</v>
      </c>
      <c r="AA14" s="6">
        <v>4</v>
      </c>
      <c r="AB14" s="6">
        <v>4</v>
      </c>
      <c r="AC14" s="6">
        <v>3</v>
      </c>
      <c r="AD14" s="6">
        <v>5</v>
      </c>
      <c r="AE14" s="6">
        <v>5</v>
      </c>
      <c r="AF14">
        <f t="shared" si="1"/>
        <v>53</v>
      </c>
    </row>
    <row r="15" spans="1:32">
      <c r="A15" s="2" t="s">
        <v>18</v>
      </c>
      <c r="B15" s="1" t="s">
        <v>19</v>
      </c>
      <c r="C15" s="5">
        <v>4</v>
      </c>
      <c r="D15" s="1">
        <v>1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4</v>
      </c>
      <c r="K15" s="1">
        <v>4</v>
      </c>
      <c r="L15" s="1">
        <v>5</v>
      </c>
      <c r="M15" s="1">
        <v>5</v>
      </c>
      <c r="N15" s="1">
        <v>5</v>
      </c>
      <c r="O15" s="6">
        <f t="shared" si="0"/>
        <v>53</v>
      </c>
      <c r="R15" s="7" t="s">
        <v>18</v>
      </c>
      <c r="S15" s="6" t="s">
        <v>19</v>
      </c>
      <c r="T15" s="10">
        <v>3</v>
      </c>
      <c r="U15" s="6">
        <v>1</v>
      </c>
      <c r="V15" s="6">
        <v>5</v>
      </c>
      <c r="W15" s="6">
        <v>5</v>
      </c>
      <c r="X15" s="6">
        <v>5</v>
      </c>
      <c r="Y15" s="6">
        <v>5</v>
      </c>
      <c r="Z15" s="6">
        <v>5</v>
      </c>
      <c r="AA15" s="6">
        <v>4</v>
      </c>
      <c r="AB15" s="6">
        <v>4</v>
      </c>
      <c r="AC15" s="6">
        <v>5</v>
      </c>
      <c r="AD15" s="6">
        <v>5</v>
      </c>
      <c r="AE15" s="6">
        <v>5</v>
      </c>
      <c r="AF15">
        <f t="shared" si="1"/>
        <v>52</v>
      </c>
    </row>
    <row r="16" spans="1:32">
      <c r="A16" s="2" t="s">
        <v>20</v>
      </c>
      <c r="B16" s="1" t="s">
        <v>19</v>
      </c>
      <c r="C16" s="5">
        <v>3</v>
      </c>
      <c r="D16" s="1">
        <v>4</v>
      </c>
      <c r="E16" s="1">
        <v>4</v>
      </c>
      <c r="F16" s="1">
        <v>3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5</v>
      </c>
      <c r="O16" s="6">
        <f t="shared" si="0"/>
        <v>47</v>
      </c>
      <c r="R16" s="7" t="s">
        <v>20</v>
      </c>
      <c r="S16" s="6" t="s">
        <v>19</v>
      </c>
      <c r="T16" s="10">
        <v>4</v>
      </c>
      <c r="U16" s="6">
        <v>4</v>
      </c>
      <c r="V16" s="6">
        <v>4</v>
      </c>
      <c r="W16" s="6">
        <v>3</v>
      </c>
      <c r="X16" s="6">
        <v>4</v>
      </c>
      <c r="Y16" s="6">
        <v>4</v>
      </c>
      <c r="Z16" s="6">
        <v>4</v>
      </c>
      <c r="AA16" s="6">
        <v>4</v>
      </c>
      <c r="AB16" s="6">
        <v>4</v>
      </c>
      <c r="AC16" s="6">
        <v>4</v>
      </c>
      <c r="AD16" s="6">
        <v>4</v>
      </c>
      <c r="AE16" s="6">
        <v>5</v>
      </c>
      <c r="AF16">
        <f t="shared" si="1"/>
        <v>48</v>
      </c>
    </row>
    <row r="17" spans="1:32">
      <c r="A17" s="2" t="s">
        <v>21</v>
      </c>
      <c r="B17" s="1" t="s">
        <v>19</v>
      </c>
      <c r="C17" s="5">
        <v>4</v>
      </c>
      <c r="D17" s="1">
        <v>2</v>
      </c>
      <c r="E17" s="1">
        <v>4</v>
      </c>
      <c r="F17" s="1">
        <v>3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5</v>
      </c>
      <c r="O17" s="6">
        <f t="shared" si="0"/>
        <v>46</v>
      </c>
      <c r="R17" s="7" t="s">
        <v>21</v>
      </c>
      <c r="S17" s="6" t="s">
        <v>19</v>
      </c>
      <c r="T17" s="10">
        <v>3</v>
      </c>
      <c r="U17" s="6">
        <v>2</v>
      </c>
      <c r="V17" s="6">
        <v>4</v>
      </c>
      <c r="W17" s="6">
        <v>4</v>
      </c>
      <c r="X17" s="6">
        <v>4</v>
      </c>
      <c r="Y17" s="6">
        <v>4</v>
      </c>
      <c r="Z17" s="6">
        <v>4</v>
      </c>
      <c r="AA17" s="6">
        <v>4</v>
      </c>
      <c r="AB17" s="6">
        <v>4</v>
      </c>
      <c r="AC17" s="6">
        <v>4</v>
      </c>
      <c r="AD17" s="6">
        <v>4</v>
      </c>
      <c r="AE17" s="6">
        <v>5</v>
      </c>
      <c r="AF17">
        <f t="shared" si="1"/>
        <v>46</v>
      </c>
    </row>
    <row r="18" spans="1:32">
      <c r="A18" s="2" t="s">
        <v>22</v>
      </c>
      <c r="B18" s="1" t="s">
        <v>19</v>
      </c>
      <c r="C18" s="5">
        <v>4</v>
      </c>
      <c r="D18" s="1">
        <v>5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3</v>
      </c>
      <c r="K18" s="1">
        <v>4</v>
      </c>
      <c r="L18" s="1">
        <v>3</v>
      </c>
      <c r="M18" s="1">
        <v>4</v>
      </c>
      <c r="N18" s="1">
        <v>4</v>
      </c>
      <c r="O18" s="6">
        <f t="shared" si="0"/>
        <v>47</v>
      </c>
      <c r="R18" s="7" t="s">
        <v>22</v>
      </c>
      <c r="S18" s="6" t="s">
        <v>19</v>
      </c>
      <c r="T18" s="10">
        <v>4</v>
      </c>
      <c r="U18" s="6">
        <v>4</v>
      </c>
      <c r="V18" s="6">
        <v>4</v>
      </c>
      <c r="W18" s="6">
        <v>4</v>
      </c>
      <c r="X18" s="6">
        <v>4</v>
      </c>
      <c r="Y18" s="6">
        <v>4</v>
      </c>
      <c r="Z18" s="6">
        <v>4</v>
      </c>
      <c r="AA18" s="6">
        <v>3</v>
      </c>
      <c r="AB18" s="6">
        <v>4</v>
      </c>
      <c r="AC18" s="6">
        <v>3</v>
      </c>
      <c r="AD18" s="6">
        <v>4</v>
      </c>
      <c r="AE18" s="6">
        <v>4</v>
      </c>
      <c r="AF18">
        <f t="shared" si="1"/>
        <v>46</v>
      </c>
    </row>
    <row r="19" spans="1:32">
      <c r="A19" s="2" t="s">
        <v>23</v>
      </c>
      <c r="B19" s="1" t="s">
        <v>19</v>
      </c>
      <c r="C19" s="5">
        <v>3</v>
      </c>
      <c r="D19" s="1">
        <v>4</v>
      </c>
      <c r="E19" s="1">
        <v>4</v>
      </c>
      <c r="F19" s="1">
        <v>3</v>
      </c>
      <c r="G19" s="1">
        <v>4</v>
      </c>
      <c r="H19" s="1">
        <v>4</v>
      </c>
      <c r="I19" s="1">
        <v>5</v>
      </c>
      <c r="J19" s="1">
        <v>3</v>
      </c>
      <c r="K19" s="1">
        <v>4</v>
      </c>
      <c r="L19" s="1">
        <v>4</v>
      </c>
      <c r="M19" s="1">
        <v>4</v>
      </c>
      <c r="N19" s="1">
        <v>4</v>
      </c>
      <c r="O19" s="6">
        <f t="shared" si="0"/>
        <v>46</v>
      </c>
      <c r="R19" s="7" t="s">
        <v>23</v>
      </c>
      <c r="S19" s="6" t="s">
        <v>19</v>
      </c>
      <c r="T19" s="10">
        <v>4</v>
      </c>
      <c r="U19" s="6">
        <v>4</v>
      </c>
      <c r="V19" s="6">
        <v>4</v>
      </c>
      <c r="W19" s="6">
        <v>4</v>
      </c>
      <c r="X19" s="6">
        <v>4</v>
      </c>
      <c r="Y19" s="6">
        <v>4</v>
      </c>
      <c r="Z19" s="6">
        <v>5</v>
      </c>
      <c r="AA19" s="6">
        <v>3</v>
      </c>
      <c r="AB19" s="6">
        <v>4</v>
      </c>
      <c r="AC19" s="6">
        <v>4</v>
      </c>
      <c r="AD19" s="6">
        <v>4</v>
      </c>
      <c r="AE19" s="6">
        <v>4</v>
      </c>
      <c r="AF19">
        <f t="shared" si="1"/>
        <v>48</v>
      </c>
    </row>
    <row r="20" spans="1:32">
      <c r="A20" s="2" t="s">
        <v>24</v>
      </c>
      <c r="B20" s="1" t="s">
        <v>19</v>
      </c>
      <c r="C20" s="5">
        <v>2</v>
      </c>
      <c r="D20" s="1">
        <v>2</v>
      </c>
      <c r="E20" s="1">
        <v>4</v>
      </c>
      <c r="F20" s="1">
        <v>3</v>
      </c>
      <c r="G20" s="1">
        <v>4</v>
      </c>
      <c r="H20" s="1">
        <v>3</v>
      </c>
      <c r="I20" s="1">
        <v>4</v>
      </c>
      <c r="J20" s="1">
        <v>4</v>
      </c>
      <c r="K20" s="1">
        <v>4</v>
      </c>
      <c r="L20" s="1">
        <v>3</v>
      </c>
      <c r="M20" s="1">
        <v>4</v>
      </c>
      <c r="N20" s="1">
        <v>4</v>
      </c>
      <c r="O20" s="6">
        <f t="shared" si="0"/>
        <v>41</v>
      </c>
      <c r="R20" s="7" t="s">
        <v>24</v>
      </c>
      <c r="S20" s="6" t="s">
        <v>19</v>
      </c>
      <c r="T20" s="10">
        <v>5</v>
      </c>
      <c r="U20" s="6">
        <v>2</v>
      </c>
      <c r="V20" s="6">
        <v>4</v>
      </c>
      <c r="W20" s="6">
        <v>3</v>
      </c>
      <c r="X20" s="6">
        <v>4</v>
      </c>
      <c r="Y20" s="6">
        <v>4</v>
      </c>
      <c r="Z20" s="6">
        <v>4</v>
      </c>
      <c r="AA20" s="6">
        <v>4</v>
      </c>
      <c r="AB20" s="6">
        <v>4</v>
      </c>
      <c r="AC20" s="6">
        <v>3</v>
      </c>
      <c r="AD20" s="6">
        <v>4</v>
      </c>
      <c r="AE20" s="6">
        <v>4</v>
      </c>
      <c r="AF20">
        <f t="shared" si="1"/>
        <v>45</v>
      </c>
    </row>
    <row r="21" spans="1:32">
      <c r="A21" s="2" t="s">
        <v>25</v>
      </c>
      <c r="B21" s="1" t="s">
        <v>19</v>
      </c>
      <c r="C21" s="5">
        <v>2</v>
      </c>
      <c r="D21" s="1">
        <v>3</v>
      </c>
      <c r="E21" s="1">
        <v>4</v>
      </c>
      <c r="F21" s="1">
        <v>4</v>
      </c>
      <c r="G21" s="1">
        <v>4</v>
      </c>
      <c r="H21" s="1">
        <v>4</v>
      </c>
      <c r="I21" s="1">
        <v>5</v>
      </c>
      <c r="J21" s="1">
        <v>4</v>
      </c>
      <c r="K21" s="1">
        <v>4</v>
      </c>
      <c r="L21" s="1">
        <v>4</v>
      </c>
      <c r="M21" s="1">
        <v>4</v>
      </c>
      <c r="N21" s="1">
        <v>4</v>
      </c>
      <c r="O21" s="6">
        <f t="shared" si="0"/>
        <v>46</v>
      </c>
      <c r="R21" s="7" t="s">
        <v>25</v>
      </c>
      <c r="S21" s="6" t="s">
        <v>19</v>
      </c>
      <c r="T21" s="10">
        <v>4</v>
      </c>
      <c r="U21" s="6">
        <v>3</v>
      </c>
      <c r="V21" s="6">
        <v>4</v>
      </c>
      <c r="W21" s="6">
        <v>4</v>
      </c>
      <c r="X21" s="6">
        <v>4</v>
      </c>
      <c r="Y21" s="6">
        <v>4</v>
      </c>
      <c r="Z21" s="6">
        <v>5</v>
      </c>
      <c r="AA21" s="6">
        <v>4</v>
      </c>
      <c r="AB21" s="6">
        <v>4</v>
      </c>
      <c r="AC21" s="6">
        <v>4</v>
      </c>
      <c r="AD21" s="6">
        <v>4</v>
      </c>
      <c r="AE21" s="6">
        <v>4</v>
      </c>
      <c r="AF21">
        <f t="shared" si="1"/>
        <v>48</v>
      </c>
    </row>
    <row r="22" spans="1:32">
      <c r="A22" s="2" t="s">
        <v>26</v>
      </c>
      <c r="B22" s="1" t="s">
        <v>19</v>
      </c>
      <c r="C22" s="5">
        <v>4</v>
      </c>
      <c r="D22" s="1">
        <v>5</v>
      </c>
      <c r="E22" s="1">
        <v>4</v>
      </c>
      <c r="F22" s="1">
        <v>5</v>
      </c>
      <c r="G22" s="1">
        <v>3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6">
        <f t="shared" si="0"/>
        <v>49</v>
      </c>
      <c r="R22" s="7" t="s">
        <v>26</v>
      </c>
      <c r="S22" s="6" t="s">
        <v>19</v>
      </c>
      <c r="T22" s="10">
        <v>4</v>
      </c>
      <c r="U22" s="6">
        <v>1</v>
      </c>
      <c r="V22" s="6">
        <v>4</v>
      </c>
      <c r="W22" s="6">
        <v>5</v>
      </c>
      <c r="X22" s="6">
        <v>3</v>
      </c>
      <c r="Y22" s="6">
        <v>4</v>
      </c>
      <c r="Z22" s="6">
        <v>4</v>
      </c>
      <c r="AA22" s="6">
        <v>4</v>
      </c>
      <c r="AB22" s="6">
        <v>4</v>
      </c>
      <c r="AC22" s="6">
        <v>4</v>
      </c>
      <c r="AD22" s="6">
        <v>4</v>
      </c>
      <c r="AE22" s="6">
        <v>4</v>
      </c>
      <c r="AF22">
        <f t="shared" si="1"/>
        <v>45</v>
      </c>
    </row>
    <row r="23" spans="1:32">
      <c r="A23" s="2" t="s">
        <v>27</v>
      </c>
      <c r="B23" s="1" t="s">
        <v>19</v>
      </c>
      <c r="C23" s="5">
        <v>4</v>
      </c>
      <c r="D23" s="1">
        <v>3</v>
      </c>
      <c r="E23" s="1">
        <v>4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6">
        <f t="shared" si="0"/>
        <v>56</v>
      </c>
      <c r="R23" s="7" t="s">
        <v>27</v>
      </c>
      <c r="S23" s="6" t="s">
        <v>19</v>
      </c>
      <c r="T23" s="10">
        <v>2</v>
      </c>
      <c r="U23" s="6">
        <v>3</v>
      </c>
      <c r="V23" s="6">
        <v>4</v>
      </c>
      <c r="W23" s="6">
        <v>5</v>
      </c>
      <c r="X23" s="6">
        <v>5</v>
      </c>
      <c r="Y23" s="6">
        <v>5</v>
      </c>
      <c r="Z23" s="6">
        <v>5</v>
      </c>
      <c r="AA23" s="6">
        <v>5</v>
      </c>
      <c r="AB23" s="6">
        <v>5</v>
      </c>
      <c r="AC23" s="6">
        <v>5</v>
      </c>
      <c r="AD23" s="6">
        <v>5</v>
      </c>
      <c r="AE23" s="6">
        <v>5</v>
      </c>
      <c r="AF23">
        <f t="shared" si="1"/>
        <v>54</v>
      </c>
    </row>
    <row r="24" spans="1:32">
      <c r="A24" s="2" t="s">
        <v>28</v>
      </c>
      <c r="B24" s="1" t="s">
        <v>19</v>
      </c>
      <c r="C24" s="5">
        <v>2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5</v>
      </c>
      <c r="O24" s="6">
        <f t="shared" si="0"/>
        <v>47</v>
      </c>
      <c r="R24" s="7" t="s">
        <v>28</v>
      </c>
      <c r="S24" s="6" t="s">
        <v>19</v>
      </c>
      <c r="T24" s="10">
        <v>3</v>
      </c>
      <c r="U24" s="6">
        <v>4</v>
      </c>
      <c r="V24" s="6">
        <v>4</v>
      </c>
      <c r="W24" s="6">
        <v>4</v>
      </c>
      <c r="X24" s="6">
        <v>4</v>
      </c>
      <c r="Y24" s="6">
        <v>4</v>
      </c>
      <c r="Z24" s="6">
        <v>4</v>
      </c>
      <c r="AA24" s="6">
        <v>4</v>
      </c>
      <c r="AB24" s="6">
        <v>4</v>
      </c>
      <c r="AC24" s="6">
        <v>4</v>
      </c>
      <c r="AD24" s="6">
        <v>4</v>
      </c>
      <c r="AE24" s="6">
        <v>5</v>
      </c>
      <c r="AF24">
        <f t="shared" si="1"/>
        <v>48</v>
      </c>
    </row>
    <row r="25" spans="1:32">
      <c r="A25" s="2" t="s">
        <v>29</v>
      </c>
      <c r="B25" s="1" t="s">
        <v>19</v>
      </c>
      <c r="C25" s="5">
        <v>4</v>
      </c>
      <c r="D25" s="1">
        <v>3</v>
      </c>
      <c r="E25" s="1">
        <v>4</v>
      </c>
      <c r="F25" s="1">
        <v>4</v>
      </c>
      <c r="G25" s="1">
        <v>5</v>
      </c>
      <c r="H25" s="1">
        <v>4</v>
      </c>
      <c r="I25" s="1">
        <v>5</v>
      </c>
      <c r="J25" s="1">
        <v>4</v>
      </c>
      <c r="K25" s="1">
        <v>4</v>
      </c>
      <c r="L25" s="1">
        <v>4</v>
      </c>
      <c r="M25" s="1">
        <v>5</v>
      </c>
      <c r="N25" s="1">
        <v>4</v>
      </c>
      <c r="O25" s="6">
        <f t="shared" si="0"/>
        <v>50</v>
      </c>
      <c r="R25" s="7" t="s">
        <v>29</v>
      </c>
      <c r="S25" s="6" t="s">
        <v>19</v>
      </c>
      <c r="T25" s="10">
        <v>4</v>
      </c>
      <c r="U25" s="6">
        <v>3</v>
      </c>
      <c r="V25" s="6">
        <v>4</v>
      </c>
      <c r="W25" s="6">
        <v>4</v>
      </c>
      <c r="X25" s="6">
        <v>5</v>
      </c>
      <c r="Y25" s="6">
        <v>4</v>
      </c>
      <c r="Z25" s="6">
        <v>5</v>
      </c>
      <c r="AA25" s="6">
        <v>4</v>
      </c>
      <c r="AB25" s="6">
        <v>4</v>
      </c>
      <c r="AC25" s="6">
        <v>4</v>
      </c>
      <c r="AD25" s="6">
        <v>5</v>
      </c>
      <c r="AE25" s="6">
        <v>4</v>
      </c>
      <c r="AF25">
        <f t="shared" si="1"/>
        <v>50</v>
      </c>
    </row>
    <row r="26" spans="1:32">
      <c r="A26" s="2" t="s">
        <v>30</v>
      </c>
      <c r="B26" s="1" t="s">
        <v>19</v>
      </c>
      <c r="C26" s="5">
        <v>5</v>
      </c>
      <c r="D26" s="1">
        <v>4</v>
      </c>
      <c r="E26" s="1">
        <v>4</v>
      </c>
      <c r="F26" s="1">
        <v>4</v>
      </c>
      <c r="G26" s="1">
        <v>5</v>
      </c>
      <c r="H26" s="1">
        <v>4</v>
      </c>
      <c r="I26" s="1">
        <v>4</v>
      </c>
      <c r="J26" s="1">
        <v>4</v>
      </c>
      <c r="K26" s="1">
        <v>3</v>
      </c>
      <c r="L26" s="1">
        <v>4</v>
      </c>
      <c r="M26" s="1">
        <v>3</v>
      </c>
      <c r="N26" s="1">
        <v>5</v>
      </c>
      <c r="O26" s="6">
        <f t="shared" si="0"/>
        <v>49</v>
      </c>
      <c r="R26" s="7" t="s">
        <v>30</v>
      </c>
      <c r="S26" s="6" t="s">
        <v>19</v>
      </c>
      <c r="T26" s="10">
        <v>5</v>
      </c>
      <c r="U26" s="6">
        <v>4</v>
      </c>
      <c r="V26" s="6">
        <v>4</v>
      </c>
      <c r="W26" s="6">
        <v>4</v>
      </c>
      <c r="X26" s="6">
        <v>5</v>
      </c>
      <c r="Y26" s="6">
        <v>3</v>
      </c>
      <c r="Z26" s="6">
        <v>4</v>
      </c>
      <c r="AA26" s="6">
        <v>4</v>
      </c>
      <c r="AB26" s="6">
        <v>3</v>
      </c>
      <c r="AC26" s="6">
        <v>4</v>
      </c>
      <c r="AD26" s="6">
        <v>4</v>
      </c>
      <c r="AE26" s="6">
        <v>5</v>
      </c>
      <c r="AF26">
        <f t="shared" si="1"/>
        <v>49</v>
      </c>
    </row>
    <row r="27" spans="1:32">
      <c r="A27" s="2" t="s">
        <v>31</v>
      </c>
      <c r="B27" s="1" t="s">
        <v>19</v>
      </c>
      <c r="C27" s="5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3</v>
      </c>
      <c r="K27" s="1">
        <v>4</v>
      </c>
      <c r="L27" s="1">
        <v>4</v>
      </c>
      <c r="M27" s="1">
        <v>4</v>
      </c>
      <c r="N27" s="1">
        <v>5</v>
      </c>
      <c r="O27" s="6">
        <f t="shared" si="0"/>
        <v>48</v>
      </c>
      <c r="R27" s="7" t="s">
        <v>31</v>
      </c>
      <c r="S27" s="6" t="s">
        <v>19</v>
      </c>
      <c r="T27" s="10">
        <v>3</v>
      </c>
      <c r="U27" s="6">
        <v>3</v>
      </c>
      <c r="V27" s="6">
        <v>4</v>
      </c>
      <c r="W27" s="6">
        <v>4</v>
      </c>
      <c r="X27" s="6">
        <v>4</v>
      </c>
      <c r="Y27" s="6">
        <v>4</v>
      </c>
      <c r="Z27" s="6">
        <v>4</v>
      </c>
      <c r="AA27" s="6">
        <v>3</v>
      </c>
      <c r="AB27" s="6">
        <v>4</v>
      </c>
      <c r="AC27" s="6">
        <v>4</v>
      </c>
      <c r="AD27" s="6">
        <v>4</v>
      </c>
      <c r="AE27" s="6">
        <v>5</v>
      </c>
      <c r="AF27">
        <f t="shared" si="1"/>
        <v>46</v>
      </c>
    </row>
    <row r="28" spans="1:32">
      <c r="A28" s="2" t="s">
        <v>32</v>
      </c>
      <c r="B28" s="1" t="s">
        <v>19</v>
      </c>
      <c r="C28" s="5">
        <v>4</v>
      </c>
      <c r="D28" s="1">
        <v>4</v>
      </c>
      <c r="E28" s="1">
        <v>4</v>
      </c>
      <c r="F28" s="1">
        <v>4</v>
      </c>
      <c r="G28" s="1">
        <v>4</v>
      </c>
      <c r="H28" s="1">
        <v>3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3</v>
      </c>
      <c r="O28" s="6">
        <f t="shared" si="0"/>
        <v>46</v>
      </c>
      <c r="R28" s="7" t="s">
        <v>32</v>
      </c>
      <c r="S28" s="6" t="s">
        <v>19</v>
      </c>
      <c r="T28" s="10">
        <v>4</v>
      </c>
      <c r="U28" s="6">
        <v>4</v>
      </c>
      <c r="V28" s="6">
        <v>4</v>
      </c>
      <c r="W28" s="6">
        <v>3</v>
      </c>
      <c r="X28" s="6">
        <v>4</v>
      </c>
      <c r="Y28" s="6">
        <v>3</v>
      </c>
      <c r="Z28" s="6">
        <v>4</v>
      </c>
      <c r="AA28" s="6">
        <v>4</v>
      </c>
      <c r="AB28" s="6">
        <v>4</v>
      </c>
      <c r="AC28" s="6">
        <v>4</v>
      </c>
      <c r="AD28" s="6">
        <v>4</v>
      </c>
      <c r="AE28" s="6">
        <v>3</v>
      </c>
      <c r="AF28">
        <f t="shared" si="1"/>
        <v>45</v>
      </c>
    </row>
    <row r="29" spans="1:32">
      <c r="A29" s="2" t="s">
        <v>33</v>
      </c>
      <c r="B29" s="1" t="s">
        <v>19</v>
      </c>
      <c r="C29" s="5">
        <v>4</v>
      </c>
      <c r="D29" s="1">
        <v>5</v>
      </c>
      <c r="E29" s="1">
        <v>5</v>
      </c>
      <c r="F29" s="1">
        <v>3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4</v>
      </c>
      <c r="M29" s="1">
        <v>4</v>
      </c>
      <c r="N29" s="1">
        <v>4</v>
      </c>
      <c r="O29" s="6">
        <f t="shared" si="0"/>
        <v>54</v>
      </c>
      <c r="R29" s="7" t="s">
        <v>33</v>
      </c>
      <c r="S29" s="6" t="s">
        <v>19</v>
      </c>
      <c r="T29" s="10">
        <v>4</v>
      </c>
      <c r="U29" s="6">
        <v>3</v>
      </c>
      <c r="V29" s="6">
        <v>5</v>
      </c>
      <c r="W29" s="6">
        <v>3</v>
      </c>
      <c r="X29" s="6">
        <v>5</v>
      </c>
      <c r="Y29" s="6">
        <v>5</v>
      </c>
      <c r="Z29" s="6">
        <v>5</v>
      </c>
      <c r="AA29" s="6">
        <v>5</v>
      </c>
      <c r="AB29" s="6">
        <v>5</v>
      </c>
      <c r="AC29" s="6">
        <v>4</v>
      </c>
      <c r="AD29" s="6">
        <v>4</v>
      </c>
      <c r="AE29" s="6">
        <v>4</v>
      </c>
      <c r="AF29">
        <f t="shared" si="1"/>
        <v>52</v>
      </c>
    </row>
    <row r="30" spans="1:32">
      <c r="A30" s="2" t="s">
        <v>34</v>
      </c>
      <c r="B30" s="1" t="s">
        <v>19</v>
      </c>
      <c r="C30" s="5">
        <v>1</v>
      </c>
      <c r="D30" s="1">
        <v>5</v>
      </c>
      <c r="E30" s="1">
        <v>4</v>
      </c>
      <c r="F30" s="1">
        <v>4</v>
      </c>
      <c r="G30" s="1">
        <v>4</v>
      </c>
      <c r="H30" s="1">
        <v>5</v>
      </c>
      <c r="I30" s="1">
        <v>4</v>
      </c>
      <c r="J30" s="1">
        <v>3</v>
      </c>
      <c r="K30" s="1">
        <v>4</v>
      </c>
      <c r="L30" s="1">
        <v>5</v>
      </c>
      <c r="M30" s="1">
        <v>4</v>
      </c>
      <c r="N30" s="1">
        <v>4</v>
      </c>
      <c r="O30" s="6">
        <f t="shared" si="0"/>
        <v>47</v>
      </c>
      <c r="R30" s="7" t="s">
        <v>34</v>
      </c>
      <c r="S30" s="6" t="s">
        <v>19</v>
      </c>
      <c r="T30" s="10">
        <v>2</v>
      </c>
      <c r="U30" s="6">
        <v>4</v>
      </c>
      <c r="V30" s="6">
        <v>4</v>
      </c>
      <c r="W30" s="6">
        <v>4</v>
      </c>
      <c r="X30" s="6">
        <v>4</v>
      </c>
      <c r="Y30" s="6">
        <v>4</v>
      </c>
      <c r="Z30" s="6">
        <v>4</v>
      </c>
      <c r="AA30" s="6">
        <v>3</v>
      </c>
      <c r="AB30" s="6">
        <v>4</v>
      </c>
      <c r="AC30" s="6">
        <v>3</v>
      </c>
      <c r="AD30" s="6">
        <v>4</v>
      </c>
      <c r="AE30" s="6">
        <v>4</v>
      </c>
      <c r="AF30">
        <f t="shared" si="1"/>
        <v>44</v>
      </c>
    </row>
    <row r="31" spans="1:32">
      <c r="A31" s="2" t="s">
        <v>35</v>
      </c>
      <c r="B31" s="1" t="s">
        <v>19</v>
      </c>
      <c r="C31" s="5">
        <v>4</v>
      </c>
      <c r="D31" s="1">
        <v>5</v>
      </c>
      <c r="E31" s="1">
        <v>4</v>
      </c>
      <c r="F31" s="1">
        <v>1</v>
      </c>
      <c r="G31" s="1">
        <v>4</v>
      </c>
      <c r="H31" s="1">
        <v>4</v>
      </c>
      <c r="I31" s="1">
        <v>4</v>
      </c>
      <c r="J31" s="1">
        <v>4</v>
      </c>
      <c r="K31" s="1">
        <v>3</v>
      </c>
      <c r="L31" s="1">
        <v>4</v>
      </c>
      <c r="M31" s="1">
        <v>4</v>
      </c>
      <c r="N31" s="1">
        <v>5</v>
      </c>
      <c r="O31" s="6">
        <f t="shared" si="0"/>
        <v>46</v>
      </c>
      <c r="R31" s="7" t="s">
        <v>35</v>
      </c>
      <c r="S31" s="6" t="s">
        <v>19</v>
      </c>
      <c r="T31" s="10">
        <v>4</v>
      </c>
      <c r="U31" s="6">
        <v>3</v>
      </c>
      <c r="V31" s="6">
        <v>4</v>
      </c>
      <c r="W31" s="6">
        <v>1</v>
      </c>
      <c r="X31" s="6">
        <v>4</v>
      </c>
      <c r="Y31" s="6">
        <v>4</v>
      </c>
      <c r="Z31" s="6">
        <v>4</v>
      </c>
      <c r="AA31" s="6">
        <v>4</v>
      </c>
      <c r="AB31" s="6">
        <v>3</v>
      </c>
      <c r="AC31" s="6">
        <v>4</v>
      </c>
      <c r="AD31" s="6">
        <v>4</v>
      </c>
      <c r="AE31" s="6">
        <v>5</v>
      </c>
      <c r="AF31">
        <f t="shared" si="1"/>
        <v>44</v>
      </c>
    </row>
    <row r="32" spans="1:32">
      <c r="A32" s="2" t="s">
        <v>36</v>
      </c>
      <c r="B32" s="1" t="s">
        <v>19</v>
      </c>
      <c r="C32" s="5">
        <v>2</v>
      </c>
      <c r="D32" s="1">
        <v>4</v>
      </c>
      <c r="E32" s="1">
        <v>4</v>
      </c>
      <c r="F32" s="1">
        <v>3</v>
      </c>
      <c r="G32" s="1">
        <v>4</v>
      </c>
      <c r="H32" s="1">
        <v>3</v>
      </c>
      <c r="I32" s="1">
        <v>4</v>
      </c>
      <c r="J32" s="1">
        <v>4</v>
      </c>
      <c r="K32" s="1">
        <v>4</v>
      </c>
      <c r="L32" s="1">
        <v>5</v>
      </c>
      <c r="M32" s="1">
        <v>5</v>
      </c>
      <c r="N32" s="1">
        <v>5</v>
      </c>
      <c r="O32" s="6">
        <f t="shared" si="0"/>
        <v>47</v>
      </c>
      <c r="R32" s="7" t="s">
        <v>36</v>
      </c>
      <c r="S32" s="6" t="s">
        <v>19</v>
      </c>
      <c r="T32" s="10">
        <v>3</v>
      </c>
      <c r="U32" s="6">
        <v>4</v>
      </c>
      <c r="V32" s="6">
        <v>4</v>
      </c>
      <c r="W32" s="6">
        <v>3</v>
      </c>
      <c r="X32" s="6">
        <v>4</v>
      </c>
      <c r="Y32" s="6">
        <v>3</v>
      </c>
      <c r="Z32" s="6">
        <v>4</v>
      </c>
      <c r="AA32" s="6">
        <v>3</v>
      </c>
      <c r="AB32" s="6">
        <v>4</v>
      </c>
      <c r="AC32" s="6">
        <v>5</v>
      </c>
      <c r="AD32" s="6">
        <v>5</v>
      </c>
      <c r="AE32" s="6">
        <v>5</v>
      </c>
      <c r="AF32">
        <f t="shared" si="1"/>
        <v>47</v>
      </c>
    </row>
    <row r="33" spans="1:32">
      <c r="A33" s="2" t="s">
        <v>37</v>
      </c>
      <c r="B33" s="1" t="s">
        <v>19</v>
      </c>
      <c r="C33" s="5">
        <v>4</v>
      </c>
      <c r="D33" s="1">
        <v>5</v>
      </c>
      <c r="E33" s="1">
        <v>2</v>
      </c>
      <c r="F33" s="1">
        <v>4</v>
      </c>
      <c r="G33" s="1">
        <v>4</v>
      </c>
      <c r="H33" s="1">
        <v>4</v>
      </c>
      <c r="I33" s="1">
        <v>4</v>
      </c>
      <c r="J33" s="1">
        <v>3</v>
      </c>
      <c r="K33" s="1">
        <v>4</v>
      </c>
      <c r="L33" s="1">
        <v>5</v>
      </c>
      <c r="M33" s="1">
        <v>5</v>
      </c>
      <c r="N33" s="1">
        <v>4</v>
      </c>
      <c r="O33" s="6">
        <f t="shared" si="0"/>
        <v>48</v>
      </c>
      <c r="R33" s="7" t="s">
        <v>37</v>
      </c>
      <c r="S33" s="6" t="s">
        <v>19</v>
      </c>
      <c r="T33" s="10">
        <v>4</v>
      </c>
      <c r="U33" s="6">
        <v>3</v>
      </c>
      <c r="V33" s="6">
        <v>2</v>
      </c>
      <c r="W33" s="6">
        <v>4</v>
      </c>
      <c r="X33" s="6">
        <v>4</v>
      </c>
      <c r="Y33" s="6">
        <v>4</v>
      </c>
      <c r="Z33" s="6">
        <v>4</v>
      </c>
      <c r="AA33" s="6">
        <v>3</v>
      </c>
      <c r="AB33" s="6">
        <v>4</v>
      </c>
      <c r="AC33" s="6">
        <v>5</v>
      </c>
      <c r="AD33" s="6">
        <v>5</v>
      </c>
      <c r="AE33" s="6">
        <v>4</v>
      </c>
      <c r="AF33">
        <f t="shared" si="1"/>
        <v>46</v>
      </c>
    </row>
    <row r="34" spans="1:32">
      <c r="A34" s="2" t="s">
        <v>38</v>
      </c>
      <c r="B34" s="1" t="s">
        <v>19</v>
      </c>
      <c r="C34" s="5">
        <v>3</v>
      </c>
      <c r="D34" s="1">
        <v>4</v>
      </c>
      <c r="E34" s="1">
        <v>5</v>
      </c>
      <c r="F34" s="1">
        <v>5</v>
      </c>
      <c r="G34" s="1">
        <v>5</v>
      </c>
      <c r="H34" s="1">
        <v>5</v>
      </c>
      <c r="I34" s="1">
        <v>5</v>
      </c>
      <c r="J34" s="1">
        <v>5</v>
      </c>
      <c r="K34" s="1">
        <v>4</v>
      </c>
      <c r="L34" s="1">
        <v>4</v>
      </c>
      <c r="M34" s="1">
        <v>5</v>
      </c>
      <c r="N34" s="1">
        <v>5</v>
      </c>
      <c r="O34" s="6">
        <f t="shared" si="0"/>
        <v>55</v>
      </c>
      <c r="R34" s="7" t="s">
        <v>38</v>
      </c>
      <c r="S34" s="6" t="s">
        <v>19</v>
      </c>
      <c r="T34" s="10">
        <v>3</v>
      </c>
      <c r="U34" s="6">
        <v>4</v>
      </c>
      <c r="V34" s="6">
        <v>5</v>
      </c>
      <c r="W34" s="6">
        <v>5</v>
      </c>
      <c r="X34" s="6">
        <v>5</v>
      </c>
      <c r="Y34" s="6">
        <v>5</v>
      </c>
      <c r="Z34" s="6">
        <v>5</v>
      </c>
      <c r="AA34" s="6">
        <v>5</v>
      </c>
      <c r="AB34" s="6">
        <v>4</v>
      </c>
      <c r="AC34" s="6">
        <v>4</v>
      </c>
      <c r="AD34" s="6">
        <v>5</v>
      </c>
      <c r="AE34" s="6">
        <v>5</v>
      </c>
      <c r="AF34">
        <f t="shared" si="1"/>
        <v>55</v>
      </c>
    </row>
    <row r="35" spans="1:32">
      <c r="A35" s="2" t="s">
        <v>39</v>
      </c>
      <c r="B35" s="1" t="s">
        <v>19</v>
      </c>
      <c r="C35" s="5">
        <v>4</v>
      </c>
      <c r="D35" s="1">
        <v>3</v>
      </c>
      <c r="E35" s="1">
        <v>3</v>
      </c>
      <c r="F35" s="1">
        <v>3</v>
      </c>
      <c r="G35" s="1">
        <v>4</v>
      </c>
      <c r="H35" s="1">
        <v>3</v>
      </c>
      <c r="I35" s="1">
        <v>4</v>
      </c>
      <c r="J35" s="1">
        <v>4</v>
      </c>
      <c r="K35" s="1">
        <v>4</v>
      </c>
      <c r="L35" s="1">
        <v>2</v>
      </c>
      <c r="M35" s="1">
        <v>3</v>
      </c>
      <c r="N35" s="1">
        <v>4</v>
      </c>
      <c r="O35" s="6">
        <f t="shared" si="0"/>
        <v>41</v>
      </c>
      <c r="R35" s="7" t="s">
        <v>39</v>
      </c>
      <c r="S35" s="6" t="s">
        <v>19</v>
      </c>
      <c r="T35" s="10">
        <v>4</v>
      </c>
      <c r="U35" s="6">
        <v>3</v>
      </c>
      <c r="V35" s="6">
        <v>3</v>
      </c>
      <c r="W35" s="6">
        <v>3</v>
      </c>
      <c r="X35" s="6">
        <v>4</v>
      </c>
      <c r="Y35" s="6">
        <v>3</v>
      </c>
      <c r="Z35" s="6">
        <v>4</v>
      </c>
      <c r="AA35" s="6">
        <v>4</v>
      </c>
      <c r="AB35" s="6">
        <v>4</v>
      </c>
      <c r="AC35" s="6">
        <v>2</v>
      </c>
      <c r="AD35" s="6">
        <v>3</v>
      </c>
      <c r="AE35" s="6">
        <v>4</v>
      </c>
      <c r="AF35">
        <f t="shared" si="1"/>
        <v>41</v>
      </c>
    </row>
    <row r="36" spans="1:32">
      <c r="A36" s="2" t="s">
        <v>40</v>
      </c>
      <c r="B36" s="1" t="s">
        <v>19</v>
      </c>
      <c r="C36" s="5">
        <v>4</v>
      </c>
      <c r="D36" s="1">
        <v>3</v>
      </c>
      <c r="E36" s="1">
        <v>3</v>
      </c>
      <c r="F36" s="1">
        <v>4</v>
      </c>
      <c r="G36" s="1">
        <v>4</v>
      </c>
      <c r="H36" s="1">
        <v>4</v>
      </c>
      <c r="I36" s="1">
        <v>4</v>
      </c>
      <c r="J36" s="1">
        <v>3</v>
      </c>
      <c r="K36" s="1">
        <v>4</v>
      </c>
      <c r="L36" s="1">
        <v>4</v>
      </c>
      <c r="M36" s="1">
        <v>4</v>
      </c>
      <c r="N36" s="1">
        <v>3</v>
      </c>
      <c r="O36" s="6">
        <f t="shared" si="0"/>
        <v>44</v>
      </c>
      <c r="R36" s="7" t="s">
        <v>40</v>
      </c>
      <c r="S36" s="6" t="s">
        <v>19</v>
      </c>
      <c r="T36" s="10">
        <v>2</v>
      </c>
      <c r="U36" s="6">
        <v>3</v>
      </c>
      <c r="V36" s="6">
        <v>4</v>
      </c>
      <c r="W36" s="6">
        <v>4</v>
      </c>
      <c r="X36" s="6">
        <v>4</v>
      </c>
      <c r="Y36" s="6">
        <v>4</v>
      </c>
      <c r="Z36" s="6">
        <v>4</v>
      </c>
      <c r="AA36" s="6">
        <v>3</v>
      </c>
      <c r="AB36" s="6">
        <v>4</v>
      </c>
      <c r="AC36" s="6">
        <v>4</v>
      </c>
      <c r="AD36" s="6">
        <v>4</v>
      </c>
      <c r="AE36" s="6">
        <v>4</v>
      </c>
      <c r="AF36">
        <f t="shared" si="1"/>
        <v>44</v>
      </c>
    </row>
    <row r="37" spans="1:32">
      <c r="A37" s="2" t="s">
        <v>41</v>
      </c>
      <c r="B37" s="1" t="s">
        <v>19</v>
      </c>
      <c r="C37" s="5">
        <v>5</v>
      </c>
      <c r="D37" s="1">
        <v>5</v>
      </c>
      <c r="E37" s="1">
        <v>3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v>5</v>
      </c>
      <c r="L37" s="1">
        <v>4</v>
      </c>
      <c r="M37" s="1">
        <v>4</v>
      </c>
      <c r="N37" s="1">
        <v>4</v>
      </c>
      <c r="O37" s="6">
        <f t="shared" si="0"/>
        <v>50</v>
      </c>
      <c r="R37" s="7" t="s">
        <v>41</v>
      </c>
      <c r="S37" s="6" t="s">
        <v>19</v>
      </c>
      <c r="T37" s="10">
        <v>5</v>
      </c>
      <c r="U37" s="6">
        <v>3</v>
      </c>
      <c r="V37" s="6">
        <v>3</v>
      </c>
      <c r="W37" s="6">
        <v>4</v>
      </c>
      <c r="X37" s="6">
        <v>4</v>
      </c>
      <c r="Y37" s="6">
        <v>4</v>
      </c>
      <c r="Z37" s="6">
        <v>4</v>
      </c>
      <c r="AA37" s="6">
        <v>4</v>
      </c>
      <c r="AB37" s="6">
        <v>5</v>
      </c>
      <c r="AC37" s="6">
        <v>4</v>
      </c>
      <c r="AD37" s="6">
        <v>4</v>
      </c>
      <c r="AE37" s="6">
        <v>4</v>
      </c>
      <c r="AF37">
        <f t="shared" si="1"/>
        <v>48</v>
      </c>
    </row>
    <row r="38" spans="1:32">
      <c r="A38" s="2" t="s">
        <v>42</v>
      </c>
      <c r="B38" s="1" t="s">
        <v>19</v>
      </c>
      <c r="C38" s="5">
        <v>3</v>
      </c>
      <c r="D38" s="1">
        <v>5</v>
      </c>
      <c r="E38" s="1">
        <v>3</v>
      </c>
      <c r="F38" s="1">
        <v>4</v>
      </c>
      <c r="G38" s="1">
        <v>4</v>
      </c>
      <c r="H38" s="1">
        <v>4</v>
      </c>
      <c r="I38" s="1">
        <v>5</v>
      </c>
      <c r="J38" s="1">
        <v>5</v>
      </c>
      <c r="K38" s="1">
        <v>5</v>
      </c>
      <c r="L38" s="1">
        <v>5</v>
      </c>
      <c r="M38" s="1">
        <v>5</v>
      </c>
      <c r="N38" s="1">
        <v>4</v>
      </c>
      <c r="O38" s="6">
        <f t="shared" si="0"/>
        <v>52</v>
      </c>
      <c r="R38" s="7" t="s">
        <v>42</v>
      </c>
      <c r="S38" s="6" t="s">
        <v>19</v>
      </c>
      <c r="T38" s="10">
        <v>4</v>
      </c>
      <c r="U38" s="6">
        <v>2</v>
      </c>
      <c r="V38" s="6">
        <v>4</v>
      </c>
      <c r="W38" s="6">
        <v>4</v>
      </c>
      <c r="X38" s="6">
        <v>4</v>
      </c>
      <c r="Y38" s="6">
        <v>4</v>
      </c>
      <c r="Z38" s="6">
        <v>5</v>
      </c>
      <c r="AA38" s="6">
        <v>5</v>
      </c>
      <c r="AB38" s="6">
        <v>5</v>
      </c>
      <c r="AC38" s="6">
        <v>5</v>
      </c>
      <c r="AD38" s="6">
        <v>5</v>
      </c>
      <c r="AE38" s="6">
        <v>4</v>
      </c>
      <c r="AF38">
        <f t="shared" si="1"/>
        <v>51</v>
      </c>
    </row>
    <row r="39" spans="1:32">
      <c r="A39" s="2" t="s">
        <v>43</v>
      </c>
      <c r="B39" s="1" t="s">
        <v>6</v>
      </c>
      <c r="C39" s="5">
        <v>4</v>
      </c>
      <c r="D39" s="1">
        <v>5</v>
      </c>
      <c r="E39" s="1">
        <v>4</v>
      </c>
      <c r="F39" s="1">
        <v>4</v>
      </c>
      <c r="G39" s="1">
        <v>4</v>
      </c>
      <c r="H39" s="1">
        <v>4</v>
      </c>
      <c r="I39" s="1">
        <v>5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6">
        <f t="shared" si="0"/>
        <v>50</v>
      </c>
      <c r="R39" s="7" t="s">
        <v>43</v>
      </c>
      <c r="S39" s="6" t="s">
        <v>6</v>
      </c>
      <c r="T39" s="10">
        <v>2</v>
      </c>
      <c r="U39" s="6">
        <v>1</v>
      </c>
      <c r="V39" s="6">
        <v>4</v>
      </c>
      <c r="W39" s="6">
        <v>4</v>
      </c>
      <c r="X39" s="6">
        <v>4</v>
      </c>
      <c r="Y39" s="6">
        <v>4</v>
      </c>
      <c r="Z39" s="6">
        <v>5</v>
      </c>
      <c r="AA39" s="6">
        <v>4</v>
      </c>
      <c r="AB39" s="6">
        <v>4</v>
      </c>
      <c r="AC39" s="6">
        <v>4</v>
      </c>
      <c r="AD39" s="6">
        <v>4</v>
      </c>
      <c r="AE39" s="6">
        <v>4</v>
      </c>
      <c r="AF39">
        <f t="shared" si="1"/>
        <v>44</v>
      </c>
    </row>
    <row r="40" spans="1:32">
      <c r="A40" s="2" t="s">
        <v>44</v>
      </c>
      <c r="B40" s="1" t="s">
        <v>6</v>
      </c>
      <c r="C40" s="5">
        <v>4</v>
      </c>
      <c r="D40" s="1">
        <v>4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5</v>
      </c>
      <c r="K40" s="1">
        <v>5</v>
      </c>
      <c r="L40" s="1">
        <v>5</v>
      </c>
      <c r="M40" s="1">
        <v>4</v>
      </c>
      <c r="N40" s="1">
        <v>4</v>
      </c>
      <c r="O40" s="6">
        <f t="shared" si="0"/>
        <v>51</v>
      </c>
      <c r="R40" s="7" t="s">
        <v>44</v>
      </c>
      <c r="S40" s="6" t="s">
        <v>6</v>
      </c>
      <c r="T40" s="10">
        <v>4</v>
      </c>
      <c r="U40" s="6">
        <v>4</v>
      </c>
      <c r="V40" s="6">
        <v>4</v>
      </c>
      <c r="W40" s="6">
        <v>4</v>
      </c>
      <c r="X40" s="6">
        <v>4</v>
      </c>
      <c r="Y40" s="6">
        <v>4</v>
      </c>
      <c r="Z40" s="6">
        <v>4</v>
      </c>
      <c r="AA40" s="6">
        <v>5</v>
      </c>
      <c r="AB40" s="6">
        <v>5</v>
      </c>
      <c r="AC40" s="6">
        <v>5</v>
      </c>
      <c r="AD40" s="6">
        <v>4</v>
      </c>
      <c r="AE40" s="6">
        <v>4</v>
      </c>
      <c r="AF40">
        <f t="shared" si="1"/>
        <v>51</v>
      </c>
    </row>
    <row r="41" spans="1:32">
      <c r="A41" s="2" t="s">
        <v>45</v>
      </c>
      <c r="B41" s="1" t="s">
        <v>6</v>
      </c>
      <c r="C41" s="5">
        <v>4</v>
      </c>
      <c r="D41" s="1">
        <v>5</v>
      </c>
      <c r="E41" s="1">
        <v>4</v>
      </c>
      <c r="F41" s="1">
        <v>4</v>
      </c>
      <c r="G41" s="1">
        <v>4</v>
      </c>
      <c r="H41" s="1">
        <v>3</v>
      </c>
      <c r="I41" s="1">
        <v>3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6">
        <f t="shared" si="0"/>
        <v>47</v>
      </c>
      <c r="R41" s="7" t="s">
        <v>45</v>
      </c>
      <c r="S41" s="6" t="s">
        <v>6</v>
      </c>
      <c r="T41" s="10">
        <v>2</v>
      </c>
      <c r="U41" s="6">
        <v>3</v>
      </c>
      <c r="V41" s="6">
        <v>4</v>
      </c>
      <c r="W41" s="6">
        <v>4</v>
      </c>
      <c r="X41" s="6">
        <v>4</v>
      </c>
      <c r="Y41" s="6">
        <v>3</v>
      </c>
      <c r="Z41" s="6">
        <v>3</v>
      </c>
      <c r="AA41" s="6">
        <v>4</v>
      </c>
      <c r="AB41" s="6">
        <v>4</v>
      </c>
      <c r="AC41" s="6">
        <v>4</v>
      </c>
      <c r="AD41" s="6">
        <v>4</v>
      </c>
      <c r="AE41" s="6">
        <v>4</v>
      </c>
      <c r="AF41">
        <f t="shared" si="1"/>
        <v>43</v>
      </c>
    </row>
    <row r="42" spans="1:32">
      <c r="A42" s="2" t="s">
        <v>46</v>
      </c>
      <c r="B42" s="1" t="s">
        <v>6</v>
      </c>
      <c r="C42" s="5">
        <v>2</v>
      </c>
      <c r="D42" s="1">
        <v>4</v>
      </c>
      <c r="E42" s="1">
        <v>4</v>
      </c>
      <c r="F42" s="1">
        <v>4</v>
      </c>
      <c r="G42" s="1">
        <v>4</v>
      </c>
      <c r="H42" s="1">
        <v>5</v>
      </c>
      <c r="I42" s="1">
        <v>4</v>
      </c>
      <c r="J42" s="1">
        <v>4</v>
      </c>
      <c r="K42" s="1">
        <v>5</v>
      </c>
      <c r="L42" s="1">
        <v>4</v>
      </c>
      <c r="M42" s="1">
        <v>4</v>
      </c>
      <c r="N42" s="1">
        <v>4</v>
      </c>
      <c r="O42" s="6">
        <f t="shared" si="0"/>
        <v>48</v>
      </c>
      <c r="R42" s="7" t="s">
        <v>46</v>
      </c>
      <c r="S42" s="6" t="s">
        <v>6</v>
      </c>
      <c r="T42" s="10">
        <v>2</v>
      </c>
      <c r="U42" s="6">
        <v>4</v>
      </c>
      <c r="V42" s="6">
        <v>4</v>
      </c>
      <c r="W42" s="6">
        <v>4</v>
      </c>
      <c r="X42" s="6">
        <v>4</v>
      </c>
      <c r="Y42" s="6">
        <v>5</v>
      </c>
      <c r="Z42" s="6">
        <v>4</v>
      </c>
      <c r="AA42" s="6">
        <v>4</v>
      </c>
      <c r="AB42" s="6">
        <v>5</v>
      </c>
      <c r="AC42" s="6">
        <v>4</v>
      </c>
      <c r="AD42" s="6">
        <v>4</v>
      </c>
      <c r="AE42" s="6">
        <v>4</v>
      </c>
      <c r="AF42">
        <f t="shared" si="1"/>
        <v>48</v>
      </c>
    </row>
    <row r="43" spans="1:32">
      <c r="A43" s="2" t="s">
        <v>47</v>
      </c>
      <c r="B43" s="1" t="s">
        <v>6</v>
      </c>
      <c r="C43" s="5">
        <v>2</v>
      </c>
      <c r="D43" s="1">
        <v>3</v>
      </c>
      <c r="E43" s="1">
        <v>4</v>
      </c>
      <c r="F43" s="1">
        <v>4</v>
      </c>
      <c r="G43" s="1">
        <v>5</v>
      </c>
      <c r="H43" s="1">
        <v>4</v>
      </c>
      <c r="I43" s="1">
        <v>4</v>
      </c>
      <c r="J43" s="1">
        <v>4</v>
      </c>
      <c r="K43" s="1">
        <v>5</v>
      </c>
      <c r="L43" s="1">
        <v>4</v>
      </c>
      <c r="M43" s="1">
        <v>4</v>
      </c>
      <c r="N43" s="1">
        <v>4</v>
      </c>
      <c r="O43" s="6">
        <f t="shared" si="0"/>
        <v>47</v>
      </c>
      <c r="R43" s="7" t="s">
        <v>47</v>
      </c>
      <c r="S43" s="6" t="s">
        <v>6</v>
      </c>
      <c r="T43" s="10">
        <v>1</v>
      </c>
      <c r="U43" s="6">
        <v>4</v>
      </c>
      <c r="V43" s="6">
        <v>4</v>
      </c>
      <c r="W43" s="6">
        <v>4</v>
      </c>
      <c r="X43" s="6">
        <v>5</v>
      </c>
      <c r="Y43" s="6">
        <v>4</v>
      </c>
      <c r="Z43" s="6">
        <v>4</v>
      </c>
      <c r="AA43" s="6">
        <v>4</v>
      </c>
      <c r="AB43" s="6">
        <v>5</v>
      </c>
      <c r="AC43" s="6">
        <v>4</v>
      </c>
      <c r="AD43" s="6">
        <v>4</v>
      </c>
      <c r="AE43" s="6">
        <v>4</v>
      </c>
      <c r="AF43">
        <f t="shared" si="1"/>
        <v>47</v>
      </c>
    </row>
    <row r="44" spans="1:32">
      <c r="A44" s="2" t="s">
        <v>48</v>
      </c>
      <c r="B44" s="1" t="s">
        <v>6</v>
      </c>
      <c r="C44" s="5">
        <v>5</v>
      </c>
      <c r="D44" s="1">
        <v>4</v>
      </c>
      <c r="E44" s="1">
        <v>4</v>
      </c>
      <c r="F44" s="1">
        <v>3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6">
        <f t="shared" si="0"/>
        <v>48</v>
      </c>
      <c r="R44" s="7" t="s">
        <v>48</v>
      </c>
      <c r="S44" s="6" t="s">
        <v>6</v>
      </c>
      <c r="T44" s="10">
        <v>3</v>
      </c>
      <c r="U44" s="6">
        <v>5</v>
      </c>
      <c r="V44" s="6">
        <v>4</v>
      </c>
      <c r="W44" s="6">
        <v>3</v>
      </c>
      <c r="X44" s="6">
        <v>4</v>
      </c>
      <c r="Y44" s="6">
        <v>4</v>
      </c>
      <c r="Z44" s="6">
        <v>4</v>
      </c>
      <c r="AA44" s="6">
        <v>4</v>
      </c>
      <c r="AB44" s="6">
        <v>4</v>
      </c>
      <c r="AC44" s="6">
        <v>4</v>
      </c>
      <c r="AD44" s="6">
        <v>4</v>
      </c>
      <c r="AE44" s="6">
        <v>4</v>
      </c>
      <c r="AF44">
        <f t="shared" si="1"/>
        <v>47</v>
      </c>
    </row>
    <row r="45" spans="1:32">
      <c r="A45" s="2" t="s">
        <v>49</v>
      </c>
      <c r="B45" s="1" t="s">
        <v>6</v>
      </c>
      <c r="C45" s="5">
        <v>4</v>
      </c>
      <c r="D45" s="1">
        <v>2</v>
      </c>
      <c r="E45" s="1">
        <v>4</v>
      </c>
      <c r="F45" s="1">
        <v>5</v>
      </c>
      <c r="G45" s="1">
        <v>5</v>
      </c>
      <c r="H45" s="1">
        <v>4</v>
      </c>
      <c r="I45" s="1">
        <v>4</v>
      </c>
      <c r="J45" s="1">
        <v>4</v>
      </c>
      <c r="K45" s="1">
        <v>5</v>
      </c>
      <c r="L45" s="1">
        <v>4</v>
      </c>
      <c r="M45" s="1">
        <v>4</v>
      </c>
      <c r="N45" s="1">
        <v>4</v>
      </c>
      <c r="O45" s="6">
        <f t="shared" si="0"/>
        <v>49</v>
      </c>
      <c r="R45" s="7" t="s">
        <v>49</v>
      </c>
      <c r="S45" s="6" t="s">
        <v>6</v>
      </c>
      <c r="T45" s="10">
        <v>4</v>
      </c>
      <c r="U45" s="6">
        <v>4</v>
      </c>
      <c r="V45" s="6">
        <v>4</v>
      </c>
      <c r="W45" s="6">
        <v>3</v>
      </c>
      <c r="X45" s="6">
        <v>5</v>
      </c>
      <c r="Y45" s="6">
        <v>4</v>
      </c>
      <c r="Z45" s="6">
        <v>4</v>
      </c>
      <c r="AA45" s="6">
        <v>4</v>
      </c>
      <c r="AB45" s="6">
        <v>5</v>
      </c>
      <c r="AC45" s="6">
        <v>4</v>
      </c>
      <c r="AD45" s="6">
        <v>4</v>
      </c>
      <c r="AE45" s="6">
        <v>4</v>
      </c>
      <c r="AF45">
        <f t="shared" si="1"/>
        <v>49</v>
      </c>
    </row>
    <row r="46" spans="1:32">
      <c r="A46" s="2" t="s">
        <v>50</v>
      </c>
      <c r="B46" s="1" t="s">
        <v>6</v>
      </c>
      <c r="C46" s="5">
        <v>4</v>
      </c>
      <c r="D46" s="1">
        <v>4</v>
      </c>
      <c r="E46" s="1">
        <v>5</v>
      </c>
      <c r="F46" s="1">
        <v>4</v>
      </c>
      <c r="G46" s="1">
        <v>5</v>
      </c>
      <c r="H46" s="1">
        <v>4</v>
      </c>
      <c r="I46" s="1">
        <v>4</v>
      </c>
      <c r="J46" s="1">
        <v>5</v>
      </c>
      <c r="K46" s="1">
        <v>4</v>
      </c>
      <c r="L46" s="1">
        <v>4</v>
      </c>
      <c r="M46" s="1">
        <v>4</v>
      </c>
      <c r="N46" s="1">
        <v>4</v>
      </c>
      <c r="O46" s="6">
        <f t="shared" si="0"/>
        <v>51</v>
      </c>
      <c r="R46" s="7" t="s">
        <v>50</v>
      </c>
      <c r="S46" s="6" t="s">
        <v>6</v>
      </c>
      <c r="T46" s="10">
        <v>4</v>
      </c>
      <c r="U46" s="6">
        <v>4</v>
      </c>
      <c r="V46" s="6">
        <v>5</v>
      </c>
      <c r="W46" s="6">
        <v>4</v>
      </c>
      <c r="X46" s="6">
        <v>5</v>
      </c>
      <c r="Y46" s="6">
        <v>4</v>
      </c>
      <c r="Z46" s="6">
        <v>4</v>
      </c>
      <c r="AA46" s="6">
        <v>5</v>
      </c>
      <c r="AB46" s="6">
        <v>4</v>
      </c>
      <c r="AC46" s="6">
        <v>4</v>
      </c>
      <c r="AD46" s="6">
        <v>4</v>
      </c>
      <c r="AE46" s="6">
        <v>4</v>
      </c>
      <c r="AF46">
        <f t="shared" si="1"/>
        <v>51</v>
      </c>
    </row>
    <row r="47" spans="1:32">
      <c r="A47" s="2" t="s">
        <v>51</v>
      </c>
      <c r="B47" s="1" t="s">
        <v>6</v>
      </c>
      <c r="C47" s="5">
        <v>4</v>
      </c>
      <c r="D47" s="1">
        <v>2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6">
        <f t="shared" si="0"/>
        <v>46</v>
      </c>
      <c r="R47" s="7" t="s">
        <v>51</v>
      </c>
      <c r="S47" s="6" t="s">
        <v>6</v>
      </c>
      <c r="T47" s="10">
        <v>2</v>
      </c>
      <c r="U47" s="6">
        <v>2</v>
      </c>
      <c r="V47" s="6">
        <v>4</v>
      </c>
      <c r="W47" s="6">
        <v>4</v>
      </c>
      <c r="X47" s="6">
        <v>4</v>
      </c>
      <c r="Y47" s="6">
        <v>4</v>
      </c>
      <c r="Z47" s="6">
        <v>4</v>
      </c>
      <c r="AA47" s="6">
        <v>4</v>
      </c>
      <c r="AB47" s="6">
        <v>4</v>
      </c>
      <c r="AC47" s="6">
        <v>4</v>
      </c>
      <c r="AD47" s="6">
        <v>4</v>
      </c>
      <c r="AE47" s="6">
        <v>4</v>
      </c>
      <c r="AF47">
        <f t="shared" si="1"/>
        <v>44</v>
      </c>
    </row>
    <row r="48" spans="1:32">
      <c r="A48" s="2" t="s">
        <v>52</v>
      </c>
      <c r="B48" s="1" t="s">
        <v>6</v>
      </c>
      <c r="C48" s="5">
        <v>4</v>
      </c>
      <c r="D48" s="1">
        <v>4</v>
      </c>
      <c r="E48" s="1">
        <v>4</v>
      </c>
      <c r="F48" s="1">
        <v>3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5</v>
      </c>
      <c r="O48" s="6">
        <f t="shared" si="0"/>
        <v>48</v>
      </c>
      <c r="R48" s="7" t="s">
        <v>52</v>
      </c>
      <c r="S48" s="6" t="s">
        <v>6</v>
      </c>
      <c r="T48" s="10">
        <v>1</v>
      </c>
      <c r="U48" s="6">
        <v>1</v>
      </c>
      <c r="V48" s="6">
        <v>4</v>
      </c>
      <c r="W48" s="6">
        <v>3</v>
      </c>
      <c r="X48" s="6">
        <v>4</v>
      </c>
      <c r="Y48" s="6">
        <v>4</v>
      </c>
      <c r="Z48" s="6">
        <v>4</v>
      </c>
      <c r="AA48" s="6">
        <v>4</v>
      </c>
      <c r="AB48" s="6">
        <v>4</v>
      </c>
      <c r="AC48" s="6">
        <v>4</v>
      </c>
      <c r="AD48" s="6">
        <v>4</v>
      </c>
      <c r="AE48" s="6">
        <v>5</v>
      </c>
      <c r="AF48">
        <f t="shared" si="1"/>
        <v>42</v>
      </c>
    </row>
  </sheetData>
  <mergeCells count="6">
    <mergeCell ref="T1:AE1"/>
    <mergeCell ref="A1:A2"/>
    <mergeCell ref="B1:B2"/>
    <mergeCell ref="C1:N1"/>
    <mergeCell ref="R1:R2"/>
    <mergeCell ref="S1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W51"/>
  <sheetViews>
    <sheetView tabSelected="1" topLeftCell="AY1" zoomScale="80" zoomScaleNormal="80" workbookViewId="0">
      <selection activeCell="BU23" sqref="BU23"/>
    </sheetView>
  </sheetViews>
  <sheetFormatPr defaultRowHeight="15"/>
  <cols>
    <col min="3" max="15" width="3.28515625" customWidth="1"/>
    <col min="20" max="31" width="3.7109375" customWidth="1"/>
    <col min="35" max="46" width="5.140625" customWidth="1"/>
    <col min="64" max="64" width="10.140625" bestFit="1" customWidth="1"/>
  </cols>
  <sheetData>
    <row r="1" spans="1:75">
      <c r="A1" s="36" t="s">
        <v>0</v>
      </c>
      <c r="B1" s="38" t="s">
        <v>1</v>
      </c>
      <c r="C1" s="40" t="s">
        <v>2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20" t="s">
        <v>3</v>
      </c>
      <c r="R1" s="43" t="s">
        <v>53</v>
      </c>
      <c r="S1" s="45" t="s">
        <v>1</v>
      </c>
      <c r="T1" s="47" t="s">
        <v>2</v>
      </c>
      <c r="U1" s="48"/>
      <c r="V1" s="48"/>
      <c r="W1" s="48"/>
      <c r="X1" s="48"/>
      <c r="Y1" s="48"/>
      <c r="Z1" s="48"/>
      <c r="AA1" s="48"/>
      <c r="AB1" s="48"/>
      <c r="AC1" s="48"/>
      <c r="AD1" s="48"/>
      <c r="AE1" s="49"/>
    </row>
    <row r="2" spans="1:75">
      <c r="A2" s="37"/>
      <c r="B2" s="39"/>
      <c r="C2" s="21">
        <v>1</v>
      </c>
      <c r="D2" s="20">
        <v>2</v>
      </c>
      <c r="E2" s="20">
        <v>3</v>
      </c>
      <c r="F2" s="20">
        <v>4</v>
      </c>
      <c r="G2" s="20">
        <v>5</v>
      </c>
      <c r="H2" s="20">
        <v>6</v>
      </c>
      <c r="I2" s="20">
        <v>7</v>
      </c>
      <c r="J2" s="20">
        <v>8</v>
      </c>
      <c r="K2" s="20">
        <v>9</v>
      </c>
      <c r="L2" s="20">
        <v>10</v>
      </c>
      <c r="M2" s="20">
        <v>11</v>
      </c>
      <c r="N2" s="20">
        <v>12</v>
      </c>
      <c r="O2" s="20" t="s">
        <v>4</v>
      </c>
      <c r="R2" s="44"/>
      <c r="S2" s="46"/>
      <c r="T2" s="12">
        <v>1</v>
      </c>
      <c r="U2" s="13">
        <v>2</v>
      </c>
      <c r="V2" s="13">
        <v>3</v>
      </c>
      <c r="W2" s="13">
        <v>4</v>
      </c>
      <c r="X2" s="13">
        <v>5</v>
      </c>
      <c r="Y2" s="13">
        <v>6</v>
      </c>
      <c r="Z2" s="13">
        <v>7</v>
      </c>
      <c r="AA2" s="13">
        <v>8</v>
      </c>
      <c r="AB2" s="13">
        <v>9</v>
      </c>
      <c r="AC2" s="13">
        <v>10</v>
      </c>
      <c r="AD2" s="13">
        <v>11</v>
      </c>
      <c r="AE2" s="13">
        <v>12</v>
      </c>
      <c r="AF2" t="s">
        <v>3</v>
      </c>
      <c r="AH2" s="31" t="s">
        <v>54</v>
      </c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X2" s="14"/>
      <c r="AY2" s="33" t="s">
        <v>76</v>
      </c>
      <c r="AZ2" s="33"/>
      <c r="BA2" s="33" t="s">
        <v>77</v>
      </c>
      <c r="BB2" s="33"/>
      <c r="BC2" s="33" t="s">
        <v>78</v>
      </c>
      <c r="BD2" s="33"/>
      <c r="BE2" s="33" t="s">
        <v>4</v>
      </c>
      <c r="BF2" s="33"/>
      <c r="BG2" s="33" t="s">
        <v>79</v>
      </c>
      <c r="BH2" s="33"/>
      <c r="BP2" s="35" t="s">
        <v>81</v>
      </c>
      <c r="BQ2" s="35"/>
      <c r="BR2" s="35"/>
      <c r="BS2" s="33" t="s">
        <v>82</v>
      </c>
      <c r="BT2" s="33"/>
      <c r="BU2" s="33"/>
      <c r="BV2" s="33"/>
      <c r="BW2" s="33"/>
    </row>
    <row r="3" spans="1:75">
      <c r="A3" s="7" t="s">
        <v>5</v>
      </c>
      <c r="B3" s="6" t="s">
        <v>6</v>
      </c>
      <c r="C3" s="10">
        <v>4</v>
      </c>
      <c r="D3" s="6">
        <v>3</v>
      </c>
      <c r="E3" s="6">
        <v>4</v>
      </c>
      <c r="F3" s="6">
        <v>4</v>
      </c>
      <c r="G3" s="6">
        <v>4</v>
      </c>
      <c r="H3" s="6">
        <v>4</v>
      </c>
      <c r="I3" s="6">
        <v>4</v>
      </c>
      <c r="J3" s="6">
        <v>3</v>
      </c>
      <c r="K3" s="6">
        <v>4</v>
      </c>
      <c r="L3" s="6">
        <v>4</v>
      </c>
      <c r="M3" s="6">
        <v>4</v>
      </c>
      <c r="N3" s="6">
        <v>4</v>
      </c>
      <c r="O3" s="6">
        <f>SUM(C3:N3)</f>
        <v>46</v>
      </c>
      <c r="R3" s="7" t="s">
        <v>5</v>
      </c>
      <c r="S3" s="6" t="s">
        <v>6</v>
      </c>
      <c r="T3" s="10">
        <v>3</v>
      </c>
      <c r="U3" s="6">
        <v>3</v>
      </c>
      <c r="V3" s="6">
        <v>4</v>
      </c>
      <c r="W3" s="6">
        <v>4</v>
      </c>
      <c r="X3" s="6">
        <v>4</v>
      </c>
      <c r="Y3" s="6">
        <v>4</v>
      </c>
      <c r="Z3" s="6">
        <v>4</v>
      </c>
      <c r="AA3" s="6">
        <v>3</v>
      </c>
      <c r="AB3" s="6">
        <v>4</v>
      </c>
      <c r="AC3" s="6">
        <v>4</v>
      </c>
      <c r="AD3" s="6">
        <v>4</v>
      </c>
      <c r="AE3" s="6">
        <v>5</v>
      </c>
      <c r="AF3">
        <f>SUM(T3:AE3)</f>
        <v>46</v>
      </c>
      <c r="AI3" t="s">
        <v>60</v>
      </c>
      <c r="AJ3" t="s">
        <v>61</v>
      </c>
      <c r="AK3" t="s">
        <v>62</v>
      </c>
      <c r="AL3" t="s">
        <v>63</v>
      </c>
      <c r="AM3" t="s">
        <v>64</v>
      </c>
      <c r="AN3" t="s">
        <v>65</v>
      </c>
      <c r="AO3" t="s">
        <v>66</v>
      </c>
      <c r="AP3" t="s">
        <v>67</v>
      </c>
      <c r="AQ3" t="s">
        <v>68</v>
      </c>
      <c r="AR3" t="s">
        <v>69</v>
      </c>
      <c r="AS3" t="s">
        <v>70</v>
      </c>
      <c r="AT3" t="s">
        <v>71</v>
      </c>
      <c r="AX3" s="14"/>
      <c r="AY3" s="14" t="s">
        <v>75</v>
      </c>
      <c r="AZ3" s="14" t="s">
        <v>74</v>
      </c>
      <c r="BA3" s="14" t="s">
        <v>75</v>
      </c>
      <c r="BB3" s="14" t="s">
        <v>74</v>
      </c>
      <c r="BC3" s="14" t="s">
        <v>75</v>
      </c>
      <c r="BD3" s="14" t="s">
        <v>74</v>
      </c>
      <c r="BE3" s="14" t="s">
        <v>75</v>
      </c>
      <c r="BF3" s="14" t="s">
        <v>74</v>
      </c>
      <c r="BG3" s="14" t="s">
        <v>75</v>
      </c>
      <c r="BH3" s="14" t="s">
        <v>74</v>
      </c>
      <c r="BP3" s="35"/>
      <c r="BQ3" s="35"/>
      <c r="BR3" s="35"/>
      <c r="BS3" s="35" t="s">
        <v>54</v>
      </c>
      <c r="BT3" s="35"/>
      <c r="BU3" s="33" t="s">
        <v>83</v>
      </c>
      <c r="BV3" s="33"/>
      <c r="BW3" s="6" t="s">
        <v>74</v>
      </c>
    </row>
    <row r="4" spans="1:75">
      <c r="A4" s="7" t="s">
        <v>7</v>
      </c>
      <c r="B4" s="6" t="s">
        <v>6</v>
      </c>
      <c r="C4" s="10">
        <v>4</v>
      </c>
      <c r="D4" s="6">
        <v>4</v>
      </c>
      <c r="E4" s="6">
        <v>4</v>
      </c>
      <c r="F4" s="6">
        <v>4</v>
      </c>
      <c r="G4" s="6">
        <v>4</v>
      </c>
      <c r="H4" s="6">
        <v>5</v>
      </c>
      <c r="I4" s="6">
        <v>5</v>
      </c>
      <c r="J4" s="6">
        <v>4</v>
      </c>
      <c r="K4" s="6">
        <v>4</v>
      </c>
      <c r="L4" s="6">
        <v>4</v>
      </c>
      <c r="M4" s="6">
        <v>4</v>
      </c>
      <c r="N4" s="6">
        <v>4</v>
      </c>
      <c r="O4" s="6">
        <f t="shared" ref="O4:O48" si="0">SUM(C4:N4)</f>
        <v>50</v>
      </c>
      <c r="R4" s="7" t="s">
        <v>7</v>
      </c>
      <c r="S4" s="6" t="s">
        <v>6</v>
      </c>
      <c r="T4" s="10">
        <v>4</v>
      </c>
      <c r="U4" s="6">
        <v>4</v>
      </c>
      <c r="V4" s="6">
        <v>4</v>
      </c>
      <c r="W4" s="6">
        <v>4</v>
      </c>
      <c r="X4" s="6">
        <v>4</v>
      </c>
      <c r="Y4" s="6">
        <v>5</v>
      </c>
      <c r="Z4" s="6">
        <v>5</v>
      </c>
      <c r="AA4" s="6">
        <v>4</v>
      </c>
      <c r="AB4" s="6">
        <v>4</v>
      </c>
      <c r="AC4" s="6">
        <v>4</v>
      </c>
      <c r="AD4" s="6">
        <v>4</v>
      </c>
      <c r="AE4" s="6">
        <v>4</v>
      </c>
      <c r="AF4">
        <f>SUM(T4:AE4)</f>
        <v>50</v>
      </c>
      <c r="AH4" t="s">
        <v>55</v>
      </c>
      <c r="AI4">
        <f>COUNTIF(C3:C48,1)</f>
        <v>2</v>
      </c>
      <c r="AJ4">
        <f>COUNTIF(D3:D48,1)</f>
        <v>1</v>
      </c>
      <c r="AK4">
        <f>COUNTIF(E3:E48,1)</f>
        <v>0</v>
      </c>
      <c r="AL4">
        <f>COUNTIF(F3:F48,1)</f>
        <v>1</v>
      </c>
      <c r="AM4">
        <f>COUNTIF(G3:G48,1)</f>
        <v>0</v>
      </c>
      <c r="AN4">
        <f>COUNTIF(H3:H48,1)</f>
        <v>0</v>
      </c>
      <c r="AO4">
        <f>COUNTIF(I3:I48,1)</f>
        <v>0</v>
      </c>
      <c r="AP4">
        <f>COUNTIF(J3:J48,1)</f>
        <v>0</v>
      </c>
      <c r="AQ4">
        <f>COUNTIF(K3:K48,1)</f>
        <v>0</v>
      </c>
      <c r="AR4">
        <f>COUNTIF(L3:L48,1)</f>
        <v>0</v>
      </c>
      <c r="AS4">
        <f>COUNTIF(M3:M48,1)</f>
        <v>0</v>
      </c>
      <c r="AT4">
        <f>COUNTIF(N3:N48,1)</f>
        <v>0</v>
      </c>
      <c r="AX4" s="14" t="s">
        <v>60</v>
      </c>
      <c r="AY4" s="14">
        <v>2</v>
      </c>
      <c r="AZ4" s="15">
        <v>4.3478260869999996</v>
      </c>
      <c r="BA4" s="14">
        <v>7</v>
      </c>
      <c r="BB4" s="15">
        <v>15.217391299999999</v>
      </c>
      <c r="BC4" s="14">
        <v>5</v>
      </c>
      <c r="BD4" s="15">
        <v>10.86956522</v>
      </c>
      <c r="BE4" s="14">
        <v>28</v>
      </c>
      <c r="BF4" s="15">
        <v>60.869565219999998</v>
      </c>
      <c r="BG4" s="14">
        <v>4</v>
      </c>
      <c r="BH4" s="15">
        <v>8.6956521739999992</v>
      </c>
      <c r="BN4" s="11"/>
      <c r="BP4" s="33">
        <v>5</v>
      </c>
      <c r="BQ4" s="33"/>
      <c r="BR4" s="33"/>
      <c r="BS4" s="33">
        <v>127</v>
      </c>
      <c r="BT4" s="33"/>
      <c r="BU4" s="33">
        <f>BP4*BS4</f>
        <v>635</v>
      </c>
      <c r="BV4" s="33"/>
      <c r="BW4" s="16">
        <f>BU4/BU9*100</f>
        <v>28.39892665474061</v>
      </c>
    </row>
    <row r="5" spans="1:75">
      <c r="A5" s="7" t="s">
        <v>8</v>
      </c>
      <c r="B5" s="6" t="s">
        <v>6</v>
      </c>
      <c r="C5" s="10">
        <v>4</v>
      </c>
      <c r="D5" s="6">
        <v>3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f t="shared" si="0"/>
        <v>47</v>
      </c>
      <c r="R5" s="7" t="s">
        <v>8</v>
      </c>
      <c r="S5" s="6" t="s">
        <v>6</v>
      </c>
      <c r="T5" s="10">
        <v>3</v>
      </c>
      <c r="U5" s="6">
        <v>4</v>
      </c>
      <c r="V5" s="6">
        <v>4</v>
      </c>
      <c r="W5" s="6">
        <v>4</v>
      </c>
      <c r="X5" s="6">
        <v>4</v>
      </c>
      <c r="Y5" s="6">
        <v>4</v>
      </c>
      <c r="Z5" s="6">
        <v>4</v>
      </c>
      <c r="AA5" s="6">
        <v>4</v>
      </c>
      <c r="AB5" s="6">
        <v>4</v>
      </c>
      <c r="AC5" s="6">
        <v>4</v>
      </c>
      <c r="AD5" s="6">
        <v>4</v>
      </c>
      <c r="AE5" s="6">
        <v>4</v>
      </c>
      <c r="AF5">
        <f>SUM(T5:AE5)</f>
        <v>47</v>
      </c>
      <c r="AH5" t="s">
        <v>56</v>
      </c>
      <c r="AI5">
        <f>COUNTIF(C3:C48,2)</f>
        <v>7</v>
      </c>
      <c r="AJ5">
        <f>COUNTIF(D3:D48,2)</f>
        <v>5</v>
      </c>
      <c r="AK5">
        <f>COUNTIF(E3:E48,2)</f>
        <v>1</v>
      </c>
      <c r="AL5">
        <f>COUNTIF(F3:F48,2)</f>
        <v>0</v>
      </c>
      <c r="AM5">
        <f>COUNTIF(G3:G48,2)</f>
        <v>0</v>
      </c>
      <c r="AN5">
        <f>COUNTIF(H3:H48,2)</f>
        <v>0</v>
      </c>
      <c r="AO5">
        <f>COUNTIF(I3:I48,2)</f>
        <v>0</v>
      </c>
      <c r="AP5">
        <f>COUNTIF(J3:J48,2)</f>
        <v>0</v>
      </c>
      <c r="AQ5">
        <f>COUNTIF(K3:K48,2)</f>
        <v>0</v>
      </c>
      <c r="AR5">
        <f>COUNTIF(L3:L48,2)</f>
        <v>1</v>
      </c>
      <c r="AS5">
        <f>COUNTIF(M3:M48,2)</f>
        <v>0</v>
      </c>
      <c r="AT5">
        <f>COUNTIF(N3:N48,2)</f>
        <v>0</v>
      </c>
      <c r="AX5" s="14" t="s">
        <v>61</v>
      </c>
      <c r="AY5" s="14">
        <v>1</v>
      </c>
      <c r="AZ5" s="15">
        <v>2.1739130430000002</v>
      </c>
      <c r="BA5" s="14">
        <v>5</v>
      </c>
      <c r="BB5" s="15">
        <v>10.86956522</v>
      </c>
      <c r="BC5" s="14">
        <v>10</v>
      </c>
      <c r="BD5" s="15">
        <v>21.739130429999999</v>
      </c>
      <c r="BE5" s="14">
        <v>17</v>
      </c>
      <c r="BF5" s="15">
        <v>36.956521739999999</v>
      </c>
      <c r="BG5" s="14">
        <v>13</v>
      </c>
      <c r="BH5" s="15">
        <v>28.260869570000001</v>
      </c>
      <c r="BN5" s="11"/>
      <c r="BP5" s="33">
        <v>4</v>
      </c>
      <c r="BQ5" s="33"/>
      <c r="BR5" s="33"/>
      <c r="BS5" s="33">
        <v>348</v>
      </c>
      <c r="BT5" s="33"/>
      <c r="BU5" s="33">
        <f>BP5*BS5</f>
        <v>1392</v>
      </c>
      <c r="BV5" s="33"/>
      <c r="BW5" s="16">
        <f>(BU5/BU9*100)</f>
        <v>62.254025044722717</v>
      </c>
    </row>
    <row r="6" spans="1:75">
      <c r="A6" s="7" t="s">
        <v>9</v>
      </c>
      <c r="B6" s="6" t="s">
        <v>6</v>
      </c>
      <c r="C6" s="10">
        <v>4</v>
      </c>
      <c r="D6" s="6">
        <v>5</v>
      </c>
      <c r="E6" s="6">
        <v>5</v>
      </c>
      <c r="F6" s="6">
        <v>4</v>
      </c>
      <c r="G6" s="6">
        <v>4</v>
      </c>
      <c r="H6" s="6">
        <v>4</v>
      </c>
      <c r="I6" s="6">
        <v>5</v>
      </c>
      <c r="J6" s="6">
        <v>5</v>
      </c>
      <c r="K6" s="6">
        <v>4</v>
      </c>
      <c r="L6" s="6">
        <v>4</v>
      </c>
      <c r="M6" s="6">
        <v>4</v>
      </c>
      <c r="N6" s="6">
        <v>4</v>
      </c>
      <c r="O6" s="6">
        <f t="shared" si="0"/>
        <v>52</v>
      </c>
      <c r="R6" s="7" t="s">
        <v>9</v>
      </c>
      <c r="S6" s="6" t="s">
        <v>6</v>
      </c>
      <c r="T6" s="10">
        <v>4</v>
      </c>
      <c r="U6" s="6">
        <v>3</v>
      </c>
      <c r="V6" s="6">
        <v>5</v>
      </c>
      <c r="W6" s="6">
        <v>4</v>
      </c>
      <c r="X6" s="6">
        <v>4</v>
      </c>
      <c r="Y6" s="6">
        <v>4</v>
      </c>
      <c r="Z6" s="6">
        <v>5</v>
      </c>
      <c r="AA6" s="6">
        <v>5</v>
      </c>
      <c r="AB6" s="6">
        <v>4</v>
      </c>
      <c r="AC6" s="6">
        <v>3</v>
      </c>
      <c r="AD6" s="6">
        <v>4</v>
      </c>
      <c r="AE6" s="6">
        <v>4</v>
      </c>
      <c r="AF6">
        <f>SUM(T6:AE6)</f>
        <v>49</v>
      </c>
      <c r="AH6" t="s">
        <v>57</v>
      </c>
      <c r="AI6">
        <f>COUNTIF(C3:C48,3)</f>
        <v>5</v>
      </c>
      <c r="AJ6">
        <f>COUNTIF(D3:D48,3)</f>
        <v>10</v>
      </c>
      <c r="AK6">
        <f>COUNTIF(E3:E48,3)</f>
        <v>4</v>
      </c>
      <c r="AL6">
        <f>COUNTIF(F3:F48,3)</f>
        <v>11</v>
      </c>
      <c r="AM6">
        <f>COUNTIF(G3:G48,3)</f>
        <v>1</v>
      </c>
      <c r="AN6">
        <f>COUNTIF(H3:H48,3)</f>
        <v>6</v>
      </c>
      <c r="AO6">
        <f>COUNTIF(I3:I48,3)</f>
        <v>1</v>
      </c>
      <c r="AP6">
        <f>COUNTIF(J3:J48,3)</f>
        <v>7</v>
      </c>
      <c r="AQ6">
        <f>COUNTIF(K3:K48,3)</f>
        <v>4</v>
      </c>
      <c r="AR6">
        <f>COUNTIF(L3:L48,3)</f>
        <v>5</v>
      </c>
      <c r="AS6">
        <f>COUNTIF(M3:M48,3)</f>
        <v>3</v>
      </c>
      <c r="AT6">
        <f>COUNTIF(N3:N48,3)</f>
        <v>2</v>
      </c>
      <c r="AX6" s="14" t="s">
        <v>62</v>
      </c>
      <c r="AY6" s="14">
        <v>0</v>
      </c>
      <c r="AZ6" s="15">
        <v>0</v>
      </c>
      <c r="BA6" s="14">
        <v>1</v>
      </c>
      <c r="BB6" s="15">
        <v>2.1739130430000002</v>
      </c>
      <c r="BC6" s="14">
        <v>4</v>
      </c>
      <c r="BD6" s="15">
        <v>8.6956521739999992</v>
      </c>
      <c r="BE6" s="14">
        <v>30</v>
      </c>
      <c r="BF6" s="15">
        <v>65.217391300000003</v>
      </c>
      <c r="BG6" s="14">
        <v>11</v>
      </c>
      <c r="BH6" s="15">
        <v>23.913043479999999</v>
      </c>
      <c r="BN6" s="11"/>
      <c r="BP6" s="33">
        <v>3</v>
      </c>
      <c r="BQ6" s="33"/>
      <c r="BR6" s="33"/>
      <c r="BS6" s="33">
        <v>59</v>
      </c>
      <c r="BT6" s="33"/>
      <c r="BU6" s="33">
        <f>BP6*BS6</f>
        <v>177</v>
      </c>
      <c r="BV6" s="33"/>
      <c r="BW6" s="16">
        <f>(BU6/BU9*100)</f>
        <v>7.9159212880143119</v>
      </c>
    </row>
    <row r="7" spans="1:75">
      <c r="A7" s="7" t="s">
        <v>10</v>
      </c>
      <c r="B7" s="6" t="s">
        <v>6</v>
      </c>
      <c r="C7" s="10">
        <v>1</v>
      </c>
      <c r="D7" s="6">
        <v>4</v>
      </c>
      <c r="E7" s="6">
        <v>4</v>
      </c>
      <c r="F7" s="6">
        <v>4</v>
      </c>
      <c r="G7" s="6">
        <v>4</v>
      </c>
      <c r="H7" s="6">
        <v>3</v>
      </c>
      <c r="I7" s="6">
        <v>4</v>
      </c>
      <c r="J7" s="6">
        <v>4</v>
      </c>
      <c r="K7" s="6">
        <v>4</v>
      </c>
      <c r="L7" s="6">
        <v>4</v>
      </c>
      <c r="M7" s="6">
        <v>4</v>
      </c>
      <c r="N7" s="6">
        <v>4</v>
      </c>
      <c r="O7" s="6">
        <f t="shared" si="0"/>
        <v>44</v>
      </c>
      <c r="R7" s="7" t="s">
        <v>10</v>
      </c>
      <c r="S7" s="6" t="s">
        <v>6</v>
      </c>
      <c r="T7" s="10">
        <v>2</v>
      </c>
      <c r="U7" s="6">
        <v>4</v>
      </c>
      <c r="V7" s="6">
        <v>4</v>
      </c>
      <c r="W7" s="6">
        <v>4</v>
      </c>
      <c r="X7" s="6">
        <v>4</v>
      </c>
      <c r="Y7" s="6">
        <v>4</v>
      </c>
      <c r="Z7" s="6">
        <v>4</v>
      </c>
      <c r="AA7" s="6">
        <v>4</v>
      </c>
      <c r="AB7" s="6">
        <v>4</v>
      </c>
      <c r="AC7" s="6">
        <v>4</v>
      </c>
      <c r="AD7" s="6">
        <v>4</v>
      </c>
      <c r="AE7" s="6">
        <v>4</v>
      </c>
      <c r="AF7">
        <f>SUM(T7:AE7)</f>
        <v>46</v>
      </c>
      <c r="AH7" t="s">
        <v>58</v>
      </c>
      <c r="AI7">
        <f>COUNTIF(C3:C48,4)</f>
        <v>28</v>
      </c>
      <c r="AJ7">
        <f>COUNTIF(D3:D48,4)</f>
        <v>17</v>
      </c>
      <c r="AK7">
        <f>COUNTIF(E3:E48,4)</f>
        <v>30</v>
      </c>
      <c r="AL7">
        <f>COUNTIF(F3:F48,4)</f>
        <v>27</v>
      </c>
      <c r="AM7">
        <f>COUNTIF(G3:G48,4)</f>
        <v>31</v>
      </c>
      <c r="AN7">
        <f>COUNTIF(H3:H48,4)</f>
        <v>31</v>
      </c>
      <c r="AO7">
        <f>COUNTIF(I3:I48,4)</f>
        <v>30</v>
      </c>
      <c r="AP7">
        <f>COUNTIF(J3:J48,4)</f>
        <v>30</v>
      </c>
      <c r="AQ7">
        <f>COUNTIF(K3:K48,4)</f>
        <v>32</v>
      </c>
      <c r="AR7">
        <f>COUNTIF(L3:L48,4)</f>
        <v>31</v>
      </c>
      <c r="AS7">
        <f>COUNTIF(M3:M48,4)</f>
        <v>32</v>
      </c>
      <c r="AT7">
        <f>COUNTIF(N3:N48,4)</f>
        <v>29</v>
      </c>
      <c r="AX7" s="14" t="s">
        <v>63</v>
      </c>
      <c r="AY7" s="14">
        <v>1</v>
      </c>
      <c r="AZ7" s="15">
        <v>2.1739130430000002</v>
      </c>
      <c r="BA7" s="14">
        <v>0</v>
      </c>
      <c r="BB7" s="15">
        <v>0</v>
      </c>
      <c r="BC7" s="14">
        <v>11</v>
      </c>
      <c r="BD7" s="15">
        <v>23.913043479999999</v>
      </c>
      <c r="BE7" s="14">
        <v>27</v>
      </c>
      <c r="BF7" s="15">
        <v>58.695652170000002</v>
      </c>
      <c r="BG7" s="14">
        <v>7</v>
      </c>
      <c r="BH7" s="15">
        <v>15.217391299999999</v>
      </c>
      <c r="BN7" s="11"/>
      <c r="BP7" s="33">
        <v>2</v>
      </c>
      <c r="BQ7" s="33"/>
      <c r="BR7" s="33"/>
      <c r="BS7" s="33">
        <v>14</v>
      </c>
      <c r="BT7" s="33"/>
      <c r="BU7" s="33">
        <f>BP7*BS7</f>
        <v>28</v>
      </c>
      <c r="BV7" s="33"/>
      <c r="BW7" s="16">
        <f>(BU7/BU9*100)</f>
        <v>1.2522361359570662</v>
      </c>
    </row>
    <row r="8" spans="1:75">
      <c r="A8" s="7" t="s">
        <v>11</v>
      </c>
      <c r="B8" s="6" t="s">
        <v>6</v>
      </c>
      <c r="C8" s="10">
        <v>2</v>
      </c>
      <c r="D8" s="6">
        <v>5</v>
      </c>
      <c r="E8" s="6">
        <v>4</v>
      </c>
      <c r="F8" s="6">
        <v>3</v>
      </c>
      <c r="G8" s="6">
        <v>4</v>
      </c>
      <c r="H8" s="6">
        <v>4</v>
      </c>
      <c r="I8" s="6">
        <v>4</v>
      </c>
      <c r="J8" s="6">
        <v>4</v>
      </c>
      <c r="K8" s="6">
        <v>3</v>
      </c>
      <c r="L8" s="6">
        <v>4</v>
      </c>
      <c r="M8" s="6">
        <v>4</v>
      </c>
      <c r="N8" s="6">
        <v>4</v>
      </c>
      <c r="O8" s="6">
        <f t="shared" si="0"/>
        <v>45</v>
      </c>
      <c r="R8" s="7" t="s">
        <v>11</v>
      </c>
      <c r="S8" s="6" t="s">
        <v>6</v>
      </c>
      <c r="T8" s="10">
        <v>4</v>
      </c>
      <c r="U8" s="6">
        <v>5</v>
      </c>
      <c r="V8" s="6">
        <v>4</v>
      </c>
      <c r="W8" s="6">
        <v>3</v>
      </c>
      <c r="X8" s="6">
        <v>4</v>
      </c>
      <c r="Y8" s="6">
        <v>4</v>
      </c>
      <c r="Z8" s="6">
        <v>4</v>
      </c>
      <c r="AA8" s="6">
        <v>4</v>
      </c>
      <c r="AB8" s="6">
        <v>4</v>
      </c>
      <c r="AC8" s="6">
        <v>3</v>
      </c>
      <c r="AD8" s="6">
        <v>4</v>
      </c>
      <c r="AE8" s="6">
        <v>3</v>
      </c>
      <c r="AF8">
        <f>SUM(T8:AE8)</f>
        <v>46</v>
      </c>
      <c r="AH8" t="s">
        <v>59</v>
      </c>
      <c r="AI8">
        <f>COUNTIF(C3:C48,5)</f>
        <v>4</v>
      </c>
      <c r="AJ8">
        <f>COUNTIF(D3:D48,5)</f>
        <v>13</v>
      </c>
      <c r="AK8">
        <f>COUNTIF(E3:E48,5)</f>
        <v>11</v>
      </c>
      <c r="AL8">
        <f>COUNTIF(F3:F48,5)</f>
        <v>7</v>
      </c>
      <c r="AM8">
        <f>COUNTIF(G3:G48,5)</f>
        <v>14</v>
      </c>
      <c r="AN8">
        <f>COUNTIF(H3:H48,5)</f>
        <v>9</v>
      </c>
      <c r="AO8">
        <f>COUNTIF(I3:I48,5)</f>
        <v>15</v>
      </c>
      <c r="AP8">
        <f>COUNTIF(J3:J48,5)</f>
        <v>9</v>
      </c>
      <c r="AQ8">
        <f>COUNTIF(K3:K48,5)</f>
        <v>10</v>
      </c>
      <c r="AR8">
        <f>COUNTIF(L3:L48,5)</f>
        <v>9</v>
      </c>
      <c r="AS8">
        <f>COUNTIF(M3:M48,5)</f>
        <v>11</v>
      </c>
      <c r="AT8">
        <f>COUNTIF(N3:N48,5)</f>
        <v>15</v>
      </c>
      <c r="AX8" s="14" t="s">
        <v>64</v>
      </c>
      <c r="AY8" s="14">
        <v>0</v>
      </c>
      <c r="AZ8" s="15">
        <v>0</v>
      </c>
      <c r="BA8" s="14">
        <v>0</v>
      </c>
      <c r="BB8" s="15">
        <v>0</v>
      </c>
      <c r="BC8" s="14">
        <v>1</v>
      </c>
      <c r="BD8" s="15">
        <v>2.1739130430000002</v>
      </c>
      <c r="BE8" s="14">
        <v>31</v>
      </c>
      <c r="BF8" s="15">
        <v>67.391304349999999</v>
      </c>
      <c r="BG8" s="14">
        <v>14</v>
      </c>
      <c r="BH8" s="15">
        <v>30.434782609999999</v>
      </c>
      <c r="BN8" s="11"/>
      <c r="BP8" s="33">
        <v>1</v>
      </c>
      <c r="BQ8" s="33"/>
      <c r="BR8" s="33"/>
      <c r="BS8" s="33">
        <v>4</v>
      </c>
      <c r="BT8" s="33"/>
      <c r="BU8" s="33">
        <f>BP8*BS8</f>
        <v>4</v>
      </c>
      <c r="BV8" s="33"/>
      <c r="BW8" s="16">
        <f>(BU8/BU9*100)</f>
        <v>0.17889087656529518</v>
      </c>
    </row>
    <row r="9" spans="1:75">
      <c r="A9" s="7" t="s">
        <v>12</v>
      </c>
      <c r="B9" s="6" t="s">
        <v>6</v>
      </c>
      <c r="C9" s="10">
        <v>3</v>
      </c>
      <c r="D9" s="6">
        <v>4</v>
      </c>
      <c r="E9" s="6">
        <v>5</v>
      </c>
      <c r="F9" s="6">
        <v>4</v>
      </c>
      <c r="G9" s="6">
        <v>4</v>
      </c>
      <c r="H9" s="6">
        <v>4</v>
      </c>
      <c r="I9" s="6">
        <v>4</v>
      </c>
      <c r="J9" s="6">
        <v>4</v>
      </c>
      <c r="K9" s="6">
        <v>4</v>
      </c>
      <c r="L9" s="6">
        <v>3</v>
      </c>
      <c r="M9" s="6">
        <v>5</v>
      </c>
      <c r="N9" s="6">
        <v>4</v>
      </c>
      <c r="O9" s="6">
        <f t="shared" si="0"/>
        <v>48</v>
      </c>
      <c r="R9" s="7" t="s">
        <v>12</v>
      </c>
      <c r="S9" s="6" t="s">
        <v>6</v>
      </c>
      <c r="T9" s="10">
        <v>4</v>
      </c>
      <c r="U9" s="6">
        <v>4</v>
      </c>
      <c r="V9" s="6">
        <v>5</v>
      </c>
      <c r="W9" s="6">
        <v>4</v>
      </c>
      <c r="X9" s="6">
        <v>4</v>
      </c>
      <c r="Y9" s="6">
        <v>4</v>
      </c>
      <c r="Z9" s="6">
        <v>4</v>
      </c>
      <c r="AA9" s="6">
        <v>4</v>
      </c>
      <c r="AB9" s="6">
        <v>4</v>
      </c>
      <c r="AC9" s="6">
        <v>3</v>
      </c>
      <c r="AD9" s="6">
        <v>5</v>
      </c>
      <c r="AE9" s="6">
        <v>4</v>
      </c>
      <c r="AF9">
        <f>SUM(T9:AE9)</f>
        <v>49</v>
      </c>
      <c r="AX9" s="14" t="s">
        <v>65</v>
      </c>
      <c r="AY9" s="14">
        <v>0</v>
      </c>
      <c r="AZ9" s="15">
        <v>0</v>
      </c>
      <c r="BA9" s="14">
        <v>0</v>
      </c>
      <c r="BB9" s="15">
        <v>0</v>
      </c>
      <c r="BC9" s="14">
        <v>6</v>
      </c>
      <c r="BD9" s="15">
        <v>13.043478260000001</v>
      </c>
      <c r="BE9" s="14">
        <v>31</v>
      </c>
      <c r="BF9" s="15">
        <v>67.391304349999999</v>
      </c>
      <c r="BG9" s="14">
        <v>9</v>
      </c>
      <c r="BH9" s="15">
        <v>19.565217390000001</v>
      </c>
      <c r="BN9" s="11"/>
      <c r="BP9" s="33" t="s">
        <v>73</v>
      </c>
      <c r="BQ9" s="33"/>
      <c r="BR9" s="33"/>
      <c r="BS9" s="33">
        <f t="shared" ref="BS9" si="1">SUM(BS4:BS8)</f>
        <v>552</v>
      </c>
      <c r="BT9" s="33"/>
      <c r="BU9" s="32">
        <f>SUM(BU4:BU8)</f>
        <v>2236</v>
      </c>
      <c r="BV9" s="32"/>
      <c r="BW9" s="17">
        <f>SUM(BW4:BW8)</f>
        <v>100</v>
      </c>
    </row>
    <row r="10" spans="1:75">
      <c r="A10" s="7" t="s">
        <v>13</v>
      </c>
      <c r="B10" s="6" t="s">
        <v>6</v>
      </c>
      <c r="C10" s="10">
        <v>5</v>
      </c>
      <c r="D10" s="6">
        <v>2</v>
      </c>
      <c r="E10" s="6">
        <v>5</v>
      </c>
      <c r="F10" s="6">
        <v>4</v>
      </c>
      <c r="G10" s="6">
        <v>5</v>
      </c>
      <c r="H10" s="6">
        <v>4</v>
      </c>
      <c r="I10" s="6">
        <v>4</v>
      </c>
      <c r="J10" s="6">
        <v>4</v>
      </c>
      <c r="K10" s="6">
        <v>3</v>
      </c>
      <c r="L10" s="6">
        <v>3</v>
      </c>
      <c r="M10" s="6">
        <v>4</v>
      </c>
      <c r="N10" s="6">
        <v>4</v>
      </c>
      <c r="O10" s="6">
        <f t="shared" si="0"/>
        <v>47</v>
      </c>
      <c r="R10" s="7" t="s">
        <v>13</v>
      </c>
      <c r="S10" s="6" t="s">
        <v>6</v>
      </c>
      <c r="T10" s="10">
        <v>4</v>
      </c>
      <c r="U10" s="6">
        <v>2</v>
      </c>
      <c r="V10" s="6">
        <v>5</v>
      </c>
      <c r="W10" s="6">
        <v>4</v>
      </c>
      <c r="X10" s="6">
        <v>5</v>
      </c>
      <c r="Y10" s="6">
        <v>4</v>
      </c>
      <c r="Z10" s="6">
        <v>4</v>
      </c>
      <c r="AA10" s="6">
        <v>4</v>
      </c>
      <c r="AB10" s="6">
        <v>3</v>
      </c>
      <c r="AC10" s="6">
        <v>3</v>
      </c>
      <c r="AD10" s="6">
        <v>4</v>
      </c>
      <c r="AE10" s="6">
        <v>4</v>
      </c>
      <c r="AF10">
        <f>SUM(T10:AE10)</f>
        <v>46</v>
      </c>
      <c r="AH10" s="31" t="s">
        <v>72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X10" s="14" t="s">
        <v>66</v>
      </c>
      <c r="AY10" s="14">
        <v>0</v>
      </c>
      <c r="AZ10" s="15">
        <v>0</v>
      </c>
      <c r="BA10" s="14">
        <v>0</v>
      </c>
      <c r="BB10" s="15">
        <v>0</v>
      </c>
      <c r="BC10" s="14">
        <v>1</v>
      </c>
      <c r="BD10" s="15">
        <v>2.1739130430000002</v>
      </c>
      <c r="BE10" s="14">
        <v>30</v>
      </c>
      <c r="BF10" s="15">
        <v>65.217391300000003</v>
      </c>
      <c r="BG10" s="14">
        <v>15</v>
      </c>
      <c r="BH10" s="15">
        <v>32.608695650000001</v>
      </c>
      <c r="BP10" s="33" t="s">
        <v>84</v>
      </c>
      <c r="BQ10" s="33"/>
      <c r="BR10" s="33"/>
      <c r="BS10" s="33">
        <v>5</v>
      </c>
      <c r="BT10" s="33"/>
      <c r="BU10" s="33"/>
      <c r="BV10" s="33"/>
      <c r="BW10" s="33"/>
    </row>
    <row r="11" spans="1:75">
      <c r="A11" s="7" t="s">
        <v>14</v>
      </c>
      <c r="B11" s="6" t="s">
        <v>6</v>
      </c>
      <c r="C11" s="10">
        <v>4</v>
      </c>
      <c r="D11" s="6">
        <v>3</v>
      </c>
      <c r="E11" s="6">
        <v>5</v>
      </c>
      <c r="F11" s="6">
        <v>5</v>
      </c>
      <c r="G11" s="6">
        <v>5</v>
      </c>
      <c r="H11" s="6">
        <v>4</v>
      </c>
      <c r="I11" s="6">
        <v>5</v>
      </c>
      <c r="J11" s="6">
        <v>4</v>
      </c>
      <c r="K11" s="6">
        <v>4</v>
      </c>
      <c r="L11" s="6">
        <v>4</v>
      </c>
      <c r="M11" s="6">
        <v>3</v>
      </c>
      <c r="N11" s="6">
        <v>5</v>
      </c>
      <c r="O11" s="6">
        <f t="shared" si="0"/>
        <v>51</v>
      </c>
      <c r="R11" s="7" t="s">
        <v>14</v>
      </c>
      <c r="S11" s="6" t="s">
        <v>6</v>
      </c>
      <c r="T11" s="10">
        <v>4</v>
      </c>
      <c r="U11" s="6">
        <v>4</v>
      </c>
      <c r="V11" s="6">
        <v>5</v>
      </c>
      <c r="W11" s="6">
        <v>5</v>
      </c>
      <c r="X11" s="6">
        <v>5</v>
      </c>
      <c r="Y11" s="6">
        <v>4</v>
      </c>
      <c r="Z11" s="6">
        <v>5</v>
      </c>
      <c r="AA11" s="6">
        <v>4</v>
      </c>
      <c r="AB11" s="6">
        <v>4</v>
      </c>
      <c r="AC11" s="6">
        <v>4</v>
      </c>
      <c r="AD11" s="6">
        <v>4</v>
      </c>
      <c r="AE11" s="6">
        <v>5</v>
      </c>
      <c r="AF11">
        <f>SUM(T11:AE11)</f>
        <v>53</v>
      </c>
      <c r="AH11" t="s">
        <v>55</v>
      </c>
      <c r="AI11">
        <f>AI4/46*100</f>
        <v>4.3478260869565215</v>
      </c>
      <c r="AJ11">
        <f t="shared" ref="AJ11:AT11" si="2">AJ4/46*100</f>
        <v>2.1739130434782608</v>
      </c>
      <c r="AK11">
        <f t="shared" si="2"/>
        <v>0</v>
      </c>
      <c r="AL11">
        <f t="shared" si="2"/>
        <v>2.1739130434782608</v>
      </c>
      <c r="AM11">
        <f t="shared" si="2"/>
        <v>0</v>
      </c>
      <c r="AN11">
        <f t="shared" si="2"/>
        <v>0</v>
      </c>
      <c r="AO11">
        <f t="shared" si="2"/>
        <v>0</v>
      </c>
      <c r="AP11">
        <f t="shared" si="2"/>
        <v>0</v>
      </c>
      <c r="AQ11">
        <f t="shared" si="2"/>
        <v>0</v>
      </c>
      <c r="AR11">
        <f t="shared" si="2"/>
        <v>0</v>
      </c>
      <c r="AS11">
        <f t="shared" si="2"/>
        <v>0</v>
      </c>
      <c r="AT11">
        <f t="shared" si="2"/>
        <v>0</v>
      </c>
      <c r="AX11" s="14" t="s">
        <v>67</v>
      </c>
      <c r="AY11" s="14">
        <v>0</v>
      </c>
      <c r="AZ11" s="15">
        <v>0</v>
      </c>
      <c r="BA11" s="14">
        <v>0</v>
      </c>
      <c r="BB11" s="15">
        <v>0</v>
      </c>
      <c r="BC11" s="14">
        <v>7</v>
      </c>
      <c r="BD11" s="15">
        <v>15.217391299999999</v>
      </c>
      <c r="BE11" s="14">
        <v>30</v>
      </c>
      <c r="BF11" s="15">
        <v>65.217391300000003</v>
      </c>
      <c r="BG11" s="14">
        <v>9</v>
      </c>
      <c r="BH11" s="15">
        <v>19.565217390000001</v>
      </c>
      <c r="BP11" s="33" t="s">
        <v>85</v>
      </c>
      <c r="BQ11" s="33"/>
      <c r="BR11" s="33"/>
      <c r="BS11" s="33">
        <v>12</v>
      </c>
      <c r="BT11" s="33"/>
      <c r="BU11" s="33"/>
      <c r="BV11" s="33"/>
      <c r="BW11" s="33"/>
    </row>
    <row r="12" spans="1:75">
      <c r="A12" s="7" t="s">
        <v>15</v>
      </c>
      <c r="B12" s="6" t="s">
        <v>6</v>
      </c>
      <c r="C12" s="10">
        <v>4</v>
      </c>
      <c r="D12" s="6">
        <v>5</v>
      </c>
      <c r="E12" s="6">
        <v>5</v>
      </c>
      <c r="F12" s="6">
        <v>4</v>
      </c>
      <c r="G12" s="6">
        <v>5</v>
      </c>
      <c r="H12" s="6">
        <v>5</v>
      </c>
      <c r="I12" s="6">
        <v>5</v>
      </c>
      <c r="J12" s="6">
        <v>5</v>
      </c>
      <c r="K12" s="6">
        <v>5</v>
      </c>
      <c r="L12" s="6">
        <v>5</v>
      </c>
      <c r="M12" s="6">
        <v>5</v>
      </c>
      <c r="N12" s="6">
        <v>5</v>
      </c>
      <c r="O12" s="6">
        <f t="shared" si="0"/>
        <v>58</v>
      </c>
      <c r="R12" s="7" t="s">
        <v>15</v>
      </c>
      <c r="S12" s="6" t="s">
        <v>6</v>
      </c>
      <c r="T12" s="10">
        <v>4</v>
      </c>
      <c r="U12" s="6">
        <v>5</v>
      </c>
      <c r="V12" s="6">
        <v>5</v>
      </c>
      <c r="W12" s="6">
        <v>4</v>
      </c>
      <c r="X12" s="6">
        <v>5</v>
      </c>
      <c r="Y12" s="6">
        <v>5</v>
      </c>
      <c r="Z12" s="6">
        <v>5</v>
      </c>
      <c r="AA12" s="6">
        <v>5</v>
      </c>
      <c r="AB12" s="6">
        <v>5</v>
      </c>
      <c r="AC12" s="6">
        <v>5</v>
      </c>
      <c r="AD12" s="6">
        <v>5</v>
      </c>
      <c r="AE12" s="6">
        <v>5</v>
      </c>
      <c r="AF12">
        <f>SUM(T12:AE12)</f>
        <v>58</v>
      </c>
      <c r="AH12" t="s">
        <v>56</v>
      </c>
      <c r="AI12">
        <f>AI5/46*100</f>
        <v>15.217391304347828</v>
      </c>
      <c r="AJ12">
        <f t="shared" ref="AJ12:AT12" si="3">AJ5/46*100</f>
        <v>10.869565217391305</v>
      </c>
      <c r="AK12">
        <f t="shared" si="3"/>
        <v>2.1739130434782608</v>
      </c>
      <c r="AL12">
        <f t="shared" si="3"/>
        <v>0</v>
      </c>
      <c r="AM12">
        <f t="shared" si="3"/>
        <v>0</v>
      </c>
      <c r="AN12">
        <f t="shared" si="3"/>
        <v>0</v>
      </c>
      <c r="AO12">
        <f t="shared" si="3"/>
        <v>0</v>
      </c>
      <c r="AP12">
        <f t="shared" si="3"/>
        <v>0</v>
      </c>
      <c r="AQ12">
        <f t="shared" si="3"/>
        <v>0</v>
      </c>
      <c r="AR12">
        <f t="shared" si="3"/>
        <v>2.1739130434782608</v>
      </c>
      <c r="AS12">
        <f t="shared" si="3"/>
        <v>0</v>
      </c>
      <c r="AT12">
        <f t="shared" si="3"/>
        <v>0</v>
      </c>
      <c r="AX12" s="14" t="s">
        <v>68</v>
      </c>
      <c r="AY12" s="14">
        <v>0</v>
      </c>
      <c r="AZ12" s="15">
        <v>0</v>
      </c>
      <c r="BA12" s="14">
        <v>0</v>
      </c>
      <c r="BB12" s="15">
        <v>0</v>
      </c>
      <c r="BC12" s="14">
        <v>4</v>
      </c>
      <c r="BD12" s="15">
        <v>8.6956521739999992</v>
      </c>
      <c r="BE12" s="14">
        <v>32</v>
      </c>
      <c r="BF12" s="15">
        <v>69.565217390000001</v>
      </c>
      <c r="BG12" s="14">
        <v>10</v>
      </c>
      <c r="BH12" s="15">
        <v>21.739130429999999</v>
      </c>
      <c r="BP12" s="32" t="s">
        <v>86</v>
      </c>
      <c r="BQ12" s="32"/>
      <c r="BR12" s="32"/>
      <c r="BS12" s="33">
        <v>46</v>
      </c>
      <c r="BT12" s="33"/>
      <c r="BU12" s="33"/>
      <c r="BV12" s="33"/>
      <c r="BW12" s="33"/>
    </row>
    <row r="13" spans="1:75">
      <c r="A13" s="7" t="s">
        <v>16</v>
      </c>
      <c r="B13" s="6" t="s">
        <v>6</v>
      </c>
      <c r="C13" s="10">
        <v>4</v>
      </c>
      <c r="D13" s="6">
        <v>3</v>
      </c>
      <c r="E13" s="6">
        <v>5</v>
      </c>
      <c r="F13" s="6">
        <v>5</v>
      </c>
      <c r="G13" s="6">
        <v>5</v>
      </c>
      <c r="H13" s="6">
        <v>5</v>
      </c>
      <c r="I13" s="6">
        <v>5</v>
      </c>
      <c r="J13" s="6">
        <v>5</v>
      </c>
      <c r="K13" s="6">
        <v>5</v>
      </c>
      <c r="L13" s="6">
        <v>5</v>
      </c>
      <c r="M13" s="6">
        <v>5</v>
      </c>
      <c r="N13" s="6">
        <v>5</v>
      </c>
      <c r="O13" s="6">
        <f t="shared" si="0"/>
        <v>57</v>
      </c>
      <c r="R13" s="7" t="s">
        <v>16</v>
      </c>
      <c r="S13" s="6" t="s">
        <v>6</v>
      </c>
      <c r="T13" s="10">
        <v>4</v>
      </c>
      <c r="U13" s="6">
        <v>4</v>
      </c>
      <c r="V13" s="6">
        <v>5</v>
      </c>
      <c r="W13" s="6">
        <v>5</v>
      </c>
      <c r="X13" s="6">
        <v>5</v>
      </c>
      <c r="Y13" s="6">
        <v>5</v>
      </c>
      <c r="Z13" s="6">
        <v>5</v>
      </c>
      <c r="AA13" s="6">
        <v>5</v>
      </c>
      <c r="AB13" s="6">
        <v>5</v>
      </c>
      <c r="AC13" s="6">
        <v>5</v>
      </c>
      <c r="AD13" s="6">
        <v>5</v>
      </c>
      <c r="AE13" s="6">
        <v>5</v>
      </c>
      <c r="AF13">
        <f>SUM(T13:AE13)</f>
        <v>58</v>
      </c>
      <c r="AH13" t="s">
        <v>57</v>
      </c>
      <c r="AI13">
        <f>AI6/46*100</f>
        <v>10.869565217391305</v>
      </c>
      <c r="AJ13">
        <f t="shared" ref="AJ13:AT13" si="4">AJ6/46*100</f>
        <v>21.739130434782609</v>
      </c>
      <c r="AK13">
        <f t="shared" si="4"/>
        <v>8.695652173913043</v>
      </c>
      <c r="AL13">
        <f t="shared" si="4"/>
        <v>23.913043478260871</v>
      </c>
      <c r="AM13">
        <f t="shared" si="4"/>
        <v>2.1739130434782608</v>
      </c>
      <c r="AN13">
        <f t="shared" si="4"/>
        <v>13.043478260869565</v>
      </c>
      <c r="AO13">
        <f t="shared" si="4"/>
        <v>2.1739130434782608</v>
      </c>
      <c r="AP13">
        <f t="shared" si="4"/>
        <v>15.217391304347828</v>
      </c>
      <c r="AQ13">
        <f t="shared" si="4"/>
        <v>8.695652173913043</v>
      </c>
      <c r="AR13">
        <f t="shared" si="4"/>
        <v>10.869565217391305</v>
      </c>
      <c r="AS13">
        <f t="shared" si="4"/>
        <v>6.5217391304347823</v>
      </c>
      <c r="AT13">
        <f t="shared" si="4"/>
        <v>4.3478260869565215</v>
      </c>
      <c r="AX13" s="14" t="s">
        <v>69</v>
      </c>
      <c r="AY13" s="14">
        <v>0</v>
      </c>
      <c r="AZ13" s="15">
        <v>0</v>
      </c>
      <c r="BA13" s="14">
        <v>1</v>
      </c>
      <c r="BB13" s="15">
        <v>2.1739130430000002</v>
      </c>
      <c r="BC13" s="14">
        <v>5</v>
      </c>
      <c r="BD13" s="15">
        <v>10.86956522</v>
      </c>
      <c r="BE13" s="14">
        <v>31</v>
      </c>
      <c r="BF13" s="15">
        <v>67.391304349999999</v>
      </c>
      <c r="BG13" s="14">
        <v>9</v>
      </c>
      <c r="BH13" s="15">
        <v>19.565217390000001</v>
      </c>
      <c r="BP13" s="32" t="s">
        <v>87</v>
      </c>
      <c r="BQ13" s="32"/>
      <c r="BR13" s="32"/>
      <c r="BS13" s="32">
        <f>BS12*BS11*BS10</f>
        <v>2760</v>
      </c>
      <c r="BT13" s="32"/>
      <c r="BU13" s="32"/>
      <c r="BV13" s="32"/>
      <c r="BW13" s="32"/>
    </row>
    <row r="14" spans="1:75">
      <c r="A14" s="7" t="s">
        <v>17</v>
      </c>
      <c r="B14" s="6" t="s">
        <v>6</v>
      </c>
      <c r="C14" s="10">
        <v>4</v>
      </c>
      <c r="D14" s="6">
        <v>4</v>
      </c>
      <c r="E14" s="6">
        <v>5</v>
      </c>
      <c r="F14" s="6">
        <v>3</v>
      </c>
      <c r="G14" s="6">
        <v>5</v>
      </c>
      <c r="H14" s="6">
        <v>4</v>
      </c>
      <c r="I14" s="6">
        <v>5</v>
      </c>
      <c r="J14" s="6">
        <v>4</v>
      </c>
      <c r="K14" s="6">
        <v>4</v>
      </c>
      <c r="L14" s="6">
        <v>3</v>
      </c>
      <c r="M14" s="6">
        <v>5</v>
      </c>
      <c r="N14" s="6">
        <v>5</v>
      </c>
      <c r="O14" s="6">
        <f t="shared" si="0"/>
        <v>51</v>
      </c>
      <c r="R14" s="7" t="s">
        <v>17</v>
      </c>
      <c r="S14" s="6" t="s">
        <v>6</v>
      </c>
      <c r="T14" s="10">
        <v>5</v>
      </c>
      <c r="U14" s="6">
        <v>4</v>
      </c>
      <c r="V14" s="6">
        <v>5</v>
      </c>
      <c r="W14" s="6">
        <v>4</v>
      </c>
      <c r="X14" s="6">
        <v>5</v>
      </c>
      <c r="Y14" s="6">
        <v>4</v>
      </c>
      <c r="Z14" s="6">
        <v>5</v>
      </c>
      <c r="AA14" s="6">
        <v>4</v>
      </c>
      <c r="AB14" s="6">
        <v>4</v>
      </c>
      <c r="AC14" s="6">
        <v>3</v>
      </c>
      <c r="AD14" s="6">
        <v>5</v>
      </c>
      <c r="AE14" s="6">
        <v>5</v>
      </c>
      <c r="AF14">
        <f>SUM(T14:AE14)</f>
        <v>53</v>
      </c>
      <c r="AH14" t="s">
        <v>58</v>
      </c>
      <c r="AI14">
        <f>AI7/46*100</f>
        <v>60.869565217391312</v>
      </c>
      <c r="AJ14">
        <f t="shared" ref="AJ14:AT14" si="5">AJ7/46*100</f>
        <v>36.95652173913043</v>
      </c>
      <c r="AK14">
        <f t="shared" si="5"/>
        <v>65.217391304347828</v>
      </c>
      <c r="AL14">
        <f t="shared" si="5"/>
        <v>58.695652173913047</v>
      </c>
      <c r="AM14">
        <f t="shared" si="5"/>
        <v>67.391304347826093</v>
      </c>
      <c r="AN14">
        <f t="shared" si="5"/>
        <v>67.391304347826093</v>
      </c>
      <c r="AO14">
        <f t="shared" si="5"/>
        <v>65.217391304347828</v>
      </c>
      <c r="AP14">
        <f t="shared" si="5"/>
        <v>65.217391304347828</v>
      </c>
      <c r="AQ14">
        <f t="shared" si="5"/>
        <v>69.565217391304344</v>
      </c>
      <c r="AR14">
        <f t="shared" si="5"/>
        <v>67.391304347826093</v>
      </c>
      <c r="AS14">
        <f t="shared" si="5"/>
        <v>69.565217391304344</v>
      </c>
      <c r="AT14">
        <f t="shared" si="5"/>
        <v>63.04347826086957</v>
      </c>
      <c r="AX14" s="14" t="s">
        <v>70</v>
      </c>
      <c r="AY14" s="14">
        <v>0</v>
      </c>
      <c r="AZ14" s="15">
        <v>0</v>
      </c>
      <c r="BA14" s="14">
        <v>0</v>
      </c>
      <c r="BB14" s="15">
        <v>0</v>
      </c>
      <c r="BC14" s="14">
        <v>3</v>
      </c>
      <c r="BD14" s="15">
        <v>6.5217391300000003</v>
      </c>
      <c r="BE14" s="14">
        <v>32</v>
      </c>
      <c r="BF14" s="15">
        <v>69.565217390000001</v>
      </c>
      <c r="BG14" s="14">
        <v>11</v>
      </c>
      <c r="BH14" s="15">
        <v>23.913043479999999</v>
      </c>
      <c r="BP14" s="32" t="s">
        <v>88</v>
      </c>
      <c r="BQ14" s="32"/>
      <c r="BR14" s="32"/>
      <c r="BS14" s="34">
        <f>BU9/BS13*100</f>
        <v>81.014492753623188</v>
      </c>
      <c r="BT14" s="34"/>
      <c r="BU14" s="34"/>
      <c r="BV14" s="34"/>
      <c r="BW14" s="34"/>
    </row>
    <row r="15" spans="1:75">
      <c r="A15" s="7" t="s">
        <v>18</v>
      </c>
      <c r="B15" s="6" t="s">
        <v>19</v>
      </c>
      <c r="C15" s="10">
        <v>4</v>
      </c>
      <c r="D15" s="6">
        <v>1</v>
      </c>
      <c r="E15" s="6">
        <v>5</v>
      </c>
      <c r="F15" s="6">
        <v>5</v>
      </c>
      <c r="G15" s="6">
        <v>5</v>
      </c>
      <c r="H15" s="6">
        <v>5</v>
      </c>
      <c r="I15" s="6">
        <v>5</v>
      </c>
      <c r="J15" s="6">
        <v>4</v>
      </c>
      <c r="K15" s="6">
        <v>4</v>
      </c>
      <c r="L15" s="6">
        <v>5</v>
      </c>
      <c r="M15" s="6">
        <v>5</v>
      </c>
      <c r="N15" s="6">
        <v>5</v>
      </c>
      <c r="O15" s="6">
        <f t="shared" si="0"/>
        <v>53</v>
      </c>
      <c r="R15" s="7" t="s">
        <v>18</v>
      </c>
      <c r="S15" s="6" t="s">
        <v>19</v>
      </c>
      <c r="T15" s="10">
        <v>3</v>
      </c>
      <c r="U15" s="6">
        <v>1</v>
      </c>
      <c r="V15" s="6">
        <v>5</v>
      </c>
      <c r="W15" s="6">
        <v>5</v>
      </c>
      <c r="X15" s="6">
        <v>5</v>
      </c>
      <c r="Y15" s="6">
        <v>5</v>
      </c>
      <c r="Z15" s="6">
        <v>5</v>
      </c>
      <c r="AA15" s="6">
        <v>4</v>
      </c>
      <c r="AB15" s="6">
        <v>4</v>
      </c>
      <c r="AC15" s="6">
        <v>5</v>
      </c>
      <c r="AD15" s="6">
        <v>5</v>
      </c>
      <c r="AE15" s="6">
        <v>5</v>
      </c>
      <c r="AF15">
        <f>SUM(T15:AE15)</f>
        <v>52</v>
      </c>
      <c r="AH15" t="s">
        <v>59</v>
      </c>
      <c r="AI15">
        <f>AI8/46*100</f>
        <v>8.695652173913043</v>
      </c>
      <c r="AJ15">
        <f t="shared" ref="AJ15:AT15" si="6">AJ8/46*100</f>
        <v>28.260869565217391</v>
      </c>
      <c r="AK15">
        <f t="shared" si="6"/>
        <v>23.913043478260871</v>
      </c>
      <c r="AL15">
        <f t="shared" si="6"/>
        <v>15.217391304347828</v>
      </c>
      <c r="AM15">
        <f t="shared" si="6"/>
        <v>30.434782608695656</v>
      </c>
      <c r="AN15">
        <f t="shared" si="6"/>
        <v>19.565217391304348</v>
      </c>
      <c r="AO15">
        <f t="shared" si="6"/>
        <v>32.608695652173914</v>
      </c>
      <c r="AP15">
        <f t="shared" si="6"/>
        <v>19.565217391304348</v>
      </c>
      <c r="AQ15">
        <f t="shared" si="6"/>
        <v>21.739130434782609</v>
      </c>
      <c r="AR15">
        <f t="shared" si="6"/>
        <v>19.565217391304348</v>
      </c>
      <c r="AS15">
        <f t="shared" si="6"/>
        <v>23.913043478260871</v>
      </c>
      <c r="AT15">
        <f t="shared" si="6"/>
        <v>32.608695652173914</v>
      </c>
      <c r="AX15" s="14" t="s">
        <v>71</v>
      </c>
      <c r="AY15" s="14">
        <v>0</v>
      </c>
      <c r="AZ15" s="15">
        <v>0</v>
      </c>
      <c r="BA15" s="14">
        <v>0</v>
      </c>
      <c r="BB15" s="15">
        <v>0</v>
      </c>
      <c r="BC15" s="14">
        <v>2</v>
      </c>
      <c r="BD15" s="15">
        <v>4.3478260869999996</v>
      </c>
      <c r="BE15" s="14">
        <v>29</v>
      </c>
      <c r="BF15" s="15">
        <v>63.043478260000001</v>
      </c>
      <c r="BG15" s="14">
        <v>15</v>
      </c>
      <c r="BH15" s="15">
        <v>32.608695650000001</v>
      </c>
    </row>
    <row r="16" spans="1:75">
      <c r="A16" s="7" t="s">
        <v>20</v>
      </c>
      <c r="B16" s="6" t="s">
        <v>19</v>
      </c>
      <c r="C16" s="10">
        <v>3</v>
      </c>
      <c r="D16" s="6">
        <v>4</v>
      </c>
      <c r="E16" s="6">
        <v>4</v>
      </c>
      <c r="F16" s="6">
        <v>3</v>
      </c>
      <c r="G16" s="6">
        <v>4</v>
      </c>
      <c r="H16" s="6">
        <v>4</v>
      </c>
      <c r="I16" s="6">
        <v>4</v>
      </c>
      <c r="J16" s="6">
        <v>4</v>
      </c>
      <c r="K16" s="6">
        <v>4</v>
      </c>
      <c r="L16" s="6">
        <v>4</v>
      </c>
      <c r="M16" s="6">
        <v>4</v>
      </c>
      <c r="N16" s="6">
        <v>5</v>
      </c>
      <c r="O16" s="6">
        <f t="shared" si="0"/>
        <v>47</v>
      </c>
      <c r="R16" s="7" t="s">
        <v>20</v>
      </c>
      <c r="S16" s="6" t="s">
        <v>19</v>
      </c>
      <c r="T16" s="10">
        <v>4</v>
      </c>
      <c r="U16" s="6">
        <v>4</v>
      </c>
      <c r="V16" s="6">
        <v>4</v>
      </c>
      <c r="W16" s="6">
        <v>3</v>
      </c>
      <c r="X16" s="6">
        <v>4</v>
      </c>
      <c r="Y16" s="6">
        <v>4</v>
      </c>
      <c r="Z16" s="6">
        <v>4</v>
      </c>
      <c r="AA16" s="6">
        <v>4</v>
      </c>
      <c r="AB16" s="6">
        <v>4</v>
      </c>
      <c r="AC16" s="6">
        <v>4</v>
      </c>
      <c r="AD16" s="6">
        <v>4</v>
      </c>
      <c r="AE16" s="6">
        <v>5</v>
      </c>
      <c r="AF16">
        <f>SUM(T16:AE16)</f>
        <v>48</v>
      </c>
      <c r="AX16" s="18" t="s">
        <v>73</v>
      </c>
      <c r="AY16" s="18">
        <f>SUM(AY4:AY15)</f>
        <v>4</v>
      </c>
      <c r="AZ16" s="19">
        <f>SUM(AZ4:AZ15)</f>
        <v>8.6956521730000009</v>
      </c>
      <c r="BA16" s="18">
        <f>SUM(BA4:BA15)</f>
        <v>14</v>
      </c>
      <c r="BB16" s="19">
        <f t="shared" ref="BB16:BH16" si="7">SUM(BB4:BB15)</f>
        <v>30.434782605999999</v>
      </c>
      <c r="BC16" s="18">
        <f t="shared" si="7"/>
        <v>59</v>
      </c>
      <c r="BD16" s="19">
        <f t="shared" si="7"/>
        <v>128.26086956099999</v>
      </c>
      <c r="BE16" s="18">
        <f t="shared" si="7"/>
        <v>348</v>
      </c>
      <c r="BF16" s="19">
        <f t="shared" si="7"/>
        <v>756.52173912000012</v>
      </c>
      <c r="BG16" s="18">
        <f t="shared" si="7"/>
        <v>127</v>
      </c>
      <c r="BH16" s="19">
        <f t="shared" si="7"/>
        <v>276.08695651400001</v>
      </c>
      <c r="BL16" s="11"/>
    </row>
    <row r="17" spans="1:32">
      <c r="A17" s="7" t="s">
        <v>21</v>
      </c>
      <c r="B17" s="6" t="s">
        <v>19</v>
      </c>
      <c r="C17" s="10">
        <v>4</v>
      </c>
      <c r="D17" s="6">
        <v>2</v>
      </c>
      <c r="E17" s="6">
        <v>4</v>
      </c>
      <c r="F17" s="6">
        <v>3</v>
      </c>
      <c r="G17" s="6">
        <v>4</v>
      </c>
      <c r="H17" s="6">
        <v>4</v>
      </c>
      <c r="I17" s="6">
        <v>4</v>
      </c>
      <c r="J17" s="6">
        <v>4</v>
      </c>
      <c r="K17" s="6">
        <v>4</v>
      </c>
      <c r="L17" s="6">
        <v>4</v>
      </c>
      <c r="M17" s="6">
        <v>4</v>
      </c>
      <c r="N17" s="6">
        <v>5</v>
      </c>
      <c r="O17" s="6">
        <f t="shared" si="0"/>
        <v>46</v>
      </c>
      <c r="R17" s="7" t="s">
        <v>21</v>
      </c>
      <c r="S17" s="6" t="s">
        <v>19</v>
      </c>
      <c r="T17" s="10">
        <v>3</v>
      </c>
      <c r="U17" s="6">
        <v>2</v>
      </c>
      <c r="V17" s="6">
        <v>4</v>
      </c>
      <c r="W17" s="6">
        <v>4</v>
      </c>
      <c r="X17" s="6">
        <v>4</v>
      </c>
      <c r="Y17" s="6">
        <v>4</v>
      </c>
      <c r="Z17" s="6">
        <v>4</v>
      </c>
      <c r="AA17" s="6">
        <v>4</v>
      </c>
      <c r="AB17" s="6">
        <v>4</v>
      </c>
      <c r="AC17" s="6">
        <v>4</v>
      </c>
      <c r="AD17" s="6">
        <v>4</v>
      </c>
      <c r="AE17" s="6">
        <v>5</v>
      </c>
      <c r="AF17">
        <f>SUM(T17:AE17)</f>
        <v>46</v>
      </c>
    </row>
    <row r="18" spans="1:32">
      <c r="A18" s="7" t="s">
        <v>22</v>
      </c>
      <c r="B18" s="6" t="s">
        <v>19</v>
      </c>
      <c r="C18" s="10">
        <v>4</v>
      </c>
      <c r="D18" s="6">
        <v>5</v>
      </c>
      <c r="E18" s="6">
        <v>4</v>
      </c>
      <c r="F18" s="6">
        <v>4</v>
      </c>
      <c r="G18" s="6">
        <v>4</v>
      </c>
      <c r="H18" s="6">
        <v>4</v>
      </c>
      <c r="I18" s="6">
        <v>4</v>
      </c>
      <c r="J18" s="6">
        <v>3</v>
      </c>
      <c r="K18" s="6">
        <v>4</v>
      </c>
      <c r="L18" s="6">
        <v>3</v>
      </c>
      <c r="M18" s="6">
        <v>4</v>
      </c>
      <c r="N18" s="6">
        <v>4</v>
      </c>
      <c r="O18" s="6">
        <f t="shared" si="0"/>
        <v>47</v>
      </c>
      <c r="R18" s="7" t="s">
        <v>22</v>
      </c>
      <c r="S18" s="6" t="s">
        <v>19</v>
      </c>
      <c r="T18" s="10">
        <v>4</v>
      </c>
      <c r="U18" s="6">
        <v>4</v>
      </c>
      <c r="V18" s="6">
        <v>4</v>
      </c>
      <c r="W18" s="6">
        <v>4</v>
      </c>
      <c r="X18" s="6">
        <v>4</v>
      </c>
      <c r="Y18" s="6">
        <v>4</v>
      </c>
      <c r="Z18" s="6">
        <v>4</v>
      </c>
      <c r="AA18" s="6">
        <v>3</v>
      </c>
      <c r="AB18" s="6">
        <v>4</v>
      </c>
      <c r="AC18" s="6">
        <v>3</v>
      </c>
      <c r="AD18" s="6">
        <v>4</v>
      </c>
      <c r="AE18" s="6">
        <v>4</v>
      </c>
      <c r="AF18">
        <f>SUM(T18:AE18)</f>
        <v>46</v>
      </c>
    </row>
    <row r="19" spans="1:32">
      <c r="A19" s="7" t="s">
        <v>23</v>
      </c>
      <c r="B19" s="6" t="s">
        <v>19</v>
      </c>
      <c r="C19" s="10">
        <v>3</v>
      </c>
      <c r="D19" s="6">
        <v>4</v>
      </c>
      <c r="E19" s="6">
        <v>4</v>
      </c>
      <c r="F19" s="6">
        <v>3</v>
      </c>
      <c r="G19" s="6">
        <v>4</v>
      </c>
      <c r="H19" s="6">
        <v>4</v>
      </c>
      <c r="I19" s="6">
        <v>5</v>
      </c>
      <c r="J19" s="6">
        <v>3</v>
      </c>
      <c r="K19" s="6">
        <v>4</v>
      </c>
      <c r="L19" s="6">
        <v>4</v>
      </c>
      <c r="M19" s="6">
        <v>4</v>
      </c>
      <c r="N19" s="6">
        <v>4</v>
      </c>
      <c r="O19" s="6">
        <f t="shared" si="0"/>
        <v>46</v>
      </c>
      <c r="R19" s="7" t="s">
        <v>23</v>
      </c>
      <c r="S19" s="6" t="s">
        <v>19</v>
      </c>
      <c r="T19" s="10">
        <v>4</v>
      </c>
      <c r="U19" s="6">
        <v>4</v>
      </c>
      <c r="V19" s="6">
        <v>4</v>
      </c>
      <c r="W19" s="6">
        <v>4</v>
      </c>
      <c r="X19" s="6">
        <v>4</v>
      </c>
      <c r="Y19" s="6">
        <v>4</v>
      </c>
      <c r="Z19" s="6">
        <v>5</v>
      </c>
      <c r="AA19" s="6">
        <v>3</v>
      </c>
      <c r="AB19" s="6">
        <v>4</v>
      </c>
      <c r="AC19" s="6">
        <v>4</v>
      </c>
      <c r="AD19" s="6">
        <v>4</v>
      </c>
      <c r="AE19" s="6">
        <v>4</v>
      </c>
      <c r="AF19">
        <f>SUM(T19:AE19)</f>
        <v>48</v>
      </c>
    </row>
    <row r="20" spans="1:32">
      <c r="A20" s="7" t="s">
        <v>24</v>
      </c>
      <c r="B20" s="6" t="s">
        <v>19</v>
      </c>
      <c r="C20" s="10">
        <v>2</v>
      </c>
      <c r="D20" s="6">
        <v>2</v>
      </c>
      <c r="E20" s="6">
        <v>4</v>
      </c>
      <c r="F20" s="6">
        <v>3</v>
      </c>
      <c r="G20" s="6">
        <v>4</v>
      </c>
      <c r="H20" s="6">
        <v>3</v>
      </c>
      <c r="I20" s="6">
        <v>4</v>
      </c>
      <c r="J20" s="6">
        <v>4</v>
      </c>
      <c r="K20" s="6">
        <v>4</v>
      </c>
      <c r="L20" s="6">
        <v>3</v>
      </c>
      <c r="M20" s="6">
        <v>4</v>
      </c>
      <c r="N20" s="6">
        <v>4</v>
      </c>
      <c r="O20" s="6">
        <f t="shared" si="0"/>
        <v>41</v>
      </c>
      <c r="R20" s="7" t="s">
        <v>24</v>
      </c>
      <c r="S20" s="6" t="s">
        <v>19</v>
      </c>
      <c r="T20" s="10">
        <v>5</v>
      </c>
      <c r="U20" s="6">
        <v>2</v>
      </c>
      <c r="V20" s="6">
        <v>4</v>
      </c>
      <c r="W20" s="6">
        <v>3</v>
      </c>
      <c r="X20" s="6">
        <v>4</v>
      </c>
      <c r="Y20" s="6">
        <v>4</v>
      </c>
      <c r="Z20" s="6">
        <v>4</v>
      </c>
      <c r="AA20" s="6">
        <v>4</v>
      </c>
      <c r="AB20" s="6">
        <v>4</v>
      </c>
      <c r="AC20" s="6">
        <v>3</v>
      </c>
      <c r="AD20" s="6">
        <v>4</v>
      </c>
      <c r="AE20" s="6">
        <v>4</v>
      </c>
      <c r="AF20">
        <f>SUM(T20:AE20)</f>
        <v>45</v>
      </c>
    </row>
    <row r="21" spans="1:32">
      <c r="A21" s="7" t="s">
        <v>25</v>
      </c>
      <c r="B21" s="6" t="s">
        <v>19</v>
      </c>
      <c r="C21" s="10">
        <v>2</v>
      </c>
      <c r="D21" s="6">
        <v>3</v>
      </c>
      <c r="E21" s="6">
        <v>4</v>
      </c>
      <c r="F21" s="6">
        <v>4</v>
      </c>
      <c r="G21" s="6">
        <v>4</v>
      </c>
      <c r="H21" s="6">
        <v>4</v>
      </c>
      <c r="I21" s="6">
        <v>5</v>
      </c>
      <c r="J21" s="6">
        <v>4</v>
      </c>
      <c r="K21" s="6">
        <v>4</v>
      </c>
      <c r="L21" s="6">
        <v>4</v>
      </c>
      <c r="M21" s="6">
        <v>4</v>
      </c>
      <c r="N21" s="6">
        <v>4</v>
      </c>
      <c r="O21" s="6">
        <f t="shared" si="0"/>
        <v>46</v>
      </c>
      <c r="R21" s="7" t="s">
        <v>25</v>
      </c>
      <c r="S21" s="6" t="s">
        <v>19</v>
      </c>
      <c r="T21" s="10">
        <v>4</v>
      </c>
      <c r="U21" s="6">
        <v>3</v>
      </c>
      <c r="V21" s="6">
        <v>4</v>
      </c>
      <c r="W21" s="6">
        <v>4</v>
      </c>
      <c r="X21" s="6">
        <v>4</v>
      </c>
      <c r="Y21" s="6">
        <v>4</v>
      </c>
      <c r="Z21" s="6">
        <v>5</v>
      </c>
      <c r="AA21" s="6">
        <v>4</v>
      </c>
      <c r="AB21" s="6">
        <v>4</v>
      </c>
      <c r="AC21" s="6">
        <v>4</v>
      </c>
      <c r="AD21" s="6">
        <v>4</v>
      </c>
      <c r="AE21" s="6">
        <v>4</v>
      </c>
      <c r="AF21">
        <f>SUM(T21:AE21)</f>
        <v>48</v>
      </c>
    </row>
    <row r="22" spans="1:32">
      <c r="A22" s="7" t="s">
        <v>26</v>
      </c>
      <c r="B22" s="6" t="s">
        <v>19</v>
      </c>
      <c r="C22" s="10">
        <v>4</v>
      </c>
      <c r="D22" s="6">
        <v>5</v>
      </c>
      <c r="E22" s="6">
        <v>4</v>
      </c>
      <c r="F22" s="6">
        <v>5</v>
      </c>
      <c r="G22" s="6">
        <v>3</v>
      </c>
      <c r="H22" s="6">
        <v>4</v>
      </c>
      <c r="I22" s="6">
        <v>4</v>
      </c>
      <c r="J22" s="6">
        <v>4</v>
      </c>
      <c r="K22" s="6">
        <v>4</v>
      </c>
      <c r="L22" s="6">
        <v>4</v>
      </c>
      <c r="M22" s="6">
        <v>4</v>
      </c>
      <c r="N22" s="6">
        <v>4</v>
      </c>
      <c r="O22" s="6">
        <f t="shared" si="0"/>
        <v>49</v>
      </c>
      <c r="R22" s="7" t="s">
        <v>26</v>
      </c>
      <c r="S22" s="6" t="s">
        <v>19</v>
      </c>
      <c r="T22" s="10">
        <v>4</v>
      </c>
      <c r="U22" s="6">
        <v>1</v>
      </c>
      <c r="V22" s="6">
        <v>4</v>
      </c>
      <c r="W22" s="6">
        <v>5</v>
      </c>
      <c r="X22" s="6">
        <v>3</v>
      </c>
      <c r="Y22" s="6">
        <v>4</v>
      </c>
      <c r="Z22" s="6">
        <v>4</v>
      </c>
      <c r="AA22" s="6">
        <v>4</v>
      </c>
      <c r="AB22" s="6">
        <v>4</v>
      </c>
      <c r="AC22" s="6">
        <v>4</v>
      </c>
      <c r="AD22" s="6">
        <v>4</v>
      </c>
      <c r="AE22" s="6">
        <v>4</v>
      </c>
      <c r="AF22">
        <f>SUM(T22:AE22)</f>
        <v>45</v>
      </c>
    </row>
    <row r="23" spans="1:32">
      <c r="A23" s="7" t="s">
        <v>27</v>
      </c>
      <c r="B23" s="6" t="s">
        <v>19</v>
      </c>
      <c r="C23" s="10">
        <v>4</v>
      </c>
      <c r="D23" s="6">
        <v>3</v>
      </c>
      <c r="E23" s="6">
        <v>4</v>
      </c>
      <c r="F23" s="6">
        <v>5</v>
      </c>
      <c r="G23" s="6">
        <v>5</v>
      </c>
      <c r="H23" s="6">
        <v>5</v>
      </c>
      <c r="I23" s="6">
        <v>5</v>
      </c>
      <c r="J23" s="6">
        <v>5</v>
      </c>
      <c r="K23" s="6">
        <v>5</v>
      </c>
      <c r="L23" s="6">
        <v>5</v>
      </c>
      <c r="M23" s="6">
        <v>5</v>
      </c>
      <c r="N23" s="6">
        <v>5</v>
      </c>
      <c r="O23" s="6">
        <f t="shared" si="0"/>
        <v>56</v>
      </c>
      <c r="R23" s="7" t="s">
        <v>27</v>
      </c>
      <c r="S23" s="6" t="s">
        <v>19</v>
      </c>
      <c r="T23" s="10">
        <v>2</v>
      </c>
      <c r="U23" s="6">
        <v>3</v>
      </c>
      <c r="V23" s="6">
        <v>4</v>
      </c>
      <c r="W23" s="6">
        <v>5</v>
      </c>
      <c r="X23" s="6">
        <v>5</v>
      </c>
      <c r="Y23" s="6">
        <v>5</v>
      </c>
      <c r="Z23" s="6">
        <v>5</v>
      </c>
      <c r="AA23" s="6">
        <v>5</v>
      </c>
      <c r="AB23" s="6">
        <v>5</v>
      </c>
      <c r="AC23" s="6">
        <v>5</v>
      </c>
      <c r="AD23" s="6">
        <v>5</v>
      </c>
      <c r="AE23" s="6">
        <v>5</v>
      </c>
      <c r="AF23">
        <f>SUM(T23:AE23)</f>
        <v>54</v>
      </c>
    </row>
    <row r="24" spans="1:32">
      <c r="A24" s="7" t="s">
        <v>28</v>
      </c>
      <c r="B24" s="6" t="s">
        <v>19</v>
      </c>
      <c r="C24" s="10">
        <v>2</v>
      </c>
      <c r="D24" s="6">
        <v>4</v>
      </c>
      <c r="E24" s="6">
        <v>4</v>
      </c>
      <c r="F24" s="6">
        <v>4</v>
      </c>
      <c r="G24" s="6">
        <v>4</v>
      </c>
      <c r="H24" s="6">
        <v>4</v>
      </c>
      <c r="I24" s="6">
        <v>4</v>
      </c>
      <c r="J24" s="6">
        <v>4</v>
      </c>
      <c r="K24" s="6">
        <v>4</v>
      </c>
      <c r="L24" s="6">
        <v>4</v>
      </c>
      <c r="M24" s="6">
        <v>4</v>
      </c>
      <c r="N24" s="6">
        <v>5</v>
      </c>
      <c r="O24" s="6">
        <f t="shared" si="0"/>
        <v>47</v>
      </c>
      <c r="R24" s="7" t="s">
        <v>28</v>
      </c>
      <c r="S24" s="6" t="s">
        <v>19</v>
      </c>
      <c r="T24" s="10">
        <v>3</v>
      </c>
      <c r="U24" s="6">
        <v>4</v>
      </c>
      <c r="V24" s="6">
        <v>4</v>
      </c>
      <c r="W24" s="6">
        <v>4</v>
      </c>
      <c r="X24" s="6">
        <v>4</v>
      </c>
      <c r="Y24" s="6">
        <v>4</v>
      </c>
      <c r="Z24" s="6">
        <v>4</v>
      </c>
      <c r="AA24" s="6">
        <v>4</v>
      </c>
      <c r="AB24" s="6">
        <v>4</v>
      </c>
      <c r="AC24" s="6">
        <v>4</v>
      </c>
      <c r="AD24" s="6">
        <v>4</v>
      </c>
      <c r="AE24" s="6">
        <v>5</v>
      </c>
      <c r="AF24">
        <f>SUM(T24:AE24)</f>
        <v>48</v>
      </c>
    </row>
    <row r="25" spans="1:32">
      <c r="A25" s="7" t="s">
        <v>29</v>
      </c>
      <c r="B25" s="6" t="s">
        <v>19</v>
      </c>
      <c r="C25" s="10">
        <v>4</v>
      </c>
      <c r="D25" s="6">
        <v>3</v>
      </c>
      <c r="E25" s="6">
        <v>4</v>
      </c>
      <c r="F25" s="6">
        <v>4</v>
      </c>
      <c r="G25" s="6">
        <v>5</v>
      </c>
      <c r="H25" s="6">
        <v>4</v>
      </c>
      <c r="I25" s="6">
        <v>5</v>
      </c>
      <c r="J25" s="6">
        <v>4</v>
      </c>
      <c r="K25" s="6">
        <v>4</v>
      </c>
      <c r="L25" s="6">
        <v>4</v>
      </c>
      <c r="M25" s="6">
        <v>5</v>
      </c>
      <c r="N25" s="6">
        <v>4</v>
      </c>
      <c r="O25" s="6">
        <f t="shared" si="0"/>
        <v>50</v>
      </c>
      <c r="R25" s="7" t="s">
        <v>29</v>
      </c>
      <c r="S25" s="6" t="s">
        <v>19</v>
      </c>
      <c r="T25" s="10">
        <v>4</v>
      </c>
      <c r="U25" s="6">
        <v>3</v>
      </c>
      <c r="V25" s="6">
        <v>4</v>
      </c>
      <c r="W25" s="6">
        <v>4</v>
      </c>
      <c r="X25" s="6">
        <v>5</v>
      </c>
      <c r="Y25" s="6">
        <v>4</v>
      </c>
      <c r="Z25" s="6">
        <v>5</v>
      </c>
      <c r="AA25" s="6">
        <v>4</v>
      </c>
      <c r="AB25" s="6">
        <v>4</v>
      </c>
      <c r="AC25" s="6">
        <v>4</v>
      </c>
      <c r="AD25" s="6">
        <v>5</v>
      </c>
      <c r="AE25" s="6">
        <v>4</v>
      </c>
      <c r="AF25">
        <f>SUM(T25:AE25)</f>
        <v>50</v>
      </c>
    </row>
    <row r="26" spans="1:32">
      <c r="A26" s="7" t="s">
        <v>30</v>
      </c>
      <c r="B26" s="6" t="s">
        <v>19</v>
      </c>
      <c r="C26" s="10">
        <v>5</v>
      </c>
      <c r="D26" s="6">
        <v>4</v>
      </c>
      <c r="E26" s="6">
        <v>4</v>
      </c>
      <c r="F26" s="6">
        <v>4</v>
      </c>
      <c r="G26" s="6">
        <v>5</v>
      </c>
      <c r="H26" s="6">
        <v>4</v>
      </c>
      <c r="I26" s="6">
        <v>4</v>
      </c>
      <c r="J26" s="6">
        <v>4</v>
      </c>
      <c r="K26" s="6">
        <v>3</v>
      </c>
      <c r="L26" s="6">
        <v>4</v>
      </c>
      <c r="M26" s="6">
        <v>3</v>
      </c>
      <c r="N26" s="6">
        <v>5</v>
      </c>
      <c r="O26" s="6">
        <f t="shared" si="0"/>
        <v>49</v>
      </c>
      <c r="R26" s="7" t="s">
        <v>30</v>
      </c>
      <c r="S26" s="6" t="s">
        <v>19</v>
      </c>
      <c r="T26" s="10">
        <v>5</v>
      </c>
      <c r="U26" s="6">
        <v>4</v>
      </c>
      <c r="V26" s="6">
        <v>4</v>
      </c>
      <c r="W26" s="6">
        <v>4</v>
      </c>
      <c r="X26" s="6">
        <v>5</v>
      </c>
      <c r="Y26" s="6">
        <v>3</v>
      </c>
      <c r="Z26" s="6">
        <v>4</v>
      </c>
      <c r="AA26" s="6">
        <v>4</v>
      </c>
      <c r="AB26" s="6">
        <v>3</v>
      </c>
      <c r="AC26" s="6">
        <v>4</v>
      </c>
      <c r="AD26" s="6">
        <v>4</v>
      </c>
      <c r="AE26" s="6">
        <v>5</v>
      </c>
      <c r="AF26">
        <f>SUM(T26:AE26)</f>
        <v>49</v>
      </c>
    </row>
    <row r="27" spans="1:32">
      <c r="A27" s="7" t="s">
        <v>31</v>
      </c>
      <c r="B27" s="6" t="s">
        <v>19</v>
      </c>
      <c r="C27" s="10">
        <v>4</v>
      </c>
      <c r="D27" s="6">
        <v>4</v>
      </c>
      <c r="E27" s="6">
        <v>4</v>
      </c>
      <c r="F27" s="6">
        <v>4</v>
      </c>
      <c r="G27" s="6">
        <v>4</v>
      </c>
      <c r="H27" s="6">
        <v>4</v>
      </c>
      <c r="I27" s="6">
        <v>4</v>
      </c>
      <c r="J27" s="6">
        <v>3</v>
      </c>
      <c r="K27" s="6">
        <v>4</v>
      </c>
      <c r="L27" s="6">
        <v>4</v>
      </c>
      <c r="M27" s="6">
        <v>4</v>
      </c>
      <c r="N27" s="6">
        <v>5</v>
      </c>
      <c r="O27" s="6">
        <f t="shared" si="0"/>
        <v>48</v>
      </c>
      <c r="R27" s="7" t="s">
        <v>31</v>
      </c>
      <c r="S27" s="6" t="s">
        <v>19</v>
      </c>
      <c r="T27" s="10">
        <v>3</v>
      </c>
      <c r="U27" s="6">
        <v>3</v>
      </c>
      <c r="V27" s="6">
        <v>4</v>
      </c>
      <c r="W27" s="6">
        <v>4</v>
      </c>
      <c r="X27" s="6">
        <v>4</v>
      </c>
      <c r="Y27" s="6">
        <v>4</v>
      </c>
      <c r="Z27" s="6">
        <v>4</v>
      </c>
      <c r="AA27" s="6">
        <v>3</v>
      </c>
      <c r="AB27" s="6">
        <v>4</v>
      </c>
      <c r="AC27" s="6">
        <v>4</v>
      </c>
      <c r="AD27" s="6">
        <v>4</v>
      </c>
      <c r="AE27" s="6">
        <v>5</v>
      </c>
      <c r="AF27">
        <f>SUM(T27:AE27)</f>
        <v>46</v>
      </c>
    </row>
    <row r="28" spans="1:32">
      <c r="A28" s="7" t="s">
        <v>32</v>
      </c>
      <c r="B28" s="6" t="s">
        <v>19</v>
      </c>
      <c r="C28" s="10">
        <v>4</v>
      </c>
      <c r="D28" s="6">
        <v>4</v>
      </c>
      <c r="E28" s="6">
        <v>4</v>
      </c>
      <c r="F28" s="6">
        <v>4</v>
      </c>
      <c r="G28" s="6">
        <v>4</v>
      </c>
      <c r="H28" s="6">
        <v>3</v>
      </c>
      <c r="I28" s="6">
        <v>4</v>
      </c>
      <c r="J28" s="6">
        <v>4</v>
      </c>
      <c r="K28" s="6">
        <v>4</v>
      </c>
      <c r="L28" s="6">
        <v>4</v>
      </c>
      <c r="M28" s="6">
        <v>4</v>
      </c>
      <c r="N28" s="6">
        <v>3</v>
      </c>
      <c r="O28" s="6">
        <f t="shared" si="0"/>
        <v>46</v>
      </c>
      <c r="R28" s="7" t="s">
        <v>32</v>
      </c>
      <c r="S28" s="6" t="s">
        <v>19</v>
      </c>
      <c r="T28" s="10">
        <v>4</v>
      </c>
      <c r="U28" s="6">
        <v>4</v>
      </c>
      <c r="V28" s="6">
        <v>4</v>
      </c>
      <c r="W28" s="6">
        <v>3</v>
      </c>
      <c r="X28" s="6">
        <v>4</v>
      </c>
      <c r="Y28" s="6">
        <v>3</v>
      </c>
      <c r="Z28" s="6">
        <v>4</v>
      </c>
      <c r="AA28" s="6">
        <v>4</v>
      </c>
      <c r="AB28" s="6">
        <v>4</v>
      </c>
      <c r="AC28" s="6">
        <v>4</v>
      </c>
      <c r="AD28" s="6">
        <v>4</v>
      </c>
      <c r="AE28" s="6">
        <v>3</v>
      </c>
      <c r="AF28">
        <f>SUM(T28:AE28)</f>
        <v>45</v>
      </c>
    </row>
    <row r="29" spans="1:32">
      <c r="A29" s="7" t="s">
        <v>33</v>
      </c>
      <c r="B29" s="6" t="s">
        <v>19</v>
      </c>
      <c r="C29" s="10">
        <v>4</v>
      </c>
      <c r="D29" s="6">
        <v>5</v>
      </c>
      <c r="E29" s="6">
        <v>5</v>
      </c>
      <c r="F29" s="6">
        <v>3</v>
      </c>
      <c r="G29" s="6">
        <v>5</v>
      </c>
      <c r="H29" s="6">
        <v>5</v>
      </c>
      <c r="I29" s="6">
        <v>5</v>
      </c>
      <c r="J29" s="6">
        <v>5</v>
      </c>
      <c r="K29" s="6">
        <v>5</v>
      </c>
      <c r="L29" s="6">
        <v>4</v>
      </c>
      <c r="M29" s="6">
        <v>4</v>
      </c>
      <c r="N29" s="6">
        <v>4</v>
      </c>
      <c r="O29" s="6">
        <f t="shared" si="0"/>
        <v>54</v>
      </c>
      <c r="R29" s="7" t="s">
        <v>33</v>
      </c>
      <c r="S29" s="6" t="s">
        <v>19</v>
      </c>
      <c r="T29" s="10">
        <v>4</v>
      </c>
      <c r="U29" s="6">
        <v>3</v>
      </c>
      <c r="V29" s="6">
        <v>5</v>
      </c>
      <c r="W29" s="6">
        <v>3</v>
      </c>
      <c r="X29" s="6">
        <v>5</v>
      </c>
      <c r="Y29" s="6">
        <v>5</v>
      </c>
      <c r="Z29" s="6">
        <v>5</v>
      </c>
      <c r="AA29" s="6">
        <v>5</v>
      </c>
      <c r="AB29" s="6">
        <v>5</v>
      </c>
      <c r="AC29" s="6">
        <v>4</v>
      </c>
      <c r="AD29" s="6">
        <v>4</v>
      </c>
      <c r="AE29" s="6">
        <v>4</v>
      </c>
      <c r="AF29">
        <f>SUM(T29:AE29)</f>
        <v>52</v>
      </c>
    </row>
    <row r="30" spans="1:32">
      <c r="A30" s="7" t="s">
        <v>34</v>
      </c>
      <c r="B30" s="6" t="s">
        <v>19</v>
      </c>
      <c r="C30" s="10">
        <v>1</v>
      </c>
      <c r="D30" s="6">
        <v>5</v>
      </c>
      <c r="E30" s="6">
        <v>4</v>
      </c>
      <c r="F30" s="6">
        <v>4</v>
      </c>
      <c r="G30" s="6">
        <v>4</v>
      </c>
      <c r="H30" s="6">
        <v>5</v>
      </c>
      <c r="I30" s="6">
        <v>4</v>
      </c>
      <c r="J30" s="6">
        <v>3</v>
      </c>
      <c r="K30" s="6">
        <v>4</v>
      </c>
      <c r="L30" s="6">
        <v>5</v>
      </c>
      <c r="M30" s="6">
        <v>4</v>
      </c>
      <c r="N30" s="6">
        <v>4</v>
      </c>
      <c r="O30" s="6">
        <f t="shared" si="0"/>
        <v>47</v>
      </c>
      <c r="R30" s="7" t="s">
        <v>34</v>
      </c>
      <c r="S30" s="6" t="s">
        <v>19</v>
      </c>
      <c r="T30" s="10">
        <v>2</v>
      </c>
      <c r="U30" s="6">
        <v>4</v>
      </c>
      <c r="V30" s="6">
        <v>4</v>
      </c>
      <c r="W30" s="6">
        <v>4</v>
      </c>
      <c r="X30" s="6">
        <v>4</v>
      </c>
      <c r="Y30" s="6">
        <v>4</v>
      </c>
      <c r="Z30" s="6">
        <v>4</v>
      </c>
      <c r="AA30" s="6">
        <v>3</v>
      </c>
      <c r="AB30" s="6">
        <v>4</v>
      </c>
      <c r="AC30" s="6">
        <v>3</v>
      </c>
      <c r="AD30" s="6">
        <v>4</v>
      </c>
      <c r="AE30" s="6">
        <v>4</v>
      </c>
      <c r="AF30">
        <f>SUM(T30:AE30)</f>
        <v>44</v>
      </c>
    </row>
    <row r="31" spans="1:32">
      <c r="A31" s="7" t="s">
        <v>35</v>
      </c>
      <c r="B31" s="6" t="s">
        <v>19</v>
      </c>
      <c r="C31" s="10">
        <v>4</v>
      </c>
      <c r="D31" s="6">
        <v>5</v>
      </c>
      <c r="E31" s="6">
        <v>4</v>
      </c>
      <c r="F31" s="6">
        <v>1</v>
      </c>
      <c r="G31" s="6">
        <v>4</v>
      </c>
      <c r="H31" s="6">
        <v>4</v>
      </c>
      <c r="I31" s="6">
        <v>4</v>
      </c>
      <c r="J31" s="6">
        <v>4</v>
      </c>
      <c r="K31" s="6">
        <v>3</v>
      </c>
      <c r="L31" s="6">
        <v>4</v>
      </c>
      <c r="M31" s="6">
        <v>4</v>
      </c>
      <c r="N31" s="6">
        <v>5</v>
      </c>
      <c r="O31" s="6">
        <f t="shared" si="0"/>
        <v>46</v>
      </c>
      <c r="R31" s="7" t="s">
        <v>35</v>
      </c>
      <c r="S31" s="6" t="s">
        <v>19</v>
      </c>
      <c r="T31" s="10">
        <v>4</v>
      </c>
      <c r="U31" s="6">
        <v>3</v>
      </c>
      <c r="V31" s="6">
        <v>4</v>
      </c>
      <c r="W31" s="6">
        <v>1</v>
      </c>
      <c r="X31" s="6">
        <v>4</v>
      </c>
      <c r="Y31" s="6">
        <v>4</v>
      </c>
      <c r="Z31" s="6">
        <v>4</v>
      </c>
      <c r="AA31" s="6">
        <v>4</v>
      </c>
      <c r="AB31" s="6">
        <v>3</v>
      </c>
      <c r="AC31" s="6">
        <v>4</v>
      </c>
      <c r="AD31" s="6">
        <v>4</v>
      </c>
      <c r="AE31" s="6">
        <v>5</v>
      </c>
      <c r="AF31">
        <f>SUM(T31:AE31)</f>
        <v>44</v>
      </c>
    </row>
    <row r="32" spans="1:32">
      <c r="A32" s="7" t="s">
        <v>36</v>
      </c>
      <c r="B32" s="6" t="s">
        <v>19</v>
      </c>
      <c r="C32" s="10">
        <v>2</v>
      </c>
      <c r="D32" s="6">
        <v>4</v>
      </c>
      <c r="E32" s="6">
        <v>4</v>
      </c>
      <c r="F32" s="6">
        <v>3</v>
      </c>
      <c r="G32" s="6">
        <v>4</v>
      </c>
      <c r="H32" s="6">
        <v>3</v>
      </c>
      <c r="I32" s="6">
        <v>4</v>
      </c>
      <c r="J32" s="6">
        <v>4</v>
      </c>
      <c r="K32" s="6">
        <v>4</v>
      </c>
      <c r="L32" s="6">
        <v>5</v>
      </c>
      <c r="M32" s="6">
        <v>5</v>
      </c>
      <c r="N32" s="6">
        <v>5</v>
      </c>
      <c r="O32" s="6">
        <f t="shared" si="0"/>
        <v>47</v>
      </c>
      <c r="R32" s="7" t="s">
        <v>36</v>
      </c>
      <c r="S32" s="6" t="s">
        <v>19</v>
      </c>
      <c r="T32" s="10">
        <v>3</v>
      </c>
      <c r="U32" s="6">
        <v>4</v>
      </c>
      <c r="V32" s="6">
        <v>4</v>
      </c>
      <c r="W32" s="6">
        <v>3</v>
      </c>
      <c r="X32" s="6">
        <v>4</v>
      </c>
      <c r="Y32" s="6">
        <v>3</v>
      </c>
      <c r="Z32" s="6">
        <v>4</v>
      </c>
      <c r="AA32" s="6">
        <v>3</v>
      </c>
      <c r="AB32" s="6">
        <v>4</v>
      </c>
      <c r="AC32" s="6">
        <v>5</v>
      </c>
      <c r="AD32" s="6">
        <v>5</v>
      </c>
      <c r="AE32" s="6">
        <v>5</v>
      </c>
      <c r="AF32">
        <f>SUM(T32:AE32)</f>
        <v>47</v>
      </c>
    </row>
    <row r="33" spans="1:50">
      <c r="A33" s="7" t="s">
        <v>37</v>
      </c>
      <c r="B33" s="6" t="s">
        <v>19</v>
      </c>
      <c r="C33" s="10">
        <v>4</v>
      </c>
      <c r="D33" s="6">
        <v>5</v>
      </c>
      <c r="E33" s="6">
        <v>2</v>
      </c>
      <c r="F33" s="6">
        <v>4</v>
      </c>
      <c r="G33" s="6">
        <v>4</v>
      </c>
      <c r="H33" s="6">
        <v>4</v>
      </c>
      <c r="I33" s="6">
        <v>4</v>
      </c>
      <c r="J33" s="6">
        <v>3</v>
      </c>
      <c r="K33" s="6">
        <v>4</v>
      </c>
      <c r="L33" s="6">
        <v>5</v>
      </c>
      <c r="M33" s="6">
        <v>5</v>
      </c>
      <c r="N33" s="6">
        <v>4</v>
      </c>
      <c r="O33" s="6">
        <f t="shared" si="0"/>
        <v>48</v>
      </c>
      <c r="R33" s="7" t="s">
        <v>37</v>
      </c>
      <c r="S33" s="6" t="s">
        <v>19</v>
      </c>
      <c r="T33" s="10">
        <v>4</v>
      </c>
      <c r="U33" s="6">
        <v>3</v>
      </c>
      <c r="V33" s="6">
        <v>2</v>
      </c>
      <c r="W33" s="6">
        <v>4</v>
      </c>
      <c r="X33" s="6">
        <v>4</v>
      </c>
      <c r="Y33" s="6">
        <v>4</v>
      </c>
      <c r="Z33" s="6">
        <v>4</v>
      </c>
      <c r="AA33" s="6">
        <v>3</v>
      </c>
      <c r="AB33" s="6">
        <v>4</v>
      </c>
      <c r="AC33" s="6">
        <v>5</v>
      </c>
      <c r="AD33" s="6">
        <v>5</v>
      </c>
      <c r="AE33" s="6">
        <v>4</v>
      </c>
      <c r="AF33">
        <f>SUM(T33:AE33)</f>
        <v>46</v>
      </c>
    </row>
    <row r="34" spans="1:50">
      <c r="A34" s="7" t="s">
        <v>38</v>
      </c>
      <c r="B34" s="6" t="s">
        <v>19</v>
      </c>
      <c r="C34" s="10">
        <v>3</v>
      </c>
      <c r="D34" s="6">
        <v>4</v>
      </c>
      <c r="E34" s="6">
        <v>5</v>
      </c>
      <c r="F34" s="6">
        <v>5</v>
      </c>
      <c r="G34" s="6">
        <v>5</v>
      </c>
      <c r="H34" s="6">
        <v>5</v>
      </c>
      <c r="I34" s="6">
        <v>5</v>
      </c>
      <c r="J34" s="6">
        <v>5</v>
      </c>
      <c r="K34" s="6">
        <v>4</v>
      </c>
      <c r="L34" s="6">
        <v>4</v>
      </c>
      <c r="M34" s="6">
        <v>5</v>
      </c>
      <c r="N34" s="6">
        <v>5</v>
      </c>
      <c r="O34" s="6">
        <f t="shared" si="0"/>
        <v>55</v>
      </c>
      <c r="R34" s="7" t="s">
        <v>38</v>
      </c>
      <c r="S34" s="6" t="s">
        <v>19</v>
      </c>
      <c r="T34" s="10">
        <v>3</v>
      </c>
      <c r="U34" s="6">
        <v>4</v>
      </c>
      <c r="V34" s="6">
        <v>5</v>
      </c>
      <c r="W34" s="6">
        <v>5</v>
      </c>
      <c r="X34" s="6">
        <v>5</v>
      </c>
      <c r="Y34" s="6">
        <v>5</v>
      </c>
      <c r="Z34" s="6">
        <v>5</v>
      </c>
      <c r="AA34" s="6">
        <v>5</v>
      </c>
      <c r="AB34" s="6">
        <v>4</v>
      </c>
      <c r="AC34" s="6">
        <v>4</v>
      </c>
      <c r="AD34" s="6">
        <v>5</v>
      </c>
      <c r="AE34" s="6">
        <v>5</v>
      </c>
      <c r="AF34">
        <f>SUM(T34:AE34)</f>
        <v>55</v>
      </c>
    </row>
    <row r="35" spans="1:50">
      <c r="A35" s="7" t="s">
        <v>39</v>
      </c>
      <c r="B35" s="6" t="s">
        <v>19</v>
      </c>
      <c r="C35" s="10">
        <v>4</v>
      </c>
      <c r="D35" s="6">
        <v>3</v>
      </c>
      <c r="E35" s="6">
        <v>3</v>
      </c>
      <c r="F35" s="6">
        <v>3</v>
      </c>
      <c r="G35" s="6">
        <v>4</v>
      </c>
      <c r="H35" s="6">
        <v>3</v>
      </c>
      <c r="I35" s="6">
        <v>4</v>
      </c>
      <c r="J35" s="6">
        <v>4</v>
      </c>
      <c r="K35" s="6">
        <v>4</v>
      </c>
      <c r="L35" s="6">
        <v>2</v>
      </c>
      <c r="M35" s="6">
        <v>3</v>
      </c>
      <c r="N35" s="6">
        <v>4</v>
      </c>
      <c r="O35" s="6">
        <f t="shared" si="0"/>
        <v>41</v>
      </c>
      <c r="R35" s="7" t="s">
        <v>39</v>
      </c>
      <c r="S35" s="6" t="s">
        <v>19</v>
      </c>
      <c r="T35" s="10">
        <v>4</v>
      </c>
      <c r="U35" s="6">
        <v>3</v>
      </c>
      <c r="V35" s="6">
        <v>3</v>
      </c>
      <c r="W35" s="6">
        <v>3</v>
      </c>
      <c r="X35" s="6">
        <v>4</v>
      </c>
      <c r="Y35" s="6">
        <v>3</v>
      </c>
      <c r="Z35" s="6">
        <v>4</v>
      </c>
      <c r="AA35" s="6">
        <v>4</v>
      </c>
      <c r="AB35" s="6">
        <v>4</v>
      </c>
      <c r="AC35" s="6">
        <v>2</v>
      </c>
      <c r="AD35" s="6">
        <v>3</v>
      </c>
      <c r="AE35" s="6">
        <v>4</v>
      </c>
      <c r="AF35">
        <f>SUM(T35:AE35)</f>
        <v>41</v>
      </c>
    </row>
    <row r="36" spans="1:50">
      <c r="A36" s="7" t="s">
        <v>40</v>
      </c>
      <c r="B36" s="6" t="s">
        <v>19</v>
      </c>
      <c r="C36" s="10">
        <v>4</v>
      </c>
      <c r="D36" s="6">
        <v>3</v>
      </c>
      <c r="E36" s="6">
        <v>3</v>
      </c>
      <c r="F36" s="6">
        <v>4</v>
      </c>
      <c r="G36" s="6">
        <v>4</v>
      </c>
      <c r="H36" s="6">
        <v>4</v>
      </c>
      <c r="I36" s="6">
        <v>4</v>
      </c>
      <c r="J36" s="6">
        <v>3</v>
      </c>
      <c r="K36" s="6">
        <v>4</v>
      </c>
      <c r="L36" s="6">
        <v>4</v>
      </c>
      <c r="M36" s="6">
        <v>4</v>
      </c>
      <c r="N36" s="6">
        <v>3</v>
      </c>
      <c r="O36" s="6">
        <f t="shared" si="0"/>
        <v>44</v>
      </c>
      <c r="R36" s="7" t="s">
        <v>40</v>
      </c>
      <c r="S36" s="6" t="s">
        <v>19</v>
      </c>
      <c r="T36" s="10">
        <v>2</v>
      </c>
      <c r="U36" s="6">
        <v>3</v>
      </c>
      <c r="V36" s="6">
        <v>4</v>
      </c>
      <c r="W36" s="6">
        <v>4</v>
      </c>
      <c r="X36" s="6">
        <v>4</v>
      </c>
      <c r="Y36" s="6">
        <v>4</v>
      </c>
      <c r="Z36" s="6">
        <v>4</v>
      </c>
      <c r="AA36" s="6">
        <v>3</v>
      </c>
      <c r="AB36" s="6">
        <v>4</v>
      </c>
      <c r="AC36" s="6">
        <v>4</v>
      </c>
      <c r="AD36" s="6">
        <v>4</v>
      </c>
      <c r="AE36" s="6">
        <v>4</v>
      </c>
      <c r="AF36">
        <f>SUM(T36:AE36)</f>
        <v>44</v>
      </c>
    </row>
    <row r="37" spans="1:50">
      <c r="A37" s="7" t="s">
        <v>41</v>
      </c>
      <c r="B37" s="6" t="s">
        <v>19</v>
      </c>
      <c r="C37" s="10">
        <v>5</v>
      </c>
      <c r="D37" s="6">
        <v>5</v>
      </c>
      <c r="E37" s="6">
        <v>3</v>
      </c>
      <c r="F37" s="6">
        <v>4</v>
      </c>
      <c r="G37" s="6">
        <v>4</v>
      </c>
      <c r="H37" s="6">
        <v>4</v>
      </c>
      <c r="I37" s="6">
        <v>4</v>
      </c>
      <c r="J37" s="6">
        <v>4</v>
      </c>
      <c r="K37" s="6">
        <v>5</v>
      </c>
      <c r="L37" s="6">
        <v>4</v>
      </c>
      <c r="M37" s="6">
        <v>4</v>
      </c>
      <c r="N37" s="6">
        <v>4</v>
      </c>
      <c r="O37" s="6">
        <f t="shared" si="0"/>
        <v>50</v>
      </c>
      <c r="R37" s="7" t="s">
        <v>41</v>
      </c>
      <c r="S37" s="6" t="s">
        <v>19</v>
      </c>
      <c r="T37" s="10">
        <v>5</v>
      </c>
      <c r="U37" s="6">
        <v>3</v>
      </c>
      <c r="V37" s="6">
        <v>3</v>
      </c>
      <c r="W37" s="6">
        <v>4</v>
      </c>
      <c r="X37" s="6">
        <v>4</v>
      </c>
      <c r="Y37" s="6">
        <v>4</v>
      </c>
      <c r="Z37" s="6">
        <v>4</v>
      </c>
      <c r="AA37" s="6">
        <v>4</v>
      </c>
      <c r="AB37" s="6">
        <v>5</v>
      </c>
      <c r="AC37" s="6">
        <v>4</v>
      </c>
      <c r="AD37" s="6">
        <v>4</v>
      </c>
      <c r="AE37" s="6">
        <v>4</v>
      </c>
      <c r="AF37">
        <f>SUM(T37:AE37)</f>
        <v>48</v>
      </c>
    </row>
    <row r="38" spans="1:50">
      <c r="A38" s="7" t="s">
        <v>42</v>
      </c>
      <c r="B38" s="6" t="s">
        <v>19</v>
      </c>
      <c r="C38" s="10">
        <v>3</v>
      </c>
      <c r="D38" s="6">
        <v>5</v>
      </c>
      <c r="E38" s="6">
        <v>3</v>
      </c>
      <c r="F38" s="6">
        <v>4</v>
      </c>
      <c r="G38" s="6">
        <v>4</v>
      </c>
      <c r="H38" s="6">
        <v>4</v>
      </c>
      <c r="I38" s="6">
        <v>5</v>
      </c>
      <c r="J38" s="6">
        <v>5</v>
      </c>
      <c r="K38" s="6">
        <v>5</v>
      </c>
      <c r="L38" s="6">
        <v>5</v>
      </c>
      <c r="M38" s="6">
        <v>5</v>
      </c>
      <c r="N38" s="6">
        <v>4</v>
      </c>
      <c r="O38" s="6">
        <f t="shared" si="0"/>
        <v>52</v>
      </c>
      <c r="R38" s="7" t="s">
        <v>42</v>
      </c>
      <c r="S38" s="6" t="s">
        <v>19</v>
      </c>
      <c r="T38" s="10">
        <v>4</v>
      </c>
      <c r="U38" s="6">
        <v>2</v>
      </c>
      <c r="V38" s="6">
        <v>4</v>
      </c>
      <c r="W38" s="6">
        <v>4</v>
      </c>
      <c r="X38" s="6">
        <v>4</v>
      </c>
      <c r="Y38" s="6">
        <v>4</v>
      </c>
      <c r="Z38" s="6">
        <v>5</v>
      </c>
      <c r="AA38" s="6">
        <v>5</v>
      </c>
      <c r="AB38" s="6">
        <v>5</v>
      </c>
      <c r="AC38" s="6">
        <v>5</v>
      </c>
      <c r="AD38" s="6">
        <v>5</v>
      </c>
      <c r="AE38" s="6">
        <v>4</v>
      </c>
      <c r="AF38">
        <f>SUM(T38:AE38)</f>
        <v>51</v>
      </c>
      <c r="AX38" s="11"/>
    </row>
    <row r="39" spans="1:50">
      <c r="A39" s="7" t="s">
        <v>43</v>
      </c>
      <c r="B39" s="6" t="s">
        <v>6</v>
      </c>
      <c r="C39" s="10">
        <v>4</v>
      </c>
      <c r="D39" s="6">
        <v>5</v>
      </c>
      <c r="E39" s="6">
        <v>4</v>
      </c>
      <c r="F39" s="6">
        <v>4</v>
      </c>
      <c r="G39" s="6">
        <v>4</v>
      </c>
      <c r="H39" s="6">
        <v>4</v>
      </c>
      <c r="I39" s="6">
        <v>5</v>
      </c>
      <c r="J39" s="6">
        <v>4</v>
      </c>
      <c r="K39" s="6">
        <v>4</v>
      </c>
      <c r="L39" s="6">
        <v>4</v>
      </c>
      <c r="M39" s="6">
        <v>4</v>
      </c>
      <c r="N39" s="6">
        <v>4</v>
      </c>
      <c r="O39" s="6">
        <f t="shared" si="0"/>
        <v>50</v>
      </c>
      <c r="R39" s="7" t="s">
        <v>43</v>
      </c>
      <c r="S39" s="6" t="s">
        <v>6</v>
      </c>
      <c r="T39" s="10">
        <v>2</v>
      </c>
      <c r="U39" s="6">
        <v>1</v>
      </c>
      <c r="V39" s="6">
        <v>4</v>
      </c>
      <c r="W39" s="6">
        <v>4</v>
      </c>
      <c r="X39" s="6">
        <v>4</v>
      </c>
      <c r="Y39" s="6">
        <v>4</v>
      </c>
      <c r="Z39" s="6">
        <v>5</v>
      </c>
      <c r="AA39" s="6">
        <v>4</v>
      </c>
      <c r="AB39" s="6">
        <v>4</v>
      </c>
      <c r="AC39" s="6">
        <v>4</v>
      </c>
      <c r="AD39" s="6">
        <v>4</v>
      </c>
      <c r="AE39" s="6">
        <v>4</v>
      </c>
      <c r="AF39">
        <f>SUM(T39:AE39)</f>
        <v>44</v>
      </c>
      <c r="AX39" s="11"/>
    </row>
    <row r="40" spans="1:50">
      <c r="A40" s="7" t="s">
        <v>44</v>
      </c>
      <c r="B40" s="6" t="s">
        <v>6</v>
      </c>
      <c r="C40" s="10">
        <v>4</v>
      </c>
      <c r="D40" s="6">
        <v>4</v>
      </c>
      <c r="E40" s="6">
        <v>4</v>
      </c>
      <c r="F40" s="6">
        <v>4</v>
      </c>
      <c r="G40" s="6">
        <v>4</v>
      </c>
      <c r="H40" s="6">
        <v>4</v>
      </c>
      <c r="I40" s="6">
        <v>4</v>
      </c>
      <c r="J40" s="6">
        <v>5</v>
      </c>
      <c r="K40" s="6">
        <v>5</v>
      </c>
      <c r="L40" s="6">
        <v>5</v>
      </c>
      <c r="M40" s="6">
        <v>4</v>
      </c>
      <c r="N40" s="6">
        <v>4</v>
      </c>
      <c r="O40" s="6">
        <f t="shared" si="0"/>
        <v>51</v>
      </c>
      <c r="R40" s="7" t="s">
        <v>44</v>
      </c>
      <c r="S40" s="6" t="s">
        <v>6</v>
      </c>
      <c r="T40" s="10">
        <v>4</v>
      </c>
      <c r="U40" s="6">
        <v>4</v>
      </c>
      <c r="V40" s="6">
        <v>4</v>
      </c>
      <c r="W40" s="6">
        <v>4</v>
      </c>
      <c r="X40" s="6">
        <v>4</v>
      </c>
      <c r="Y40" s="6">
        <v>4</v>
      </c>
      <c r="Z40" s="6">
        <v>4</v>
      </c>
      <c r="AA40" s="6">
        <v>5</v>
      </c>
      <c r="AB40" s="6">
        <v>5</v>
      </c>
      <c r="AC40" s="6">
        <v>5</v>
      </c>
      <c r="AD40" s="6">
        <v>4</v>
      </c>
      <c r="AE40" s="6">
        <v>4</v>
      </c>
      <c r="AF40">
        <f>SUM(T40:AE40)</f>
        <v>51</v>
      </c>
      <c r="AX40" s="11"/>
    </row>
    <row r="41" spans="1:50">
      <c r="A41" s="7" t="s">
        <v>45</v>
      </c>
      <c r="B41" s="6" t="s">
        <v>6</v>
      </c>
      <c r="C41" s="10">
        <v>4</v>
      </c>
      <c r="D41" s="6">
        <v>5</v>
      </c>
      <c r="E41" s="6">
        <v>4</v>
      </c>
      <c r="F41" s="6">
        <v>4</v>
      </c>
      <c r="G41" s="6">
        <v>4</v>
      </c>
      <c r="H41" s="6">
        <v>3</v>
      </c>
      <c r="I41" s="6">
        <v>3</v>
      </c>
      <c r="J41" s="6">
        <v>4</v>
      </c>
      <c r="K41" s="6">
        <v>4</v>
      </c>
      <c r="L41" s="6">
        <v>4</v>
      </c>
      <c r="M41" s="6">
        <v>4</v>
      </c>
      <c r="N41" s="6">
        <v>4</v>
      </c>
      <c r="O41" s="6">
        <f t="shared" si="0"/>
        <v>47</v>
      </c>
      <c r="R41" s="7" t="s">
        <v>45</v>
      </c>
      <c r="S41" s="6" t="s">
        <v>6</v>
      </c>
      <c r="T41" s="10">
        <v>2</v>
      </c>
      <c r="U41" s="6">
        <v>3</v>
      </c>
      <c r="V41" s="6">
        <v>4</v>
      </c>
      <c r="W41" s="6">
        <v>4</v>
      </c>
      <c r="X41" s="6">
        <v>4</v>
      </c>
      <c r="Y41" s="6">
        <v>3</v>
      </c>
      <c r="Z41" s="6">
        <v>3</v>
      </c>
      <c r="AA41" s="6">
        <v>4</v>
      </c>
      <c r="AB41" s="6">
        <v>4</v>
      </c>
      <c r="AC41" s="6">
        <v>4</v>
      </c>
      <c r="AD41" s="6">
        <v>4</v>
      </c>
      <c r="AE41" s="6">
        <v>4</v>
      </c>
      <c r="AF41">
        <f>SUM(T41:AE41)</f>
        <v>43</v>
      </c>
      <c r="AX41" s="11"/>
    </row>
    <row r="42" spans="1:50">
      <c r="A42" s="7" t="s">
        <v>46</v>
      </c>
      <c r="B42" s="6" t="s">
        <v>6</v>
      </c>
      <c r="C42" s="10">
        <v>2</v>
      </c>
      <c r="D42" s="6">
        <v>4</v>
      </c>
      <c r="E42" s="6">
        <v>4</v>
      </c>
      <c r="F42" s="6">
        <v>4</v>
      </c>
      <c r="G42" s="6">
        <v>4</v>
      </c>
      <c r="H42" s="6">
        <v>5</v>
      </c>
      <c r="I42" s="6">
        <v>4</v>
      </c>
      <c r="J42" s="6">
        <v>4</v>
      </c>
      <c r="K42" s="6">
        <v>5</v>
      </c>
      <c r="L42" s="6">
        <v>4</v>
      </c>
      <c r="M42" s="6">
        <v>4</v>
      </c>
      <c r="N42" s="6">
        <v>4</v>
      </c>
      <c r="O42" s="6">
        <f t="shared" si="0"/>
        <v>48</v>
      </c>
      <c r="R42" s="7" t="s">
        <v>46</v>
      </c>
      <c r="S42" s="6" t="s">
        <v>6</v>
      </c>
      <c r="T42" s="10">
        <v>2</v>
      </c>
      <c r="U42" s="6">
        <v>4</v>
      </c>
      <c r="V42" s="6">
        <v>4</v>
      </c>
      <c r="W42" s="6">
        <v>4</v>
      </c>
      <c r="X42" s="6">
        <v>4</v>
      </c>
      <c r="Y42" s="6">
        <v>5</v>
      </c>
      <c r="Z42" s="6">
        <v>4</v>
      </c>
      <c r="AA42" s="6">
        <v>4</v>
      </c>
      <c r="AB42" s="6">
        <v>5</v>
      </c>
      <c r="AC42" s="6">
        <v>4</v>
      </c>
      <c r="AD42" s="6">
        <v>4</v>
      </c>
      <c r="AE42" s="6">
        <v>4</v>
      </c>
      <c r="AF42">
        <f>SUM(T42:AE42)</f>
        <v>48</v>
      </c>
      <c r="AX42" s="11"/>
    </row>
    <row r="43" spans="1:50">
      <c r="A43" s="7" t="s">
        <v>47</v>
      </c>
      <c r="B43" s="6" t="s">
        <v>6</v>
      </c>
      <c r="C43" s="10">
        <v>2</v>
      </c>
      <c r="D43" s="6">
        <v>3</v>
      </c>
      <c r="E43" s="6">
        <v>4</v>
      </c>
      <c r="F43" s="6">
        <v>4</v>
      </c>
      <c r="G43" s="6">
        <v>5</v>
      </c>
      <c r="H43" s="6">
        <v>4</v>
      </c>
      <c r="I43" s="6">
        <v>4</v>
      </c>
      <c r="J43" s="6">
        <v>4</v>
      </c>
      <c r="K43" s="6">
        <v>5</v>
      </c>
      <c r="L43" s="6">
        <v>4</v>
      </c>
      <c r="M43" s="6">
        <v>4</v>
      </c>
      <c r="N43" s="6">
        <v>4</v>
      </c>
      <c r="O43" s="6">
        <f t="shared" si="0"/>
        <v>47</v>
      </c>
      <c r="R43" s="7" t="s">
        <v>47</v>
      </c>
      <c r="S43" s="6" t="s">
        <v>6</v>
      </c>
      <c r="T43" s="10">
        <v>1</v>
      </c>
      <c r="U43" s="6">
        <v>4</v>
      </c>
      <c r="V43" s="6">
        <v>4</v>
      </c>
      <c r="W43" s="6">
        <v>4</v>
      </c>
      <c r="X43" s="6">
        <v>5</v>
      </c>
      <c r="Y43" s="6">
        <v>4</v>
      </c>
      <c r="Z43" s="6">
        <v>4</v>
      </c>
      <c r="AA43" s="6">
        <v>4</v>
      </c>
      <c r="AB43" s="6">
        <v>5</v>
      </c>
      <c r="AC43" s="6">
        <v>4</v>
      </c>
      <c r="AD43" s="6">
        <v>4</v>
      </c>
      <c r="AE43" s="6">
        <v>4</v>
      </c>
      <c r="AF43">
        <f>SUM(T43:AE43)</f>
        <v>47</v>
      </c>
      <c r="AX43" s="11"/>
    </row>
    <row r="44" spans="1:50">
      <c r="A44" s="7" t="s">
        <v>48</v>
      </c>
      <c r="B44" s="6" t="s">
        <v>6</v>
      </c>
      <c r="C44" s="10">
        <v>5</v>
      </c>
      <c r="D44" s="6">
        <v>4</v>
      </c>
      <c r="E44" s="6">
        <v>4</v>
      </c>
      <c r="F44" s="6">
        <v>3</v>
      </c>
      <c r="G44" s="6">
        <v>4</v>
      </c>
      <c r="H44" s="6">
        <v>4</v>
      </c>
      <c r="I44" s="6">
        <v>4</v>
      </c>
      <c r="J44" s="6">
        <v>4</v>
      </c>
      <c r="K44" s="6">
        <v>4</v>
      </c>
      <c r="L44" s="6">
        <v>4</v>
      </c>
      <c r="M44" s="6">
        <v>4</v>
      </c>
      <c r="N44" s="6">
        <v>4</v>
      </c>
      <c r="O44" s="6">
        <f t="shared" si="0"/>
        <v>48</v>
      </c>
      <c r="R44" s="7" t="s">
        <v>48</v>
      </c>
      <c r="S44" s="6" t="s">
        <v>6</v>
      </c>
      <c r="T44" s="10">
        <v>3</v>
      </c>
      <c r="U44" s="6">
        <v>5</v>
      </c>
      <c r="V44" s="6">
        <v>4</v>
      </c>
      <c r="W44" s="6">
        <v>3</v>
      </c>
      <c r="X44" s="6">
        <v>4</v>
      </c>
      <c r="Y44" s="6">
        <v>4</v>
      </c>
      <c r="Z44" s="6">
        <v>4</v>
      </c>
      <c r="AA44" s="6">
        <v>4</v>
      </c>
      <c r="AB44" s="6">
        <v>4</v>
      </c>
      <c r="AC44" s="6">
        <v>4</v>
      </c>
      <c r="AD44" s="6">
        <v>4</v>
      </c>
      <c r="AE44" s="6">
        <v>4</v>
      </c>
      <c r="AF44">
        <f>SUM(T44:AE44)</f>
        <v>47</v>
      </c>
      <c r="AX44" s="11"/>
    </row>
    <row r="45" spans="1:50">
      <c r="A45" s="7" t="s">
        <v>49</v>
      </c>
      <c r="B45" s="6" t="s">
        <v>6</v>
      </c>
      <c r="C45" s="10">
        <v>4</v>
      </c>
      <c r="D45" s="6">
        <v>2</v>
      </c>
      <c r="E45" s="6">
        <v>4</v>
      </c>
      <c r="F45" s="6">
        <v>5</v>
      </c>
      <c r="G45" s="6">
        <v>5</v>
      </c>
      <c r="H45" s="6">
        <v>4</v>
      </c>
      <c r="I45" s="6">
        <v>4</v>
      </c>
      <c r="J45" s="6">
        <v>4</v>
      </c>
      <c r="K45" s="6">
        <v>5</v>
      </c>
      <c r="L45" s="6">
        <v>4</v>
      </c>
      <c r="M45" s="6">
        <v>4</v>
      </c>
      <c r="N45" s="6">
        <v>4</v>
      </c>
      <c r="O45" s="6">
        <f t="shared" si="0"/>
        <v>49</v>
      </c>
      <c r="R45" s="7" t="s">
        <v>49</v>
      </c>
      <c r="S45" s="6" t="s">
        <v>6</v>
      </c>
      <c r="T45" s="10">
        <v>4</v>
      </c>
      <c r="U45" s="6">
        <v>4</v>
      </c>
      <c r="V45" s="6">
        <v>4</v>
      </c>
      <c r="W45" s="6">
        <v>3</v>
      </c>
      <c r="X45" s="6">
        <v>5</v>
      </c>
      <c r="Y45" s="6">
        <v>4</v>
      </c>
      <c r="Z45" s="6">
        <v>4</v>
      </c>
      <c r="AA45" s="6">
        <v>4</v>
      </c>
      <c r="AB45" s="6">
        <v>5</v>
      </c>
      <c r="AC45" s="6">
        <v>4</v>
      </c>
      <c r="AD45" s="6">
        <v>4</v>
      </c>
      <c r="AE45" s="6">
        <v>4</v>
      </c>
      <c r="AF45">
        <f>SUM(T45:AE45)</f>
        <v>49</v>
      </c>
      <c r="AX45" s="11"/>
    </row>
    <row r="46" spans="1:50">
      <c r="A46" s="7" t="s">
        <v>50</v>
      </c>
      <c r="B46" s="6" t="s">
        <v>6</v>
      </c>
      <c r="C46" s="10">
        <v>4</v>
      </c>
      <c r="D46" s="6">
        <v>4</v>
      </c>
      <c r="E46" s="6">
        <v>5</v>
      </c>
      <c r="F46" s="6">
        <v>4</v>
      </c>
      <c r="G46" s="6">
        <v>5</v>
      </c>
      <c r="H46" s="6">
        <v>4</v>
      </c>
      <c r="I46" s="6">
        <v>4</v>
      </c>
      <c r="J46" s="6">
        <v>5</v>
      </c>
      <c r="K46" s="6">
        <v>4</v>
      </c>
      <c r="L46" s="6">
        <v>4</v>
      </c>
      <c r="M46" s="6">
        <v>4</v>
      </c>
      <c r="N46" s="6">
        <v>4</v>
      </c>
      <c r="O46" s="6">
        <f t="shared" si="0"/>
        <v>51</v>
      </c>
      <c r="R46" s="7" t="s">
        <v>50</v>
      </c>
      <c r="S46" s="6" t="s">
        <v>6</v>
      </c>
      <c r="T46" s="10">
        <v>4</v>
      </c>
      <c r="U46" s="6">
        <v>4</v>
      </c>
      <c r="V46" s="6">
        <v>5</v>
      </c>
      <c r="W46" s="6">
        <v>4</v>
      </c>
      <c r="X46" s="6">
        <v>5</v>
      </c>
      <c r="Y46" s="6">
        <v>4</v>
      </c>
      <c r="Z46" s="6">
        <v>4</v>
      </c>
      <c r="AA46" s="6">
        <v>5</v>
      </c>
      <c r="AB46" s="6">
        <v>4</v>
      </c>
      <c r="AC46" s="6">
        <v>4</v>
      </c>
      <c r="AD46" s="6">
        <v>4</v>
      </c>
      <c r="AE46" s="6">
        <v>4</v>
      </c>
      <c r="AF46">
        <f>SUM(T46:AE46)</f>
        <v>51</v>
      </c>
      <c r="AX46" s="11"/>
    </row>
    <row r="47" spans="1:50">
      <c r="A47" s="7" t="s">
        <v>51</v>
      </c>
      <c r="B47" s="6" t="s">
        <v>6</v>
      </c>
      <c r="C47" s="10">
        <v>4</v>
      </c>
      <c r="D47" s="6">
        <v>2</v>
      </c>
      <c r="E47" s="6">
        <v>4</v>
      </c>
      <c r="F47" s="6">
        <v>4</v>
      </c>
      <c r="G47" s="6">
        <v>4</v>
      </c>
      <c r="H47" s="6">
        <v>4</v>
      </c>
      <c r="I47" s="6">
        <v>4</v>
      </c>
      <c r="J47" s="6">
        <v>4</v>
      </c>
      <c r="K47" s="6">
        <v>4</v>
      </c>
      <c r="L47" s="6">
        <v>4</v>
      </c>
      <c r="M47" s="6">
        <v>4</v>
      </c>
      <c r="N47" s="6">
        <v>4</v>
      </c>
      <c r="O47" s="6">
        <f t="shared" si="0"/>
        <v>46</v>
      </c>
      <c r="R47" s="7" t="s">
        <v>51</v>
      </c>
      <c r="S47" s="6" t="s">
        <v>6</v>
      </c>
      <c r="T47" s="10">
        <v>2</v>
      </c>
      <c r="U47" s="6">
        <v>2</v>
      </c>
      <c r="V47" s="6">
        <v>4</v>
      </c>
      <c r="W47" s="6">
        <v>4</v>
      </c>
      <c r="X47" s="6">
        <v>4</v>
      </c>
      <c r="Y47" s="6">
        <v>4</v>
      </c>
      <c r="Z47" s="6">
        <v>4</v>
      </c>
      <c r="AA47" s="6">
        <v>4</v>
      </c>
      <c r="AB47" s="6">
        <v>4</v>
      </c>
      <c r="AC47" s="6">
        <v>4</v>
      </c>
      <c r="AD47" s="6">
        <v>4</v>
      </c>
      <c r="AE47" s="6">
        <v>4</v>
      </c>
      <c r="AF47">
        <f>SUM(T47:AE47)</f>
        <v>44</v>
      </c>
      <c r="AX47" s="11"/>
    </row>
    <row r="48" spans="1:50">
      <c r="A48" s="7" t="s">
        <v>52</v>
      </c>
      <c r="B48" s="6" t="s">
        <v>6</v>
      </c>
      <c r="C48" s="10">
        <v>4</v>
      </c>
      <c r="D48" s="6">
        <v>4</v>
      </c>
      <c r="E48" s="6">
        <v>4</v>
      </c>
      <c r="F48" s="6">
        <v>3</v>
      </c>
      <c r="G48" s="6">
        <v>4</v>
      </c>
      <c r="H48" s="6">
        <v>4</v>
      </c>
      <c r="I48" s="6">
        <v>4</v>
      </c>
      <c r="J48" s="6">
        <v>4</v>
      </c>
      <c r="K48" s="6">
        <v>4</v>
      </c>
      <c r="L48" s="6">
        <v>4</v>
      </c>
      <c r="M48" s="6">
        <v>4</v>
      </c>
      <c r="N48" s="6">
        <v>5</v>
      </c>
      <c r="O48" s="6">
        <f t="shared" si="0"/>
        <v>48</v>
      </c>
      <c r="R48" s="7" t="s">
        <v>52</v>
      </c>
      <c r="S48" s="6" t="s">
        <v>6</v>
      </c>
      <c r="T48" s="10">
        <v>1</v>
      </c>
      <c r="U48" s="6">
        <v>1</v>
      </c>
      <c r="V48" s="6">
        <v>4</v>
      </c>
      <c r="W48" s="6">
        <v>3</v>
      </c>
      <c r="X48" s="6">
        <v>4</v>
      </c>
      <c r="Y48" s="6">
        <v>4</v>
      </c>
      <c r="Z48" s="6">
        <v>4</v>
      </c>
      <c r="AA48" s="6">
        <v>4</v>
      </c>
      <c r="AB48" s="6">
        <v>4</v>
      </c>
      <c r="AC48" s="6">
        <v>4</v>
      </c>
      <c r="AD48" s="6">
        <v>4</v>
      </c>
      <c r="AE48" s="6">
        <v>5</v>
      </c>
      <c r="AF48">
        <f>SUM(T48:AE48)</f>
        <v>42</v>
      </c>
      <c r="AX48" s="11"/>
    </row>
    <row r="49" spans="2:50">
      <c r="AX49" s="11"/>
    </row>
    <row r="50" spans="2:50">
      <c r="B50" s="23"/>
      <c r="C50" s="31" t="s">
        <v>80</v>
      </c>
      <c r="D50" s="31"/>
    </row>
    <row r="51" spans="2:50">
      <c r="B51" s="22"/>
      <c r="C51" s="31" t="s">
        <v>89</v>
      </c>
      <c r="D51" s="31"/>
    </row>
  </sheetData>
  <mergeCells count="47">
    <mergeCell ref="T1:AE1"/>
    <mergeCell ref="AH2:AT2"/>
    <mergeCell ref="S1:S2"/>
    <mergeCell ref="R1:R2"/>
    <mergeCell ref="A1:A2"/>
    <mergeCell ref="B1:B2"/>
    <mergeCell ref="C1:N1"/>
    <mergeCell ref="AH10:AT10"/>
    <mergeCell ref="AY2:AZ2"/>
    <mergeCell ref="BA2:BB2"/>
    <mergeCell ref="BE2:BF2"/>
    <mergeCell ref="BC2:BD2"/>
    <mergeCell ref="BG2:BH2"/>
    <mergeCell ref="BS2:BW2"/>
    <mergeCell ref="BS3:BT3"/>
    <mergeCell ref="BU3:BV3"/>
    <mergeCell ref="BP2:BR3"/>
    <mergeCell ref="BS6:BT6"/>
    <mergeCell ref="BU6:BV6"/>
    <mergeCell ref="BS7:BT7"/>
    <mergeCell ref="BU7:BV7"/>
    <mergeCell ref="BS4:BT4"/>
    <mergeCell ref="BU4:BV4"/>
    <mergeCell ref="BS5:BT5"/>
    <mergeCell ref="BU5:BV5"/>
    <mergeCell ref="BS8:BT8"/>
    <mergeCell ref="BU8:BV8"/>
    <mergeCell ref="BP9:BR9"/>
    <mergeCell ref="BS9:BT9"/>
    <mergeCell ref="BU9:BV9"/>
    <mergeCell ref="BP8:BR8"/>
    <mergeCell ref="BS10:BW10"/>
    <mergeCell ref="BP11:BR11"/>
    <mergeCell ref="BS11:BW11"/>
    <mergeCell ref="BP12:BR12"/>
    <mergeCell ref="BS12:BW12"/>
    <mergeCell ref="BP4:BR4"/>
    <mergeCell ref="BP5:BR5"/>
    <mergeCell ref="BP6:BR6"/>
    <mergeCell ref="BP7:BR7"/>
    <mergeCell ref="BP10:BR10"/>
    <mergeCell ref="BP13:BR13"/>
    <mergeCell ref="BS13:BW13"/>
    <mergeCell ref="BP14:BR14"/>
    <mergeCell ref="BS14:BW14"/>
    <mergeCell ref="C50:D50"/>
    <mergeCell ref="C51:D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BENAR</vt:lpstr>
      <vt:lpstr>FIX BENAR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</dc:creator>
  <cp:lastModifiedBy>Heri</cp:lastModifiedBy>
  <dcterms:created xsi:type="dcterms:W3CDTF">2023-05-23T04:16:58Z</dcterms:created>
  <dcterms:modified xsi:type="dcterms:W3CDTF">2023-10-27T04:53:11Z</dcterms:modified>
</cp:coreProperties>
</file>