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. Faradisha &amp; IKA\Faradisha\"/>
    </mc:Choice>
  </mc:AlternateContent>
  <xr:revisionPtr revIDLastSave="0" documentId="13_ncr:1_{ED2E013F-D8B0-439D-8522-E5074BFDD1F9}" xr6:coauthVersionLast="47" xr6:coauthVersionMax="47" xr10:uidLastSave="{00000000-0000-0000-0000-000000000000}"/>
  <bookViews>
    <workbookView xWindow="1200" yWindow="735" windowWidth="19290" windowHeight="10185" xr2:uid="{CDC9BC6B-00B4-4677-8CF5-8ABBA21A454A}"/>
  </bookViews>
  <sheets>
    <sheet name="Hasil Tabulasi" sheetId="1" r:id="rId1"/>
    <sheet name="(Y) Kinerja Keuangan" sheetId="2" r:id="rId2"/>
    <sheet name="(X1) Profitabilitas" sheetId="3" r:id="rId3"/>
    <sheet name="(X2) Likuiditas" sheetId="4" r:id="rId4"/>
    <sheet name="(X3) Solvabilita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3" l="1"/>
  <c r="G58" i="3"/>
  <c r="G59" i="3"/>
  <c r="G53" i="3"/>
  <c r="G54" i="3"/>
  <c r="G55" i="3"/>
  <c r="G49" i="3"/>
  <c r="G50" i="3"/>
  <c r="G51" i="3"/>
  <c r="G45" i="3"/>
  <c r="G46" i="3"/>
  <c r="G47" i="3"/>
  <c r="G41" i="3"/>
  <c r="G42" i="3"/>
  <c r="G43" i="3"/>
  <c r="G37" i="3"/>
  <c r="G38" i="3"/>
  <c r="G39" i="3"/>
  <c r="G33" i="3"/>
  <c r="G34" i="3"/>
  <c r="G35" i="3"/>
  <c r="G29" i="3"/>
  <c r="G30" i="3"/>
  <c r="G31" i="3"/>
  <c r="G25" i="3"/>
  <c r="G26" i="3"/>
  <c r="G27" i="3"/>
  <c r="G21" i="3"/>
  <c r="G22" i="3"/>
  <c r="G23" i="3"/>
  <c r="G17" i="3"/>
  <c r="G18" i="3"/>
  <c r="G19" i="3"/>
  <c r="G13" i="3"/>
  <c r="G14" i="3"/>
  <c r="G15" i="3"/>
  <c r="G9" i="3"/>
  <c r="G10" i="3"/>
  <c r="G11" i="3"/>
  <c r="G5" i="3"/>
  <c r="G6" i="3"/>
  <c r="G7" i="3"/>
  <c r="G57" i="5"/>
  <c r="G58" i="5"/>
  <c r="G59" i="5"/>
  <c r="G57" i="4"/>
  <c r="G58" i="4"/>
  <c r="G59" i="4"/>
  <c r="G53" i="5"/>
  <c r="G54" i="5"/>
  <c r="G55" i="5"/>
  <c r="G53" i="4"/>
  <c r="G54" i="4"/>
  <c r="G55" i="4"/>
  <c r="G49" i="5"/>
  <c r="G50" i="5"/>
  <c r="G51" i="5"/>
  <c r="G49" i="4"/>
  <c r="G50" i="4"/>
  <c r="G51" i="4"/>
  <c r="G45" i="5"/>
  <c r="G46" i="5"/>
  <c r="G47" i="5"/>
  <c r="G45" i="4"/>
  <c r="G46" i="4"/>
  <c r="G47" i="4"/>
  <c r="G41" i="5"/>
  <c r="G42" i="5"/>
  <c r="G43" i="5"/>
  <c r="G41" i="4"/>
  <c r="G42" i="4"/>
  <c r="G43" i="4"/>
  <c r="G37" i="5"/>
  <c r="G38" i="5"/>
  <c r="G39" i="5"/>
  <c r="G37" i="4"/>
  <c r="G38" i="4"/>
  <c r="G39" i="4"/>
  <c r="G33" i="5"/>
  <c r="G34" i="5"/>
  <c r="G35" i="5"/>
  <c r="G33" i="4"/>
  <c r="G34" i="4"/>
  <c r="G35" i="4"/>
  <c r="G29" i="5"/>
  <c r="G30" i="5"/>
  <c r="G31" i="5"/>
  <c r="G29" i="4"/>
  <c r="G30" i="4"/>
  <c r="G31" i="4"/>
  <c r="G25" i="5"/>
  <c r="G26" i="5"/>
  <c r="G27" i="5"/>
  <c r="G25" i="4"/>
  <c r="G26" i="4"/>
  <c r="G27" i="4"/>
  <c r="G21" i="5"/>
  <c r="G22" i="5"/>
  <c r="G23" i="5"/>
  <c r="G21" i="4"/>
  <c r="G22" i="4"/>
  <c r="G23" i="4"/>
  <c r="G17" i="5"/>
  <c r="G18" i="5"/>
  <c r="G19" i="5"/>
  <c r="G17" i="4"/>
  <c r="G18" i="4"/>
  <c r="G19" i="4"/>
  <c r="G13" i="5"/>
  <c r="G14" i="5"/>
  <c r="G15" i="5"/>
  <c r="G13" i="4"/>
  <c r="G14" i="4"/>
  <c r="G15" i="4"/>
  <c r="G9" i="5"/>
  <c r="G10" i="5"/>
  <c r="G11" i="5"/>
  <c r="G9" i="4"/>
  <c r="G10" i="4"/>
  <c r="G11" i="4"/>
  <c r="G5" i="5"/>
  <c r="G6" i="5"/>
  <c r="G7" i="5"/>
  <c r="G5" i="4"/>
  <c r="G6" i="4"/>
  <c r="G7" i="4"/>
  <c r="G57" i="2"/>
  <c r="G58" i="2"/>
  <c r="G59" i="2"/>
  <c r="G53" i="2"/>
  <c r="G54" i="2"/>
  <c r="G55" i="2"/>
  <c r="G49" i="2"/>
  <c r="G50" i="2"/>
  <c r="G51" i="2"/>
  <c r="G45" i="2"/>
  <c r="G46" i="2"/>
  <c r="G47" i="2"/>
  <c r="G41" i="2"/>
  <c r="G42" i="2"/>
  <c r="G43" i="2"/>
  <c r="G37" i="2"/>
  <c r="G38" i="2"/>
  <c r="G39" i="2"/>
  <c r="G33" i="2"/>
  <c r="G34" i="2"/>
  <c r="G35" i="2"/>
  <c r="G29" i="2"/>
  <c r="G30" i="2"/>
  <c r="G31" i="2"/>
  <c r="G25" i="2"/>
  <c r="G26" i="2"/>
  <c r="G27" i="2"/>
  <c r="G21" i="2"/>
  <c r="G22" i="2"/>
  <c r="G23" i="2"/>
  <c r="G19" i="2"/>
  <c r="G18" i="2"/>
  <c r="G17" i="2"/>
  <c r="G13" i="2"/>
  <c r="G14" i="2"/>
  <c r="G15" i="2"/>
  <c r="G11" i="2"/>
  <c r="G10" i="2"/>
  <c r="G9" i="2"/>
  <c r="G5" i="2"/>
  <c r="G6" i="2"/>
  <c r="G7" i="2"/>
  <c r="G56" i="5" l="1"/>
  <c r="G52" i="5"/>
  <c r="G48" i="5"/>
  <c r="G44" i="5"/>
  <c r="G40" i="5"/>
  <c r="G36" i="5"/>
  <c r="G32" i="5"/>
  <c r="G28" i="5"/>
  <c r="G24" i="5"/>
  <c r="G20" i="5"/>
  <c r="G16" i="5"/>
  <c r="G12" i="5"/>
  <c r="G8" i="5"/>
  <c r="G4" i="5"/>
  <c r="G56" i="4"/>
  <c r="G52" i="4"/>
  <c r="G48" i="4"/>
  <c r="G44" i="4"/>
  <c r="G40" i="4"/>
  <c r="G36" i="4"/>
  <c r="G32" i="4"/>
  <c r="G28" i="4"/>
  <c r="G24" i="4"/>
  <c r="G20" i="4"/>
  <c r="G16" i="4"/>
  <c r="G12" i="4"/>
  <c r="G8" i="4"/>
  <c r="G4" i="4"/>
  <c r="G56" i="3"/>
  <c r="G52" i="3"/>
  <c r="G48" i="3"/>
  <c r="G44" i="3"/>
  <c r="G40" i="3"/>
  <c r="G36" i="3"/>
  <c r="G32" i="3"/>
  <c r="G28" i="3"/>
  <c r="G24" i="3"/>
  <c r="G20" i="3"/>
  <c r="G16" i="3"/>
  <c r="G12" i="3"/>
  <c r="G8" i="3"/>
  <c r="G4" i="3"/>
  <c r="G56" i="2"/>
  <c r="G52" i="2"/>
  <c r="G48" i="2"/>
  <c r="G44" i="2"/>
  <c r="G40" i="2"/>
  <c r="G36" i="2"/>
  <c r="G32" i="2"/>
  <c r="G28" i="2"/>
  <c r="G24" i="2"/>
  <c r="G20" i="2"/>
  <c r="G16" i="2"/>
  <c r="G12" i="2"/>
  <c r="G8" i="2"/>
  <c r="G4" i="2"/>
</calcChain>
</file>

<file path=xl/sharedStrings.xml><?xml version="1.0" encoding="utf-8"?>
<sst xmlns="http://schemas.openxmlformats.org/spreadsheetml/2006/main" count="200" uniqueCount="39">
  <si>
    <t>No</t>
  </si>
  <si>
    <t>Perusahaan</t>
  </si>
  <si>
    <t>Tahun</t>
  </si>
  <si>
    <t>ELSA</t>
  </si>
  <si>
    <t>Laba Bersih</t>
  </si>
  <si>
    <t>Total Aset</t>
  </si>
  <si>
    <t>Hasil ROA</t>
  </si>
  <si>
    <t>Hasil Net Profit Margin</t>
  </si>
  <si>
    <t>Likuiditas Perusahaan Minyak dan Gas (MIGAS) Tahun 2019-2022</t>
  </si>
  <si>
    <t>Hasil Current Ratio</t>
  </si>
  <si>
    <t>Profitabilitas Perusahaan Minyak dan Gas (MIGAS) Tahun 2019-2022</t>
  </si>
  <si>
    <t>Kinerja Keuangan Perusahaan Minyak dan Gas (MIGAS) Tahun 2019-2022</t>
  </si>
  <si>
    <t>Laba Bersih Setelah Pajak</t>
  </si>
  <si>
    <t>Penjualan Bersih</t>
  </si>
  <si>
    <t>Total Aset Lancar</t>
  </si>
  <si>
    <t>Total Kewajiban Jangka Pendek</t>
  </si>
  <si>
    <t>Solvabilitas Perusahaan Minyak dan Gas (MIGAS) Tahun 2019-2022</t>
  </si>
  <si>
    <t>Hasil DER</t>
  </si>
  <si>
    <t>Total Hutang</t>
  </si>
  <si>
    <t>Total Modal</t>
  </si>
  <si>
    <t>Y</t>
  </si>
  <si>
    <t>X1</t>
  </si>
  <si>
    <t>X2</t>
  </si>
  <si>
    <t>X3</t>
  </si>
  <si>
    <t>%</t>
  </si>
  <si>
    <t>AKRA</t>
  </si>
  <si>
    <t>APEX</t>
  </si>
  <si>
    <t>BIPI</t>
  </si>
  <si>
    <t>ENRG</t>
  </si>
  <si>
    <t>ESSA</t>
  </si>
  <si>
    <t>MEDC</t>
  </si>
  <si>
    <t>MITI</t>
  </si>
  <si>
    <t>PGAS</t>
  </si>
  <si>
    <t>PKPK</t>
  </si>
  <si>
    <t>RAJA</t>
  </si>
  <si>
    <t>RUIS</t>
  </si>
  <si>
    <t>SURE</t>
  </si>
  <si>
    <t>WOWS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</si>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</sst>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&quot;* #,##0_-;\-&quot;Rp&quot;* #,##0_-;_-&quot;Rp&quot;* &quot;-&quot;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42" fontId="0" fillId="0" borderId="8" xfId="0" applyNumberFormat="1" applyBorder="1"/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42" fontId="0" fillId="0" borderId="11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42" fontId="0" fillId="0" borderId="13" xfId="0" applyNumberFormat="1" applyBorder="1"/>
    <xf numFmtId="0" fontId="0" fillId="0" borderId="14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2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9" fontId="1" fillId="0" borderId="16" xfId="0" applyNumberFormat="1" applyFont="1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left"/>
    </xf>
    <xf numFmtId="3" fontId="0" fillId="0" borderId="8" xfId="0" applyNumberFormat="1" applyBorder="1"/>
    <xf numFmtId="1" fontId="0" fillId="0" borderId="8" xfId="0" applyNumberFormat="1" applyBorder="1"/>
    <xf numFmtId="1" fontId="0" fillId="0" borderId="1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E341E-7406-4EC0-916C-6290AA472EBB}">
  <dimension ref="A1:D57"/>
  <sheetViews>
    <sheetView tabSelected="1" zoomScale="85" zoomScaleNormal="85" workbookViewId="0">
      <selection activeCell="G11" sqref="G11"/>
    </sheetView>
  </sheetViews>
  <sheetFormatPr defaultRowHeight="15" x14ac:dyDescent="0.25"/>
  <cols>
    <col min="1" max="1" width="14.140625" customWidth="1"/>
    <col min="2" max="2" width="15.5703125" customWidth="1"/>
    <col min="3" max="3" width="16.42578125" customWidth="1"/>
    <col min="4" max="4" width="14.85546875" customWidth="1"/>
    <col min="5" max="7" width="15" customWidth="1"/>
  </cols>
  <sheetData>
    <row r="1" spans="1:4" x14ac:dyDescent="0.25">
      <c r="A1" s="22" t="s">
        <v>20</v>
      </c>
      <c r="B1" s="22" t="s">
        <v>21</v>
      </c>
      <c r="C1" s="22" t="s">
        <v>22</v>
      </c>
      <c r="D1" s="22" t="s">
        <v>23</v>
      </c>
    </row>
    <row r="2" spans="1:4" x14ac:dyDescent="0.25">
      <c r="A2">
        <v>3.2840196303872957E-2</v>
      </c>
      <c r="B2">
        <v>3.2395936974715475E-2</v>
      </c>
      <c r="C2">
        <v>1.2370280336892565</v>
      </c>
      <c r="D2">
        <v>1.1266853143126734</v>
      </c>
    </row>
    <row r="3" spans="1:4" x14ac:dyDescent="0.25">
      <c r="A3">
        <v>5.1488937502770664E-2</v>
      </c>
      <c r="B3">
        <v>5.4301265334368007E-2</v>
      </c>
      <c r="C3">
        <v>1.5762926356554259</v>
      </c>
      <c r="D3">
        <v>0.76988842869550322</v>
      </c>
    </row>
    <row r="4" spans="1:4" x14ac:dyDescent="0.25">
      <c r="A4">
        <v>4.8280307830764521E-2</v>
      </c>
      <c r="B4">
        <v>4.4151348425413059E-2</v>
      </c>
      <c r="C4">
        <v>1.2918108146811953</v>
      </c>
      <c r="D4">
        <v>1.0805963644362657</v>
      </c>
    </row>
    <row r="5" spans="1:4" x14ac:dyDescent="0.25">
      <c r="A5">
        <v>9.118342274603182E-2</v>
      </c>
      <c r="B5">
        <v>5.2146820689078881E-2</v>
      </c>
      <c r="C5">
        <v>1.4043088566131428</v>
      </c>
      <c r="D5">
        <v>1.0667426161437887</v>
      </c>
    </row>
    <row r="6" spans="1:4" x14ac:dyDescent="0.25">
      <c r="A6">
        <v>4.0653604720450758E-2</v>
      </c>
      <c r="B6">
        <v>0.2167436554254582</v>
      </c>
      <c r="C6">
        <v>3.6304538670694768</v>
      </c>
      <c r="D6">
        <v>7.8946469466794671</v>
      </c>
    </row>
    <row r="7" spans="1:4" x14ac:dyDescent="0.25">
      <c r="A7">
        <v>0.1323657340470005</v>
      </c>
      <c r="B7">
        <v>0.81269908474561536</v>
      </c>
      <c r="C7">
        <v>8.2825299491551672</v>
      </c>
      <c r="D7">
        <v>1.6538647692694923</v>
      </c>
    </row>
    <row r="8" spans="1:4" x14ac:dyDescent="0.25">
      <c r="A8">
        <v>1.0220789545591977E-2</v>
      </c>
      <c r="B8">
        <v>5.6119276747721873E-2</v>
      </c>
      <c r="C8">
        <v>3.7786490774404435</v>
      </c>
      <c r="D8">
        <v>1.7263308725860251</v>
      </c>
    </row>
    <row r="9" spans="1:4" x14ac:dyDescent="0.25">
      <c r="A9">
        <v>-0.24619197919396574</v>
      </c>
      <c r="B9">
        <v>-0.79949241245986458</v>
      </c>
      <c r="C9">
        <v>4.6402422943377886</v>
      </c>
      <c r="D9">
        <v>2.9604455440444815</v>
      </c>
    </row>
    <row r="10" spans="1:4" x14ac:dyDescent="0.25">
      <c r="A10">
        <v>2.1887068888272566E-2</v>
      </c>
      <c r="B10">
        <v>0.38704118716890984</v>
      </c>
      <c r="C10">
        <v>1.167049590392323</v>
      </c>
      <c r="D10">
        <v>2.4488299730547514</v>
      </c>
    </row>
    <row r="11" spans="1:4" x14ac:dyDescent="0.25">
      <c r="A11">
        <v>2.0127876919339968E-2</v>
      </c>
      <c r="B11">
        <v>0.34447690534144387</v>
      </c>
      <c r="C11">
        <v>0.38018570948091679</v>
      </c>
      <c r="D11">
        <v>2.4849567468804294</v>
      </c>
    </row>
    <row r="12" spans="1:4" x14ac:dyDescent="0.25">
      <c r="A12">
        <v>2.2959885366731062E-2</v>
      </c>
      <c r="B12">
        <v>0.3338006010467866</v>
      </c>
      <c r="C12">
        <v>0.4836714975677423</v>
      </c>
      <c r="D12">
        <v>1.3510187283723618</v>
      </c>
    </row>
    <row r="13" spans="1:4" x14ac:dyDescent="0.25">
      <c r="A13">
        <v>1.2713698750310856E-2</v>
      </c>
      <c r="B13">
        <v>0.32866211344002355</v>
      </c>
      <c r="C13">
        <v>0.71750567607594173</v>
      </c>
      <c r="D13">
        <v>1.1079101857367097</v>
      </c>
    </row>
    <row r="14" spans="1:4" x14ac:dyDescent="0.25">
      <c r="A14">
        <v>5.2384285346281E-2</v>
      </c>
      <c r="B14">
        <v>4.2513036781098711E-2</v>
      </c>
      <c r="C14">
        <v>1.4767872509069273</v>
      </c>
      <c r="D14">
        <v>0.90260318315943922</v>
      </c>
    </row>
    <row r="15" spans="1:4" x14ac:dyDescent="0.25">
      <c r="A15">
        <v>3.2935457161361197E-2</v>
      </c>
      <c r="B15">
        <v>3.2235896593026094E-2</v>
      </c>
      <c r="C15">
        <v>1.6387717425558594</v>
      </c>
      <c r="D15">
        <v>1.0216335654136681</v>
      </c>
    </row>
    <row r="16" spans="1:4" x14ac:dyDescent="0.25">
      <c r="A16">
        <v>1.5045494333889391E-2</v>
      </c>
      <c r="B16">
        <v>1.3378130298997254E-2</v>
      </c>
      <c r="C16">
        <v>1.7361881030784381</v>
      </c>
      <c r="D16">
        <v>0.91492863937594593</v>
      </c>
    </row>
    <row r="17" spans="1:4" x14ac:dyDescent="0.25">
      <c r="A17">
        <v>4.2785671353016023E-2</v>
      </c>
      <c r="B17">
        <v>3.0722210619640183E-2</v>
      </c>
      <c r="C17">
        <v>1.496991444211542</v>
      </c>
      <c r="D17">
        <v>1.1461346042260161</v>
      </c>
    </row>
    <row r="18" spans="1:4" x14ac:dyDescent="0.25">
      <c r="A18">
        <v>4.5726774997637679E-2</v>
      </c>
      <c r="B18">
        <v>3.6195019089271717E-2</v>
      </c>
      <c r="C18">
        <v>1.308006837291001</v>
      </c>
      <c r="D18">
        <v>0.71755804714993887</v>
      </c>
    </row>
    <row r="19" spans="1:4" x14ac:dyDescent="0.25">
      <c r="A19">
        <v>6.9372012489698182E-2</v>
      </c>
      <c r="B19">
        <v>0.1803513599274468</v>
      </c>
      <c r="C19">
        <v>0.3686748166180886</v>
      </c>
      <c r="D19">
        <v>2.9807712206048396</v>
      </c>
    </row>
    <row r="20" spans="1:4" x14ac:dyDescent="0.25">
      <c r="A20">
        <v>3.7340434194082568E-2</v>
      </c>
      <c r="B20">
        <v>9.7795468313514544E-2</v>
      </c>
      <c r="C20">
        <v>0.55507926920975759</v>
      </c>
      <c r="D20">
        <v>1.3689400359417971</v>
      </c>
    </row>
    <row r="21" spans="1:4" x14ac:dyDescent="0.25">
      <c r="A21">
        <v>5.5877774271759328E-2</v>
      </c>
      <c r="B21">
        <v>0.14766684829705437</v>
      </c>
      <c r="C21">
        <v>0.53305960163907673</v>
      </c>
      <c r="D21">
        <v>1.319420133629533</v>
      </c>
    </row>
    <row r="22" spans="1:4" x14ac:dyDescent="0.25">
      <c r="A22">
        <v>6.589241746074552E-4</v>
      </c>
      <c r="B22">
        <v>2.6584571346605786E-3</v>
      </c>
      <c r="C22">
        <v>2.320338447576519</v>
      </c>
      <c r="D22">
        <v>1.9027436259294725</v>
      </c>
    </row>
    <row r="23" spans="1:4" x14ac:dyDescent="0.25">
      <c r="A23">
        <v>-4.2381852608787289E-2</v>
      </c>
      <c r="B23">
        <v>-0.19125885210570748</v>
      </c>
      <c r="C23">
        <v>1.0897976277187713</v>
      </c>
      <c r="D23">
        <v>1.5404208442048604</v>
      </c>
    </row>
    <row r="24" spans="1:4" x14ac:dyDescent="0.25">
      <c r="A24">
        <v>1.7736997097527182E-2</v>
      </c>
      <c r="B24">
        <v>4.730608699532355E-2</v>
      </c>
      <c r="C24">
        <v>1.6159330812049861</v>
      </c>
      <c r="D24">
        <v>1.6906360072705315</v>
      </c>
    </row>
    <row r="25" spans="1:4" x14ac:dyDescent="0.25">
      <c r="A25">
        <v>0.26559799129831341</v>
      </c>
      <c r="B25">
        <v>0.30183612141285171</v>
      </c>
      <c r="C25">
        <v>2.1435215353679777</v>
      </c>
      <c r="D25">
        <v>0.58232198393457035</v>
      </c>
    </row>
    <row r="26" spans="1:4" x14ac:dyDescent="0.25">
      <c r="A26">
        <v>-2.2530529435274282E-3</v>
      </c>
      <c r="B26">
        <v>-1.4063307124431806E-2</v>
      </c>
      <c r="C26">
        <v>2.4018257522854478</v>
      </c>
      <c r="D26">
        <v>3.4287961584016036</v>
      </c>
    </row>
    <row r="27" spans="1:4" x14ac:dyDescent="0.25">
      <c r="A27">
        <v>-3.0047252959820414E-2</v>
      </c>
      <c r="B27">
        <v>-0.16217658276365976</v>
      </c>
      <c r="C27">
        <v>1.4728257582181146</v>
      </c>
      <c r="D27">
        <v>3.8631086876259566</v>
      </c>
    </row>
    <row r="28" spans="1:4" x14ac:dyDescent="0.25">
      <c r="A28">
        <v>1.1013727491463914E-2</v>
      </c>
      <c r="B28">
        <v>4.7308633402198159E-2</v>
      </c>
      <c r="C28">
        <v>1.6911185432557452</v>
      </c>
      <c r="D28">
        <v>3.6235382414155861</v>
      </c>
    </row>
    <row r="29" spans="1:4" x14ac:dyDescent="0.25">
      <c r="A29">
        <v>7.9546715122958744E-2</v>
      </c>
      <c r="B29">
        <v>0.23847580468421378</v>
      </c>
      <c r="C29">
        <v>1.2697585137212755</v>
      </c>
      <c r="D29">
        <v>2.9667119709820664</v>
      </c>
    </row>
    <row r="30" spans="1:4" x14ac:dyDescent="0.25">
      <c r="A30">
        <v>-1.5382860539467478</v>
      </c>
      <c r="B30">
        <v>-40.023762766365749</v>
      </c>
      <c r="C30">
        <v>1.1344939952440807</v>
      </c>
      <c r="D30">
        <v>-5.9117869121171864</v>
      </c>
    </row>
    <row r="31" spans="1:4" x14ac:dyDescent="0.25">
      <c r="A31">
        <v>0.14631452446178586</v>
      </c>
      <c r="B31">
        <v>125.68997105642688</v>
      </c>
      <c r="C31">
        <v>0.60797264521087102</v>
      </c>
      <c r="D31">
        <v>-4.073363588510726</v>
      </c>
    </row>
    <row r="32" spans="1:4" x14ac:dyDescent="0.25">
      <c r="A32">
        <v>5.8652982392495848E-2</v>
      </c>
      <c r="B32">
        <v>0.19922405623017278</v>
      </c>
      <c r="C32">
        <v>2.3116945429684956</v>
      </c>
      <c r="D32">
        <v>0.13025319170504615</v>
      </c>
    </row>
    <row r="33" spans="1:4" x14ac:dyDescent="0.25">
      <c r="A33">
        <v>3.2304896546638699E-2</v>
      </c>
      <c r="B33">
        <v>0.12590348875555155</v>
      </c>
      <c r="C33">
        <v>2.9335805202514553</v>
      </c>
      <c r="D33">
        <v>0.20567432897143381</v>
      </c>
    </row>
    <row r="34" spans="1:4" x14ac:dyDescent="0.25">
      <c r="A34">
        <v>1.5322157590042278E-2</v>
      </c>
      <c r="B34">
        <v>2.9355542358871549E-2</v>
      </c>
      <c r="C34">
        <v>1.9660209470435406</v>
      </c>
      <c r="D34">
        <v>1.2798476169354263</v>
      </c>
    </row>
    <row r="35" spans="1:4" x14ac:dyDescent="0.25">
      <c r="A35">
        <v>-2.8639262494978265E-2</v>
      </c>
      <c r="B35">
        <v>-7.4775641734692491E-2</v>
      </c>
      <c r="C35">
        <v>1.6952852469745359</v>
      </c>
      <c r="D35">
        <v>1.5491937964658045</v>
      </c>
    </row>
    <row r="36" spans="1:4" x14ac:dyDescent="0.25">
      <c r="A36">
        <v>4.853369923777974E-2</v>
      </c>
      <c r="B36">
        <v>0.12006653938157121</v>
      </c>
      <c r="C36">
        <v>2.4873994250035589</v>
      </c>
      <c r="D36">
        <v>1.2864905325475666</v>
      </c>
    </row>
    <row r="37" spans="1:4" x14ac:dyDescent="0.25">
      <c r="A37">
        <v>5.578184307008123E-2</v>
      </c>
      <c r="B37">
        <v>0.11246514841405607</v>
      </c>
      <c r="C37">
        <v>2.2289269452683689</v>
      </c>
      <c r="D37">
        <v>1.0904530167009927</v>
      </c>
    </row>
    <row r="38" spans="1:4" x14ac:dyDescent="0.25">
      <c r="A38">
        <v>-0.57900836416613544</v>
      </c>
      <c r="B38">
        <v>-3.1303254796476851</v>
      </c>
      <c r="C38">
        <v>146.13020565405765</v>
      </c>
      <c r="D38">
        <v>4.0010066842185008</v>
      </c>
    </row>
    <row r="39" spans="1:4" x14ac:dyDescent="0.25">
      <c r="A39">
        <v>3.7583173691388064E-4</v>
      </c>
      <c r="B39">
        <v>1.488513473288097E-3</v>
      </c>
      <c r="C39">
        <v>3.8570122224614787</v>
      </c>
      <c r="D39">
        <v>0.69975660474927115</v>
      </c>
    </row>
    <row r="40" spans="1:4" x14ac:dyDescent="0.25">
      <c r="A40">
        <v>-1.3588502136919711E-2</v>
      </c>
      <c r="B40">
        <v>-0.28516724494171769</v>
      </c>
      <c r="C40">
        <v>14.198385318109068</v>
      </c>
      <c r="D40">
        <v>0.61444503396193051</v>
      </c>
    </row>
    <row r="41" spans="1:4" x14ac:dyDescent="0.25">
      <c r="A41">
        <v>-0.41059175602913717</v>
      </c>
      <c r="B41">
        <v>-1.1071165692945262</v>
      </c>
      <c r="C41">
        <v>0.8288802609763094</v>
      </c>
      <c r="D41">
        <v>5.7250529503881147</v>
      </c>
    </row>
    <row r="42" spans="1:4" x14ac:dyDescent="0.25">
      <c r="A42">
        <v>3.5121918724434209E-2</v>
      </c>
      <c r="B42">
        <v>5.1889793691669031E-2</v>
      </c>
      <c r="C42">
        <v>3.0102057981915289</v>
      </c>
      <c r="D42">
        <v>0.47056381923271468</v>
      </c>
    </row>
    <row r="43" spans="1:4" x14ac:dyDescent="0.25">
      <c r="A43">
        <v>1.5142527840434784E-2</v>
      </c>
      <c r="B43">
        <v>2.5549729678786933E-2</v>
      </c>
      <c r="C43">
        <v>2.8204393645403942</v>
      </c>
      <c r="D43">
        <v>0.35211891672292583</v>
      </c>
    </row>
    <row r="44" spans="1:4" x14ac:dyDescent="0.25">
      <c r="A44">
        <v>1.3831117806675028E-2</v>
      </c>
      <c r="B44">
        <v>3.4608737966856325E-2</v>
      </c>
      <c r="C44">
        <v>3.3864869341201009</v>
      </c>
      <c r="D44">
        <v>0.96284797038707437</v>
      </c>
    </row>
    <row r="45" spans="1:4" x14ac:dyDescent="0.25">
      <c r="A45">
        <v>4.1609031242541519E-2</v>
      </c>
      <c r="B45">
        <v>8.5560641828327663E-2</v>
      </c>
      <c r="C45">
        <v>2.171481634047014</v>
      </c>
      <c r="D45">
        <v>0.95786206930346252</v>
      </c>
    </row>
    <row r="46" spans="1:4" x14ac:dyDescent="0.25">
      <c r="A46">
        <v>2.6440305029957725E-2</v>
      </c>
      <c r="B46">
        <v>2.0725596650340392E-2</v>
      </c>
      <c r="C46">
        <v>1.0344154968063757</v>
      </c>
      <c r="D46">
        <v>1.8899575066990051</v>
      </c>
    </row>
    <row r="47" spans="1:4" x14ac:dyDescent="0.25">
      <c r="A47">
        <v>2.04751639606481E-2</v>
      </c>
      <c r="B47">
        <v>1.7039325336441681E-2</v>
      </c>
      <c r="C47">
        <v>1.0730925802873927</v>
      </c>
      <c r="D47">
        <v>1.9469945326924594</v>
      </c>
    </row>
    <row r="48" spans="1:4" x14ac:dyDescent="0.25">
      <c r="A48">
        <v>1.4130538171653164E-2</v>
      </c>
      <c r="B48">
        <v>1.1141867035123147E-2</v>
      </c>
      <c r="C48">
        <v>1.1472570352314762</v>
      </c>
      <c r="D48">
        <v>1.6792161364870184</v>
      </c>
    </row>
    <row r="49" spans="1:4" x14ac:dyDescent="0.25">
      <c r="A49">
        <v>1.5866327145469171E-2</v>
      </c>
      <c r="B49">
        <v>1.178796116625826E-2</v>
      </c>
      <c r="C49">
        <v>1.2586536212851376</v>
      </c>
      <c r="D49">
        <v>1.4230850300949989</v>
      </c>
    </row>
    <row r="50" spans="1:4" x14ac:dyDescent="0.25">
      <c r="A50">
        <v>1.0024778387338455E-2</v>
      </c>
      <c r="B50">
        <v>2.9549692366229278E-2</v>
      </c>
      <c r="C50">
        <v>0.49368146214700526</v>
      </c>
      <c r="D50">
        <v>5.9451902233857172</v>
      </c>
    </row>
    <row r="51" spans="1:4" x14ac:dyDescent="0.25">
      <c r="A51">
        <v>-2.0581892099890885E-2</v>
      </c>
      <c r="B51">
        <v>-6.7102066252458376E-2</v>
      </c>
      <c r="C51">
        <v>7.029783570244561</v>
      </c>
      <c r="D51">
        <v>0.81030794880754464</v>
      </c>
    </row>
    <row r="52" spans="1:4" x14ac:dyDescent="0.25">
      <c r="A52">
        <v>-7.0689736849096602E-2</v>
      </c>
      <c r="B52">
        <v>-0.20780257704147725</v>
      </c>
      <c r="C52">
        <v>7.2741103139642105</v>
      </c>
      <c r="D52">
        <v>0.86510963566440913</v>
      </c>
    </row>
    <row r="53" spans="1:4" x14ac:dyDescent="0.25">
      <c r="A53">
        <v>-8.4892416999774623E-2</v>
      </c>
      <c r="B53">
        <v>-0.21814280617655046</v>
      </c>
      <c r="C53">
        <v>4.422061733971379</v>
      </c>
      <c r="D53">
        <v>1.1220968076785658</v>
      </c>
    </row>
    <row r="54" spans="1:4" x14ac:dyDescent="0.25">
      <c r="A54">
        <v>2.1781297412039619E-2</v>
      </c>
      <c r="B54">
        <v>0.16565083607386924</v>
      </c>
      <c r="C54">
        <v>0.72347602206480321</v>
      </c>
      <c r="D54">
        <v>0.76341652786837777</v>
      </c>
    </row>
    <row r="55" spans="1:4" x14ac:dyDescent="0.25">
      <c r="A55">
        <v>1.8722819496301744E-3</v>
      </c>
      <c r="B55">
        <v>1.2741890420848423E-2</v>
      </c>
      <c r="C55">
        <v>3.1963185991840799</v>
      </c>
      <c r="D55">
        <v>0.28844011356254329</v>
      </c>
    </row>
    <row r="56" spans="1:4" x14ac:dyDescent="0.25">
      <c r="A56">
        <v>-4.7369663203563978E-2</v>
      </c>
      <c r="B56">
        <v>-0.35434972480527083</v>
      </c>
      <c r="C56">
        <v>4.4691750870026592</v>
      </c>
      <c r="D56">
        <v>0.27540091152319635</v>
      </c>
    </row>
    <row r="57" spans="1:4" x14ac:dyDescent="0.25">
      <c r="A57">
        <v>-4.0725068281704115E-2</v>
      </c>
      <c r="B57">
        <v>-0.28027614698574543</v>
      </c>
      <c r="C57">
        <v>2.4741959828246323</v>
      </c>
      <c r="D57">
        <v>0.2747746945900183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2FDC-3008-4E56-89A1-17A88107F288}">
  <dimension ref="A1:H59"/>
  <sheetViews>
    <sheetView zoomScale="85" zoomScaleNormal="85" workbookViewId="0">
      <selection activeCell="G4" sqref="G4:G59"/>
    </sheetView>
  </sheetViews>
  <sheetFormatPr defaultRowHeight="15" x14ac:dyDescent="0.25"/>
  <cols>
    <col min="2" max="2" width="12" customWidth="1"/>
    <col min="4" max="4" width="24.28515625" customWidth="1"/>
    <col min="5" max="5" width="26.5703125" customWidth="1"/>
    <col min="6" max="6" width="10" customWidth="1"/>
    <col min="7" max="7" width="27.85546875" customWidth="1"/>
  </cols>
  <sheetData>
    <row r="1" spans="1:8" x14ac:dyDescent="0.25">
      <c r="A1" s="26" t="s">
        <v>11</v>
      </c>
      <c r="B1" s="27"/>
      <c r="C1" s="27"/>
      <c r="D1" s="27"/>
      <c r="E1" s="27"/>
      <c r="F1" s="27"/>
      <c r="G1" s="28"/>
    </row>
    <row r="2" spans="1:8" ht="15.75" thickBot="1" x14ac:dyDescent="0.3">
      <c r="A2" s="29"/>
      <c r="B2" s="30"/>
      <c r="C2" s="30"/>
      <c r="D2" s="30"/>
      <c r="E2" s="30"/>
      <c r="F2" s="30"/>
      <c r="G2" s="31"/>
    </row>
    <row r="3" spans="1:8" ht="15.75" thickBot="1" x14ac:dyDescent="0.3">
      <c r="A3" s="16" t="s">
        <v>0</v>
      </c>
      <c r="B3" s="17" t="s">
        <v>1</v>
      </c>
      <c r="C3" s="17" t="s">
        <v>2</v>
      </c>
      <c r="D3" s="18" t="s">
        <v>4</v>
      </c>
      <c r="E3" s="17" t="s">
        <v>5</v>
      </c>
      <c r="F3" s="20" t="s">
        <v>24</v>
      </c>
      <c r="G3" s="19" t="s">
        <v>6</v>
      </c>
    </row>
    <row r="4" spans="1:8" ht="15.75" thickBot="1" x14ac:dyDescent="0.3">
      <c r="A4" s="1">
        <v>1</v>
      </c>
      <c r="B4" s="2" t="s">
        <v>25</v>
      </c>
      <c r="C4" s="3">
        <v>2019</v>
      </c>
      <c r="D4" s="4">
        <v>703077279000</v>
      </c>
      <c r="E4" s="4">
        <v>21409046173000</v>
      </c>
      <c r="F4" s="20">
        <v>1</v>
      </c>
      <c r="G4" s="21">
        <f>SUM(D4/E4*F4)</f>
        <v>3.2840196303872957E-2</v>
      </c>
    </row>
    <row r="5" spans="1:8" ht="15.75" thickBot="1" x14ac:dyDescent="0.3">
      <c r="A5" s="6"/>
      <c r="B5" s="7"/>
      <c r="C5" s="8">
        <v>2020</v>
      </c>
      <c r="D5" s="9">
        <v>961997313000</v>
      </c>
      <c r="E5" s="9">
        <v>18683572815000</v>
      </c>
      <c r="F5" s="20">
        <v>1</v>
      </c>
      <c r="G5" s="21">
        <f t="shared" ref="G5:G7" si="0">SUM(D5/E5*F5)</f>
        <v>5.1488937502770664E-2</v>
      </c>
    </row>
    <row r="6" spans="1:8" ht="15.75" thickBot="1" x14ac:dyDescent="0.3">
      <c r="A6" s="6"/>
      <c r="B6" s="7"/>
      <c r="C6" s="8">
        <v>2021</v>
      </c>
      <c r="D6" s="9">
        <v>1135001756000</v>
      </c>
      <c r="E6" s="9">
        <v>23508585736000</v>
      </c>
      <c r="F6" s="20">
        <v>1</v>
      </c>
      <c r="G6" s="21">
        <f t="shared" si="0"/>
        <v>4.8280307830764521E-2</v>
      </c>
    </row>
    <row r="7" spans="1:8" ht="15.75" thickBot="1" x14ac:dyDescent="0.3">
      <c r="A7" s="6"/>
      <c r="B7" s="7"/>
      <c r="C7" s="8">
        <v>2022</v>
      </c>
      <c r="D7" s="9">
        <v>2479059157000</v>
      </c>
      <c r="E7" s="9">
        <v>27187608036000</v>
      </c>
      <c r="F7" s="20">
        <v>1</v>
      </c>
      <c r="G7" s="21">
        <f t="shared" si="0"/>
        <v>9.118342274603182E-2</v>
      </c>
    </row>
    <row r="8" spans="1:8" ht="15.75" thickBot="1" x14ac:dyDescent="0.3">
      <c r="A8" s="1">
        <v>2</v>
      </c>
      <c r="B8" s="2" t="s">
        <v>26</v>
      </c>
      <c r="C8" s="3">
        <v>2019</v>
      </c>
      <c r="D8" s="24">
        <v>20356327</v>
      </c>
      <c r="E8" s="24">
        <v>500726249</v>
      </c>
      <c r="F8" s="20">
        <v>1</v>
      </c>
      <c r="G8" s="21">
        <f>SUM(D8/E8*F8)</f>
        <v>4.0653604720450758E-2</v>
      </c>
      <c r="H8" t="s">
        <v>38</v>
      </c>
    </row>
    <row r="9" spans="1:8" ht="15.75" thickBot="1" x14ac:dyDescent="0.3">
      <c r="A9" s="6"/>
      <c r="B9" s="7"/>
      <c r="C9" s="8">
        <v>2020</v>
      </c>
      <c r="D9" s="25">
        <v>44509502</v>
      </c>
      <c r="E9" s="25">
        <v>336261513</v>
      </c>
      <c r="F9" s="20">
        <v>1</v>
      </c>
      <c r="G9" s="15">
        <f>SUM(D9/E9*F9)</f>
        <v>0.1323657340470005</v>
      </c>
      <c r="H9" t="s">
        <v>38</v>
      </c>
    </row>
    <row r="10" spans="1:8" ht="15.75" thickBot="1" x14ac:dyDescent="0.3">
      <c r="A10" s="6"/>
      <c r="B10" s="7"/>
      <c r="C10" s="8">
        <v>2021</v>
      </c>
      <c r="D10" s="25">
        <v>3656487</v>
      </c>
      <c r="E10" s="25">
        <v>357749955</v>
      </c>
      <c r="F10" s="20">
        <v>1</v>
      </c>
      <c r="G10" s="15">
        <f>SUM(D10/E10*F10)</f>
        <v>1.0220789545591977E-2</v>
      </c>
      <c r="H10" t="s">
        <v>38</v>
      </c>
    </row>
    <row r="11" spans="1:8" ht="15.75" thickBot="1" x14ac:dyDescent="0.3">
      <c r="A11" s="6"/>
      <c r="B11" s="7"/>
      <c r="C11" s="8">
        <v>2022</v>
      </c>
      <c r="D11" s="25">
        <v>-64740314</v>
      </c>
      <c r="E11" s="25">
        <v>262966788</v>
      </c>
      <c r="F11" s="20">
        <v>1</v>
      </c>
      <c r="G11" s="15">
        <f>SUM(D11/E11*F11)</f>
        <v>-0.24619197919396574</v>
      </c>
      <c r="H11" t="s">
        <v>38</v>
      </c>
    </row>
    <row r="12" spans="1:8" ht="15.75" thickBot="1" x14ac:dyDescent="0.3">
      <c r="A12" s="1">
        <v>3</v>
      </c>
      <c r="B12" s="2" t="s">
        <v>27</v>
      </c>
      <c r="C12" s="3">
        <v>2019</v>
      </c>
      <c r="D12" s="24">
        <v>27436566</v>
      </c>
      <c r="E12" s="24">
        <v>1253551407</v>
      </c>
      <c r="F12" s="20">
        <v>1</v>
      </c>
      <c r="G12" s="21">
        <f>SUM(D12/E12*F12)</f>
        <v>2.1887068888272566E-2</v>
      </c>
      <c r="H12" t="s">
        <v>38</v>
      </c>
    </row>
    <row r="13" spans="1:8" ht="15.75" thickBot="1" x14ac:dyDescent="0.3">
      <c r="A13" s="6"/>
      <c r="B13" s="7"/>
      <c r="C13" s="8">
        <v>2020</v>
      </c>
      <c r="D13" s="25">
        <v>27045536</v>
      </c>
      <c r="E13" s="25">
        <v>1343685482</v>
      </c>
      <c r="F13" s="20">
        <v>1</v>
      </c>
      <c r="G13" s="21">
        <f t="shared" ref="G13:G15" si="1">SUM(D13/E13*F13)</f>
        <v>2.0127876919339968E-2</v>
      </c>
      <c r="H13" t="s">
        <v>38</v>
      </c>
    </row>
    <row r="14" spans="1:8" ht="15.75" thickBot="1" x14ac:dyDescent="0.3">
      <c r="A14" s="6"/>
      <c r="B14" s="7"/>
      <c r="C14" s="8">
        <v>2021</v>
      </c>
      <c r="D14" s="25">
        <v>21892727</v>
      </c>
      <c r="E14" s="25">
        <v>953520745</v>
      </c>
      <c r="F14" s="20">
        <v>1</v>
      </c>
      <c r="G14" s="21">
        <f t="shared" si="1"/>
        <v>2.2959885366731062E-2</v>
      </c>
      <c r="H14" t="s">
        <v>38</v>
      </c>
    </row>
    <row r="15" spans="1:8" ht="15.75" thickBot="1" x14ac:dyDescent="0.3">
      <c r="A15" s="6"/>
      <c r="B15" s="7"/>
      <c r="C15" s="8">
        <v>2022</v>
      </c>
      <c r="D15" s="25">
        <v>14370041</v>
      </c>
      <c r="E15" s="25">
        <v>1130280124</v>
      </c>
      <c r="F15" s="20">
        <v>1</v>
      </c>
      <c r="G15" s="21">
        <f t="shared" si="1"/>
        <v>1.2713698750310856E-2</v>
      </c>
      <c r="H15" t="s">
        <v>38</v>
      </c>
    </row>
    <row r="16" spans="1:8" ht="15.75" thickBot="1" x14ac:dyDescent="0.3">
      <c r="A16" s="1">
        <v>4</v>
      </c>
      <c r="B16" s="2" t="s">
        <v>3</v>
      </c>
      <c r="C16" s="3">
        <v>2019</v>
      </c>
      <c r="D16" s="4">
        <v>356477000000</v>
      </c>
      <c r="E16" s="4">
        <v>6805037000000</v>
      </c>
      <c r="F16" s="20">
        <v>1</v>
      </c>
      <c r="G16" s="21">
        <f>SUM(D16/E16*F16)</f>
        <v>5.2384285346281E-2</v>
      </c>
    </row>
    <row r="17" spans="1:8" ht="15.75" thickBot="1" x14ac:dyDescent="0.3">
      <c r="A17" s="6"/>
      <c r="B17" s="7"/>
      <c r="C17" s="8">
        <v>2020</v>
      </c>
      <c r="D17" s="9">
        <v>249085000000</v>
      </c>
      <c r="E17" s="9">
        <v>7562822000000</v>
      </c>
      <c r="F17" s="20">
        <v>1</v>
      </c>
      <c r="G17" s="15">
        <f>SUM(D17/E17*F17)</f>
        <v>3.2935457161361197E-2</v>
      </c>
    </row>
    <row r="18" spans="1:8" ht="15.75" thickBot="1" x14ac:dyDescent="0.3">
      <c r="A18" s="6"/>
      <c r="B18" s="7"/>
      <c r="C18" s="8">
        <v>2021</v>
      </c>
      <c r="D18" s="9">
        <v>108852000000</v>
      </c>
      <c r="E18" s="9">
        <v>7234857000000</v>
      </c>
      <c r="F18" s="20">
        <v>1</v>
      </c>
      <c r="G18" s="15">
        <f>SUM(D18/E18*F18)</f>
        <v>1.5045494333889391E-2</v>
      </c>
    </row>
    <row r="19" spans="1:8" ht="15.75" thickBot="1" x14ac:dyDescent="0.3">
      <c r="A19" s="6"/>
      <c r="B19" s="7"/>
      <c r="C19" s="8">
        <v>2022</v>
      </c>
      <c r="D19" s="9">
        <v>378058000000</v>
      </c>
      <c r="E19" s="9">
        <v>8836089000000</v>
      </c>
      <c r="F19" s="20">
        <v>1</v>
      </c>
      <c r="G19" s="15">
        <f>SUM(D19/E19*F19)</f>
        <v>4.2785671353016023E-2</v>
      </c>
    </row>
    <row r="20" spans="1:8" ht="15.75" thickBot="1" x14ac:dyDescent="0.3">
      <c r="A20" s="1">
        <v>5</v>
      </c>
      <c r="B20" s="2" t="s">
        <v>28</v>
      </c>
      <c r="C20" s="3">
        <v>2019</v>
      </c>
      <c r="D20" s="4">
        <v>6803937948</v>
      </c>
      <c r="E20" s="4">
        <v>148795491227</v>
      </c>
      <c r="F20" s="20">
        <v>1</v>
      </c>
      <c r="G20" s="21">
        <f>SUM(D20/E20*F20)</f>
        <v>4.5726774997637679E-2</v>
      </c>
    </row>
    <row r="21" spans="1:8" ht="15.75" thickBot="1" x14ac:dyDescent="0.3">
      <c r="A21" s="6"/>
      <c r="B21" s="7"/>
      <c r="C21" s="8">
        <v>2020</v>
      </c>
      <c r="D21" s="10">
        <v>58592851</v>
      </c>
      <c r="E21" s="10">
        <v>844618008</v>
      </c>
      <c r="F21" s="20">
        <v>1</v>
      </c>
      <c r="G21" s="21">
        <f t="shared" ref="G21:G23" si="2">SUM(D21/E21*F21)</f>
        <v>6.9372012489698182E-2</v>
      </c>
      <c r="H21" t="s">
        <v>38</v>
      </c>
    </row>
    <row r="22" spans="1:8" ht="15.75" thickBot="1" x14ac:dyDescent="0.3">
      <c r="A22" s="6"/>
      <c r="B22" s="7"/>
      <c r="C22" s="8">
        <v>2021</v>
      </c>
      <c r="D22" s="10">
        <v>39714384</v>
      </c>
      <c r="E22" s="10">
        <v>1063575849</v>
      </c>
      <c r="F22" s="20">
        <v>1</v>
      </c>
      <c r="G22" s="21">
        <f t="shared" si="2"/>
        <v>3.7340434194082568E-2</v>
      </c>
      <c r="H22" t="s">
        <v>38</v>
      </c>
    </row>
    <row r="23" spans="1:8" ht="15.75" thickBot="1" x14ac:dyDescent="0.3">
      <c r="A23" s="6"/>
      <c r="B23" s="7"/>
      <c r="C23" s="8">
        <v>2022</v>
      </c>
      <c r="D23" s="10">
        <v>66736525</v>
      </c>
      <c r="E23" s="10">
        <v>1194330409</v>
      </c>
      <c r="F23" s="20">
        <v>1</v>
      </c>
      <c r="G23" s="21">
        <f t="shared" si="2"/>
        <v>5.5877774271759328E-2</v>
      </c>
      <c r="H23" t="s">
        <v>38</v>
      </c>
    </row>
    <row r="24" spans="1:8" ht="15.75" thickBot="1" x14ac:dyDescent="0.3">
      <c r="A24" s="1">
        <v>6</v>
      </c>
      <c r="B24" s="2" t="s">
        <v>29</v>
      </c>
      <c r="C24" s="3">
        <v>2019</v>
      </c>
      <c r="D24" s="24">
        <v>589943</v>
      </c>
      <c r="E24" s="24">
        <v>895312424</v>
      </c>
      <c r="F24" s="20">
        <v>1</v>
      </c>
      <c r="G24" s="21">
        <f>SUM(D24/E24*F24)</f>
        <v>6.589241746074552E-4</v>
      </c>
      <c r="H24" t="s">
        <v>38</v>
      </c>
    </row>
    <row r="25" spans="1:8" ht="15.75" thickBot="1" x14ac:dyDescent="0.3">
      <c r="A25" s="6"/>
      <c r="B25" s="7"/>
      <c r="C25" s="8">
        <v>2020</v>
      </c>
      <c r="D25" s="25">
        <v>-33568693</v>
      </c>
      <c r="E25" s="25">
        <v>792053460</v>
      </c>
      <c r="F25" s="20">
        <v>1</v>
      </c>
      <c r="G25" s="21">
        <f t="shared" ref="G25:G27" si="3">SUM(D25/E25*F25)</f>
        <v>-4.2381852608787289E-2</v>
      </c>
      <c r="H25" t="s">
        <v>38</v>
      </c>
    </row>
    <row r="26" spans="1:8" ht="15.75" thickBot="1" x14ac:dyDescent="0.3">
      <c r="A26" s="6"/>
      <c r="B26" s="7"/>
      <c r="C26" s="8">
        <v>2021</v>
      </c>
      <c r="D26" s="25">
        <v>14354428</v>
      </c>
      <c r="E26" s="25">
        <v>809293023</v>
      </c>
      <c r="F26" s="20">
        <v>1</v>
      </c>
      <c r="G26" s="21">
        <f t="shared" si="3"/>
        <v>1.7736997097527182E-2</v>
      </c>
      <c r="H26" t="s">
        <v>38</v>
      </c>
    </row>
    <row r="27" spans="1:8" ht="15.75" thickBot="1" x14ac:dyDescent="0.3">
      <c r="A27" s="6"/>
      <c r="B27" s="7"/>
      <c r="C27" s="8">
        <v>2022</v>
      </c>
      <c r="D27" s="25">
        <v>220790326</v>
      </c>
      <c r="E27" s="25">
        <v>831295165</v>
      </c>
      <c r="F27" s="20">
        <v>1</v>
      </c>
      <c r="G27" s="21">
        <f t="shared" si="3"/>
        <v>0.26559799129831341</v>
      </c>
      <c r="H27" t="s">
        <v>38</v>
      </c>
    </row>
    <row r="28" spans="1:8" ht="15.75" thickBot="1" x14ac:dyDescent="0.3">
      <c r="A28" s="1">
        <v>7</v>
      </c>
      <c r="B28" s="2" t="s">
        <v>30</v>
      </c>
      <c r="C28" s="3">
        <v>2019</v>
      </c>
      <c r="D28" s="23">
        <v>-13533049</v>
      </c>
      <c r="E28" s="5">
        <v>6006538390</v>
      </c>
      <c r="F28" s="20">
        <v>1</v>
      </c>
      <c r="G28" s="21">
        <f>SUM(D28/E28*F28)</f>
        <v>-2.2530529435274282E-3</v>
      </c>
      <c r="H28" t="s">
        <v>38</v>
      </c>
    </row>
    <row r="29" spans="1:8" ht="15.75" thickBot="1" x14ac:dyDescent="0.3">
      <c r="A29" s="6"/>
      <c r="B29" s="7"/>
      <c r="C29" s="8">
        <v>2020</v>
      </c>
      <c r="D29" s="10">
        <v>-177303520</v>
      </c>
      <c r="E29" s="10">
        <v>5900822955</v>
      </c>
      <c r="F29" s="20">
        <v>1</v>
      </c>
      <c r="G29" s="21">
        <f t="shared" ref="G29:G31" si="4">SUM(D29/E29*F29)</f>
        <v>-3.0047252959820414E-2</v>
      </c>
      <c r="H29" t="s">
        <v>38</v>
      </c>
    </row>
    <row r="30" spans="1:8" ht="15.75" thickBot="1" x14ac:dyDescent="0.3">
      <c r="A30" s="6"/>
      <c r="B30" s="7"/>
      <c r="C30" s="8">
        <v>2021</v>
      </c>
      <c r="D30" s="10">
        <v>62600751</v>
      </c>
      <c r="E30" s="10">
        <v>5683884139</v>
      </c>
      <c r="F30" s="20">
        <v>1</v>
      </c>
      <c r="G30" s="21">
        <f t="shared" si="4"/>
        <v>1.1013727491463914E-2</v>
      </c>
      <c r="H30" t="s">
        <v>38</v>
      </c>
    </row>
    <row r="31" spans="1:8" ht="15.75" thickBot="1" x14ac:dyDescent="0.3">
      <c r="A31" s="6"/>
      <c r="B31" s="7"/>
      <c r="C31" s="8">
        <v>2022</v>
      </c>
      <c r="D31" s="10">
        <v>551410338</v>
      </c>
      <c r="E31" s="10">
        <v>6931905826</v>
      </c>
      <c r="F31" s="20">
        <v>1</v>
      </c>
      <c r="G31" s="21">
        <f t="shared" si="4"/>
        <v>7.9546715122958744E-2</v>
      </c>
      <c r="H31" t="s">
        <v>38</v>
      </c>
    </row>
    <row r="32" spans="1:8" ht="15.75" thickBot="1" x14ac:dyDescent="0.3">
      <c r="A32" s="1">
        <v>8</v>
      </c>
      <c r="B32" s="2" t="s">
        <v>31</v>
      </c>
      <c r="C32" s="3">
        <v>2019</v>
      </c>
      <c r="D32" s="4">
        <v>-87934380048</v>
      </c>
      <c r="E32" s="4">
        <v>57163867424</v>
      </c>
      <c r="F32" s="20">
        <v>1</v>
      </c>
      <c r="G32" s="21">
        <f>SUM(D32/E32*F32)</f>
        <v>-1.5382860539467478</v>
      </c>
    </row>
    <row r="33" spans="1:8" ht="15.75" thickBot="1" x14ac:dyDescent="0.3">
      <c r="A33" s="6"/>
      <c r="B33" s="7"/>
      <c r="C33" s="8">
        <v>2020</v>
      </c>
      <c r="D33" s="9">
        <v>4039170019</v>
      </c>
      <c r="E33" s="9">
        <v>27606076935</v>
      </c>
      <c r="F33" s="20">
        <v>1</v>
      </c>
      <c r="G33" s="21">
        <f t="shared" ref="G33:G35" si="5">SUM(D33/E33*F33)</f>
        <v>0.14631452446178586</v>
      </c>
    </row>
    <row r="34" spans="1:8" ht="15.75" thickBot="1" x14ac:dyDescent="0.3">
      <c r="A34" s="6"/>
      <c r="B34" s="7"/>
      <c r="C34" s="8">
        <v>2021</v>
      </c>
      <c r="D34" s="9">
        <v>9224783939</v>
      </c>
      <c r="E34" s="9">
        <v>157277320994</v>
      </c>
      <c r="F34" s="20">
        <v>1</v>
      </c>
      <c r="G34" s="21">
        <f t="shared" si="5"/>
        <v>5.8652982392495848E-2</v>
      </c>
    </row>
    <row r="35" spans="1:8" ht="15.75" thickBot="1" x14ac:dyDescent="0.3">
      <c r="A35" s="6"/>
      <c r="B35" s="7"/>
      <c r="C35" s="8">
        <v>2022</v>
      </c>
      <c r="D35" s="9">
        <v>15345893870</v>
      </c>
      <c r="E35" s="9">
        <v>475033060324</v>
      </c>
      <c r="F35" s="20">
        <v>1</v>
      </c>
      <c r="G35" s="21">
        <f t="shared" si="5"/>
        <v>3.2304896546638699E-2</v>
      </c>
    </row>
    <row r="36" spans="1:8" ht="15.75" thickBot="1" x14ac:dyDescent="0.3">
      <c r="A36" s="1">
        <v>9</v>
      </c>
      <c r="B36" s="2" t="s">
        <v>32</v>
      </c>
      <c r="C36" s="3">
        <v>2019</v>
      </c>
      <c r="D36" s="5">
        <v>112981195</v>
      </c>
      <c r="E36" s="5">
        <v>7373713156</v>
      </c>
      <c r="F36" s="20">
        <v>1</v>
      </c>
      <c r="G36" s="21">
        <f>SUM(D36/E36*F36)</f>
        <v>1.5322157590042278E-2</v>
      </c>
      <c r="H36" t="s">
        <v>38</v>
      </c>
    </row>
    <row r="37" spans="1:8" ht="15.75" thickBot="1" x14ac:dyDescent="0.3">
      <c r="A37" s="6"/>
      <c r="B37" s="7"/>
      <c r="C37" s="8">
        <v>2020</v>
      </c>
      <c r="D37" s="10">
        <v>-215767814</v>
      </c>
      <c r="E37" s="10">
        <v>7533986395</v>
      </c>
      <c r="F37" s="20">
        <v>1</v>
      </c>
      <c r="G37" s="21">
        <f t="shared" ref="G37:G39" si="6">SUM(D37/E37*F37)</f>
        <v>-2.8639262494978265E-2</v>
      </c>
      <c r="H37" t="s">
        <v>38</v>
      </c>
    </row>
    <row r="38" spans="1:8" ht="15.75" thickBot="1" x14ac:dyDescent="0.3">
      <c r="A38" s="6"/>
      <c r="B38" s="7"/>
      <c r="C38" s="8">
        <v>2021</v>
      </c>
      <c r="D38" s="10">
        <v>364534135</v>
      </c>
      <c r="E38" s="10">
        <v>7510948902</v>
      </c>
      <c r="F38" s="20">
        <v>1</v>
      </c>
      <c r="G38" s="21">
        <f t="shared" si="6"/>
        <v>4.853369923777974E-2</v>
      </c>
      <c r="H38" t="s">
        <v>38</v>
      </c>
    </row>
    <row r="39" spans="1:8" ht="15.75" thickBot="1" x14ac:dyDescent="0.3">
      <c r="A39" s="6"/>
      <c r="B39" s="7"/>
      <c r="C39" s="8">
        <v>2022</v>
      </c>
      <c r="D39" s="10">
        <v>401342541</v>
      </c>
      <c r="E39" s="10">
        <v>7194859813</v>
      </c>
      <c r="F39" s="20">
        <v>1</v>
      </c>
      <c r="G39" s="21">
        <f t="shared" si="6"/>
        <v>5.578184307008123E-2</v>
      </c>
      <c r="H39" t="s">
        <v>38</v>
      </c>
    </row>
    <row r="40" spans="1:8" ht="15.75" thickBot="1" x14ac:dyDescent="0.3">
      <c r="A40" s="1">
        <v>10</v>
      </c>
      <c r="B40" s="2" t="s">
        <v>33</v>
      </c>
      <c r="C40" s="3">
        <v>2019</v>
      </c>
      <c r="D40" s="4">
        <v>-41489168</v>
      </c>
      <c r="E40" s="4">
        <v>71655559</v>
      </c>
      <c r="F40" s="20">
        <v>1</v>
      </c>
      <c r="G40" s="21">
        <f>SUM(D40/E40*F40)</f>
        <v>-0.57900836416613544</v>
      </c>
    </row>
    <row r="41" spans="1:8" ht="15.75" thickBot="1" x14ac:dyDescent="0.3">
      <c r="A41" s="6"/>
      <c r="B41" s="7"/>
      <c r="C41" s="8">
        <v>2020</v>
      </c>
      <c r="D41" s="9">
        <v>25803</v>
      </c>
      <c r="E41" s="9">
        <v>68655724</v>
      </c>
      <c r="F41" s="20">
        <v>1</v>
      </c>
      <c r="G41" s="21">
        <f t="shared" ref="G41:G43" si="7">SUM(D41/E41*F41)</f>
        <v>3.7583173691388064E-4</v>
      </c>
    </row>
    <row r="42" spans="1:8" ht="15.75" thickBot="1" x14ac:dyDescent="0.3">
      <c r="A42" s="6"/>
      <c r="B42" s="7"/>
      <c r="C42" s="8">
        <v>2021</v>
      </c>
      <c r="D42" s="9">
        <v>-877779</v>
      </c>
      <c r="E42" s="9">
        <v>64597186</v>
      </c>
      <c r="F42" s="20">
        <v>1</v>
      </c>
      <c r="G42" s="21">
        <f t="shared" si="7"/>
        <v>-1.3588502136919711E-2</v>
      </c>
    </row>
    <row r="43" spans="1:8" ht="15.75" thickBot="1" x14ac:dyDescent="0.3">
      <c r="A43" s="6"/>
      <c r="B43" s="7"/>
      <c r="C43" s="8">
        <v>2022</v>
      </c>
      <c r="D43" s="9">
        <v>-29411413</v>
      </c>
      <c r="E43" s="9">
        <v>71631767</v>
      </c>
      <c r="F43" s="20">
        <v>1</v>
      </c>
      <c r="G43" s="21">
        <f t="shared" si="7"/>
        <v>-0.41059175602913717</v>
      </c>
    </row>
    <row r="44" spans="1:8" ht="15.75" thickBot="1" x14ac:dyDescent="0.3">
      <c r="A44" s="1">
        <v>11</v>
      </c>
      <c r="B44" s="2" t="s">
        <v>34</v>
      </c>
      <c r="C44" s="3">
        <v>2019</v>
      </c>
      <c r="D44" s="5">
        <v>6337402</v>
      </c>
      <c r="E44" s="5">
        <v>180440085</v>
      </c>
      <c r="F44" s="20">
        <v>1</v>
      </c>
      <c r="G44" s="21">
        <f>SUM(D44/E44*F44)</f>
        <v>3.5121918724434209E-2</v>
      </c>
      <c r="H44" t="s">
        <v>38</v>
      </c>
    </row>
    <row r="45" spans="1:8" ht="15.75" thickBot="1" x14ac:dyDescent="0.3">
      <c r="A45" s="6"/>
      <c r="B45" s="7"/>
      <c r="C45" s="8">
        <v>2020</v>
      </c>
      <c r="D45" s="10">
        <v>2523412</v>
      </c>
      <c r="E45" s="10">
        <v>166644039</v>
      </c>
      <c r="F45" s="20">
        <v>1</v>
      </c>
      <c r="G45" s="21">
        <f t="shared" ref="G45:G47" si="8">SUM(D45/E45*F45)</f>
        <v>1.5142527840434784E-2</v>
      </c>
      <c r="H45" t="s">
        <v>38</v>
      </c>
    </row>
    <row r="46" spans="1:8" ht="15.75" thickBot="1" x14ac:dyDescent="0.3">
      <c r="A46" s="6"/>
      <c r="B46" s="7"/>
      <c r="C46" s="8">
        <v>2021</v>
      </c>
      <c r="D46" s="10">
        <v>3396731</v>
      </c>
      <c r="E46" s="10">
        <v>245586152</v>
      </c>
      <c r="F46" s="20">
        <v>1</v>
      </c>
      <c r="G46" s="21">
        <f t="shared" si="8"/>
        <v>1.3831117806675028E-2</v>
      </c>
      <c r="H46" t="s">
        <v>38</v>
      </c>
    </row>
    <row r="47" spans="1:8" ht="15.75" thickBot="1" x14ac:dyDescent="0.3">
      <c r="A47" s="6"/>
      <c r="B47" s="7"/>
      <c r="C47" s="8">
        <v>2022</v>
      </c>
      <c r="D47" s="10">
        <v>10839343</v>
      </c>
      <c r="E47" s="10">
        <v>260504575</v>
      </c>
      <c r="F47" s="20">
        <v>1</v>
      </c>
      <c r="G47" s="21">
        <f t="shared" si="8"/>
        <v>4.1609031242541519E-2</v>
      </c>
      <c r="H47" t="s">
        <v>38</v>
      </c>
    </row>
    <row r="48" spans="1:8" ht="15.75" thickBot="1" x14ac:dyDescent="0.3">
      <c r="A48" s="1">
        <v>12</v>
      </c>
      <c r="B48" s="2" t="s">
        <v>35</v>
      </c>
      <c r="C48" s="3">
        <v>2019</v>
      </c>
      <c r="D48" s="4">
        <v>33086271543</v>
      </c>
      <c r="E48" s="4">
        <v>1251357407016</v>
      </c>
      <c r="F48" s="20">
        <v>1</v>
      </c>
      <c r="G48" s="21">
        <f>SUM(D48/E48*F48)</f>
        <v>2.6440305029957725E-2</v>
      </c>
    </row>
    <row r="49" spans="1:7" ht="15.75" thickBot="1" x14ac:dyDescent="0.3">
      <c r="A49" s="6"/>
      <c r="B49" s="7"/>
      <c r="C49" s="8">
        <v>2020</v>
      </c>
      <c r="D49" s="9">
        <v>27542197663</v>
      </c>
      <c r="E49" s="9">
        <v>1345151507257</v>
      </c>
      <c r="F49" s="20">
        <v>1</v>
      </c>
      <c r="G49" s="21">
        <f t="shared" ref="G49:G51" si="9">SUM(D49/E49*F49)</f>
        <v>2.04751639606481E-2</v>
      </c>
    </row>
    <row r="50" spans="1:7" ht="15.75" thickBot="1" x14ac:dyDescent="0.3">
      <c r="A50" s="6"/>
      <c r="B50" s="7"/>
      <c r="C50" s="8">
        <v>2021</v>
      </c>
      <c r="D50" s="9">
        <v>18335466460</v>
      </c>
      <c r="E50" s="9">
        <v>1297577363103</v>
      </c>
      <c r="F50" s="20">
        <v>1</v>
      </c>
      <c r="G50" s="21">
        <f t="shared" si="9"/>
        <v>1.4130538171653164E-2</v>
      </c>
    </row>
    <row r="51" spans="1:7" ht="15.75" thickBot="1" x14ac:dyDescent="0.3">
      <c r="A51" s="6"/>
      <c r="B51" s="7"/>
      <c r="C51" s="8">
        <v>2022</v>
      </c>
      <c r="D51" s="9">
        <v>20111351869</v>
      </c>
      <c r="E51" s="9">
        <v>1267549300138</v>
      </c>
      <c r="F51" s="20">
        <v>1</v>
      </c>
      <c r="G51" s="21">
        <f t="shared" si="9"/>
        <v>1.5866327145469171E-2</v>
      </c>
    </row>
    <row r="52" spans="1:7" ht="15.75" thickBot="1" x14ac:dyDescent="0.3">
      <c r="A52" s="1">
        <v>13</v>
      </c>
      <c r="B52" s="2" t="s">
        <v>36</v>
      </c>
      <c r="C52" s="3">
        <v>2019</v>
      </c>
      <c r="D52" s="4">
        <v>8617530068</v>
      </c>
      <c r="E52" s="4">
        <v>859622999635</v>
      </c>
      <c r="F52" s="20">
        <v>1</v>
      </c>
      <c r="G52" s="21">
        <f>SUM(D52/E52*F52)</f>
        <v>1.0024778387338455E-2</v>
      </c>
    </row>
    <row r="53" spans="1:7" ht="15.75" thickBot="1" x14ac:dyDescent="0.3">
      <c r="A53" s="6"/>
      <c r="B53" s="7"/>
      <c r="C53" s="8">
        <v>2020</v>
      </c>
      <c r="D53" s="9">
        <v>-22516517833</v>
      </c>
      <c r="E53" s="9">
        <v>1093996495741</v>
      </c>
      <c r="F53" s="20">
        <v>1</v>
      </c>
      <c r="G53" s="21">
        <f t="shared" ref="G53:G55" si="10">SUM(D53/E53*F53)</f>
        <v>-2.0581892099890885E-2</v>
      </c>
    </row>
    <row r="54" spans="1:7" ht="15.75" thickBot="1" x14ac:dyDescent="0.3">
      <c r="A54" s="6"/>
      <c r="B54" s="7"/>
      <c r="C54" s="8">
        <v>2021</v>
      </c>
      <c r="D54" s="9">
        <v>-70508745028</v>
      </c>
      <c r="E54" s="9">
        <v>997439630855</v>
      </c>
      <c r="F54" s="20">
        <v>1</v>
      </c>
      <c r="G54" s="21">
        <f t="shared" si="10"/>
        <v>-7.0689736849096602E-2</v>
      </c>
    </row>
    <row r="55" spans="1:7" ht="15.75" thickBot="1" x14ac:dyDescent="0.3">
      <c r="A55" s="6"/>
      <c r="B55" s="7"/>
      <c r="C55" s="8">
        <v>2022</v>
      </c>
      <c r="D55" s="9">
        <v>-81614077936</v>
      </c>
      <c r="E55" s="9">
        <v>961382427552</v>
      </c>
      <c r="F55" s="20">
        <v>1</v>
      </c>
      <c r="G55" s="21">
        <f t="shared" si="10"/>
        <v>-8.4892416999774623E-2</v>
      </c>
    </row>
    <row r="56" spans="1:7" ht="15.75" thickBot="1" x14ac:dyDescent="0.3">
      <c r="A56" s="1">
        <v>14</v>
      </c>
      <c r="B56" s="2" t="s">
        <v>37</v>
      </c>
      <c r="C56" s="3">
        <v>2019</v>
      </c>
      <c r="D56" s="4">
        <v>9627602504</v>
      </c>
      <c r="E56" s="4">
        <v>442012352243</v>
      </c>
      <c r="F56" s="20">
        <v>1</v>
      </c>
      <c r="G56" s="21">
        <f>SUM(D56/E56*F56)</f>
        <v>2.1781297412039619E-2</v>
      </c>
    </row>
    <row r="57" spans="1:7" ht="15.75" thickBot="1" x14ac:dyDescent="0.3">
      <c r="A57" s="6"/>
      <c r="B57" s="7"/>
      <c r="C57" s="8">
        <v>2020</v>
      </c>
      <c r="D57" s="9">
        <v>1432816106</v>
      </c>
      <c r="E57" s="9">
        <v>765277957352</v>
      </c>
      <c r="F57" s="20">
        <v>1</v>
      </c>
      <c r="G57" s="21">
        <f t="shared" ref="G57:G59" si="11">SUM(D57/E57*F57)</f>
        <v>1.8722819496301744E-3</v>
      </c>
    </row>
    <row r="58" spans="1:7" ht="15.75" thickBot="1" x14ac:dyDescent="0.3">
      <c r="A58" s="6"/>
      <c r="B58" s="7"/>
      <c r="C58" s="8">
        <v>2021</v>
      </c>
      <c r="D58" s="9">
        <v>-33855579284</v>
      </c>
      <c r="E58" s="9">
        <v>714710154018</v>
      </c>
      <c r="F58" s="20">
        <v>1</v>
      </c>
      <c r="G58" s="21">
        <f t="shared" si="11"/>
        <v>-4.7369663203563978E-2</v>
      </c>
    </row>
    <row r="59" spans="1:7" ht="15.75" thickBot="1" x14ac:dyDescent="0.3">
      <c r="A59" s="11"/>
      <c r="B59" s="12"/>
      <c r="C59" s="13">
        <v>2022</v>
      </c>
      <c r="D59" s="14">
        <v>-27661790752</v>
      </c>
      <c r="E59" s="14">
        <v>679232519898</v>
      </c>
      <c r="F59" s="20">
        <v>1</v>
      </c>
      <c r="G59" s="21">
        <f t="shared" si="11"/>
        <v>-4.0725068281704115E-2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3CC11-9505-4D42-B1CD-826AD1CEA72F}">
  <dimension ref="A1:H59"/>
  <sheetViews>
    <sheetView zoomScale="85" zoomScaleNormal="85" workbookViewId="0">
      <selection activeCell="G4" sqref="G4:G59"/>
    </sheetView>
  </sheetViews>
  <sheetFormatPr defaultRowHeight="15" x14ac:dyDescent="0.25"/>
  <cols>
    <col min="2" max="2" width="12.5703125" customWidth="1"/>
    <col min="4" max="4" width="27" customWidth="1"/>
    <col min="5" max="5" width="26.5703125" customWidth="1"/>
    <col min="7" max="7" width="31" customWidth="1"/>
  </cols>
  <sheetData>
    <row r="1" spans="1:8" x14ac:dyDescent="0.25">
      <c r="A1" s="26" t="s">
        <v>10</v>
      </c>
      <c r="B1" s="27"/>
      <c r="C1" s="27"/>
      <c r="D1" s="27"/>
      <c r="E1" s="27"/>
      <c r="F1" s="27"/>
      <c r="G1" s="28"/>
    </row>
    <row r="2" spans="1:8" ht="15.75" thickBot="1" x14ac:dyDescent="0.3">
      <c r="A2" s="29"/>
      <c r="B2" s="30"/>
      <c r="C2" s="30"/>
      <c r="D2" s="30"/>
      <c r="E2" s="30"/>
      <c r="F2" s="30"/>
      <c r="G2" s="31"/>
    </row>
    <row r="3" spans="1:8" ht="15.75" thickBot="1" x14ac:dyDescent="0.3">
      <c r="A3" s="16" t="s">
        <v>0</v>
      </c>
      <c r="B3" s="17" t="s">
        <v>1</v>
      </c>
      <c r="C3" s="17" t="s">
        <v>2</v>
      </c>
      <c r="D3" s="18" t="s">
        <v>12</v>
      </c>
      <c r="E3" s="17" t="s">
        <v>13</v>
      </c>
      <c r="F3" s="20" t="s">
        <v>24</v>
      </c>
      <c r="G3" s="19" t="s">
        <v>7</v>
      </c>
    </row>
    <row r="4" spans="1:8" ht="15.75" thickBot="1" x14ac:dyDescent="0.3">
      <c r="A4" s="1">
        <v>1</v>
      </c>
      <c r="B4" s="2" t="s">
        <v>25</v>
      </c>
      <c r="C4" s="3">
        <v>2019</v>
      </c>
      <c r="D4" s="4">
        <v>703077279000</v>
      </c>
      <c r="E4" s="4">
        <v>21702637573000</v>
      </c>
      <c r="F4" s="20">
        <v>1</v>
      </c>
      <c r="G4" s="21">
        <f>SUM(D4/E4*F4)</f>
        <v>3.2395936974715475E-2</v>
      </c>
    </row>
    <row r="5" spans="1:8" ht="15.75" thickBot="1" x14ac:dyDescent="0.3">
      <c r="A5" s="6"/>
      <c r="B5" s="7"/>
      <c r="C5" s="8">
        <v>2020</v>
      </c>
      <c r="D5" s="9">
        <v>961997313000</v>
      </c>
      <c r="E5" s="9">
        <v>17715928111000</v>
      </c>
      <c r="F5" s="20">
        <v>1</v>
      </c>
      <c r="G5" s="21">
        <f t="shared" ref="G5:G7" si="0">SUM(D5/E5*F5)</f>
        <v>5.4301265334368007E-2</v>
      </c>
    </row>
    <row r="6" spans="1:8" ht="15.75" thickBot="1" x14ac:dyDescent="0.3">
      <c r="A6" s="6"/>
      <c r="B6" s="7"/>
      <c r="C6" s="8">
        <v>2021</v>
      </c>
      <c r="D6" s="9">
        <v>1135001756000</v>
      </c>
      <c r="E6" s="9">
        <v>25707068900000</v>
      </c>
      <c r="F6" s="20">
        <v>1</v>
      </c>
      <c r="G6" s="21">
        <f t="shared" si="0"/>
        <v>4.4151348425413059E-2</v>
      </c>
    </row>
    <row r="7" spans="1:8" ht="15.75" thickBot="1" x14ac:dyDescent="0.3">
      <c r="A7" s="6"/>
      <c r="B7" s="7"/>
      <c r="C7" s="8">
        <v>2022</v>
      </c>
      <c r="D7" s="9">
        <v>2479059157000</v>
      </c>
      <c r="E7" s="9">
        <v>47539986604000</v>
      </c>
      <c r="F7" s="20">
        <v>1</v>
      </c>
      <c r="G7" s="21">
        <f t="shared" si="0"/>
        <v>5.2146820689078881E-2</v>
      </c>
    </row>
    <row r="8" spans="1:8" ht="15.75" thickBot="1" x14ac:dyDescent="0.3">
      <c r="A8" s="1">
        <v>2</v>
      </c>
      <c r="B8" s="2" t="s">
        <v>26</v>
      </c>
      <c r="C8" s="3">
        <v>2019</v>
      </c>
      <c r="D8" s="5">
        <v>20356327</v>
      </c>
      <c r="E8" s="5">
        <v>93918906</v>
      </c>
      <c r="F8" s="20">
        <v>1</v>
      </c>
      <c r="G8" s="21">
        <f>SUM(D8/E8*F8)</f>
        <v>0.2167436554254582</v>
      </c>
      <c r="H8" t="s">
        <v>38</v>
      </c>
    </row>
    <row r="9" spans="1:8" ht="15.75" thickBot="1" x14ac:dyDescent="0.3">
      <c r="A9" s="6"/>
      <c r="B9" s="7"/>
      <c r="C9" s="8">
        <v>2020</v>
      </c>
      <c r="D9" s="10">
        <v>44509502</v>
      </c>
      <c r="E9" s="10">
        <v>54767506</v>
      </c>
      <c r="F9" s="20">
        <v>1</v>
      </c>
      <c r="G9" s="21">
        <f t="shared" ref="G9:G11" si="1">SUM(D9/E9*F9)</f>
        <v>0.81269908474561536</v>
      </c>
      <c r="H9" t="s">
        <v>38</v>
      </c>
    </row>
    <row r="10" spans="1:8" ht="15.75" thickBot="1" x14ac:dyDescent="0.3">
      <c r="A10" s="6"/>
      <c r="B10" s="7"/>
      <c r="C10" s="8">
        <v>2021</v>
      </c>
      <c r="D10" s="10">
        <v>3656487</v>
      </c>
      <c r="E10" s="10">
        <v>65155633</v>
      </c>
      <c r="F10" s="20">
        <v>1</v>
      </c>
      <c r="G10" s="21">
        <f t="shared" si="1"/>
        <v>5.6119276747721873E-2</v>
      </c>
      <c r="H10" t="s">
        <v>38</v>
      </c>
    </row>
    <row r="11" spans="1:8" ht="15.75" thickBot="1" x14ac:dyDescent="0.3">
      <c r="A11" s="6"/>
      <c r="B11" s="7"/>
      <c r="C11" s="8">
        <v>2022</v>
      </c>
      <c r="D11" s="10">
        <v>-64740314</v>
      </c>
      <c r="E11" s="10">
        <v>80976771</v>
      </c>
      <c r="F11" s="20">
        <v>1</v>
      </c>
      <c r="G11" s="21">
        <f t="shared" si="1"/>
        <v>-0.79949241245986458</v>
      </c>
      <c r="H11" t="s">
        <v>38</v>
      </c>
    </row>
    <row r="12" spans="1:8" ht="15.75" thickBot="1" x14ac:dyDescent="0.3">
      <c r="A12" s="1">
        <v>3</v>
      </c>
      <c r="B12" s="2" t="s">
        <v>27</v>
      </c>
      <c r="C12" s="3">
        <v>2019</v>
      </c>
      <c r="D12" s="5">
        <v>27436566</v>
      </c>
      <c r="E12" s="5">
        <v>70887975</v>
      </c>
      <c r="F12" s="20">
        <v>1</v>
      </c>
      <c r="G12" s="21">
        <f>SUM(D12/E12*F12)</f>
        <v>0.38704118716890984</v>
      </c>
      <c r="H12" t="s">
        <v>38</v>
      </c>
    </row>
    <row r="13" spans="1:8" ht="15.75" thickBot="1" x14ac:dyDescent="0.3">
      <c r="A13" s="6"/>
      <c r="B13" s="7"/>
      <c r="C13" s="8">
        <v>2020</v>
      </c>
      <c r="D13" s="10">
        <v>27045536</v>
      </c>
      <c r="E13" s="10">
        <v>78511899</v>
      </c>
      <c r="F13" s="20">
        <v>1</v>
      </c>
      <c r="G13" s="21">
        <f t="shared" ref="G13:G15" si="2">SUM(D13/E13*F13)</f>
        <v>0.34447690534144387</v>
      </c>
      <c r="H13" t="s">
        <v>38</v>
      </c>
    </row>
    <row r="14" spans="1:8" ht="15.75" thickBot="1" x14ac:dyDescent="0.3">
      <c r="A14" s="6"/>
      <c r="B14" s="7"/>
      <c r="C14" s="8">
        <v>2021</v>
      </c>
      <c r="D14" s="10">
        <v>21892727</v>
      </c>
      <c r="E14" s="10">
        <v>65586242</v>
      </c>
      <c r="F14" s="20">
        <v>1</v>
      </c>
      <c r="G14" s="21">
        <f t="shared" si="2"/>
        <v>0.3338006010467866</v>
      </c>
      <c r="H14" t="s">
        <v>38</v>
      </c>
    </row>
    <row r="15" spans="1:8" ht="15.75" thickBot="1" x14ac:dyDescent="0.3">
      <c r="A15" s="6"/>
      <c r="B15" s="7"/>
      <c r="C15" s="8">
        <v>2022</v>
      </c>
      <c r="D15" s="10">
        <v>14370041</v>
      </c>
      <c r="E15" s="10">
        <v>43722840</v>
      </c>
      <c r="F15" s="20">
        <v>1</v>
      </c>
      <c r="G15" s="21">
        <f t="shared" si="2"/>
        <v>0.32866211344002355</v>
      </c>
      <c r="H15" t="s">
        <v>38</v>
      </c>
    </row>
    <row r="16" spans="1:8" ht="15.75" thickBot="1" x14ac:dyDescent="0.3">
      <c r="A16" s="1">
        <v>4</v>
      </c>
      <c r="B16" s="2" t="s">
        <v>3</v>
      </c>
      <c r="C16" s="3">
        <v>2019</v>
      </c>
      <c r="D16" s="4">
        <v>356477000000</v>
      </c>
      <c r="E16" s="4">
        <v>8385122000000</v>
      </c>
      <c r="F16" s="20">
        <v>1</v>
      </c>
      <c r="G16" s="21">
        <f>SUM(D16/E16*F16)</f>
        <v>4.2513036781098711E-2</v>
      </c>
    </row>
    <row r="17" spans="1:8" ht="15.75" thickBot="1" x14ac:dyDescent="0.3">
      <c r="A17" s="6"/>
      <c r="B17" s="7"/>
      <c r="C17" s="8">
        <v>2020</v>
      </c>
      <c r="D17" s="9">
        <v>249085000000</v>
      </c>
      <c r="E17" s="9">
        <v>7726945000000</v>
      </c>
      <c r="F17" s="20">
        <v>1</v>
      </c>
      <c r="G17" s="21">
        <f t="shared" ref="G17:G19" si="3">SUM(D17/E17*F17)</f>
        <v>3.2235896593026094E-2</v>
      </c>
    </row>
    <row r="18" spans="1:8" ht="15.75" thickBot="1" x14ac:dyDescent="0.3">
      <c r="A18" s="6"/>
      <c r="B18" s="7"/>
      <c r="C18" s="8">
        <v>2021</v>
      </c>
      <c r="D18" s="9">
        <v>108852000000</v>
      </c>
      <c r="E18" s="9">
        <v>8136563000000</v>
      </c>
      <c r="F18" s="20">
        <v>1</v>
      </c>
      <c r="G18" s="21">
        <f t="shared" si="3"/>
        <v>1.3378130298997254E-2</v>
      </c>
    </row>
    <row r="19" spans="1:8" ht="15.75" thickBot="1" x14ac:dyDescent="0.3">
      <c r="A19" s="6"/>
      <c r="B19" s="7"/>
      <c r="C19" s="8">
        <v>2022</v>
      </c>
      <c r="D19" s="9">
        <v>378058000000</v>
      </c>
      <c r="E19" s="9">
        <v>12305690000000</v>
      </c>
      <c r="F19" s="20">
        <v>1</v>
      </c>
      <c r="G19" s="21">
        <f t="shared" si="3"/>
        <v>3.0722210619640183E-2</v>
      </c>
    </row>
    <row r="20" spans="1:8" ht="15.75" thickBot="1" x14ac:dyDescent="0.3">
      <c r="A20" s="1">
        <v>5</v>
      </c>
      <c r="B20" s="2" t="s">
        <v>28</v>
      </c>
      <c r="C20" s="3">
        <v>2019</v>
      </c>
      <c r="D20" s="4">
        <v>6803937948</v>
      </c>
      <c r="E20" s="4">
        <v>187979951916</v>
      </c>
      <c r="F20" s="20">
        <v>1</v>
      </c>
      <c r="G20" s="21">
        <f>SUM(D20/E20*F20)</f>
        <v>3.6195019089271717E-2</v>
      </c>
    </row>
    <row r="21" spans="1:8" ht="15.75" thickBot="1" x14ac:dyDescent="0.3">
      <c r="A21" s="6"/>
      <c r="B21" s="7"/>
      <c r="C21" s="8">
        <v>2020</v>
      </c>
      <c r="D21" s="10">
        <v>58592851</v>
      </c>
      <c r="E21" s="10">
        <v>324881670</v>
      </c>
      <c r="F21" s="20">
        <v>1</v>
      </c>
      <c r="G21" s="21">
        <f t="shared" ref="G21:G23" si="4">SUM(D21/E21*F21)</f>
        <v>0.1803513599274468</v>
      </c>
      <c r="H21" t="s">
        <v>38</v>
      </c>
    </row>
    <row r="22" spans="1:8" ht="15.75" thickBot="1" x14ac:dyDescent="0.3">
      <c r="A22" s="6"/>
      <c r="B22" s="7"/>
      <c r="C22" s="8">
        <v>2021</v>
      </c>
      <c r="D22" s="10">
        <v>39714384</v>
      </c>
      <c r="E22" s="10">
        <v>406096363</v>
      </c>
      <c r="F22" s="20">
        <v>1</v>
      </c>
      <c r="G22" s="21">
        <f t="shared" si="4"/>
        <v>9.7795468313514544E-2</v>
      </c>
      <c r="H22" t="s">
        <v>38</v>
      </c>
    </row>
    <row r="23" spans="1:8" ht="15.75" thickBot="1" x14ac:dyDescent="0.3">
      <c r="A23" s="6"/>
      <c r="B23" s="7"/>
      <c r="C23" s="8">
        <v>2022</v>
      </c>
      <c r="D23" s="10">
        <v>66736525</v>
      </c>
      <c r="E23" s="10">
        <v>451939794</v>
      </c>
      <c r="F23" s="20">
        <v>1</v>
      </c>
      <c r="G23" s="21">
        <f t="shared" si="4"/>
        <v>0.14766684829705437</v>
      </c>
      <c r="H23" t="s">
        <v>38</v>
      </c>
    </row>
    <row r="24" spans="1:8" ht="15.75" thickBot="1" x14ac:dyDescent="0.3">
      <c r="A24" s="1">
        <v>6</v>
      </c>
      <c r="B24" s="2" t="s">
        <v>29</v>
      </c>
      <c r="C24" s="3">
        <v>2019</v>
      </c>
      <c r="D24" s="23">
        <v>589943</v>
      </c>
      <c r="E24" s="23">
        <v>221911797</v>
      </c>
      <c r="F24" s="20">
        <v>1</v>
      </c>
      <c r="G24" s="21">
        <f>SUM(D24/E24*F24)</f>
        <v>2.6584571346605786E-3</v>
      </c>
      <c r="H24" t="s">
        <v>38</v>
      </c>
    </row>
    <row r="25" spans="1:8" ht="15.75" thickBot="1" x14ac:dyDescent="0.3">
      <c r="A25" s="6"/>
      <c r="B25" s="7"/>
      <c r="C25" s="8">
        <v>2020</v>
      </c>
      <c r="D25" s="10">
        <v>-33568693</v>
      </c>
      <c r="E25" s="10">
        <v>175514454</v>
      </c>
      <c r="F25" s="20">
        <v>1</v>
      </c>
      <c r="G25" s="21">
        <f t="shared" ref="G25:G27" si="5">SUM(D25/E25*F25)</f>
        <v>-0.19125885210570748</v>
      </c>
      <c r="H25" t="s">
        <v>38</v>
      </c>
    </row>
    <row r="26" spans="1:8" ht="15.75" thickBot="1" x14ac:dyDescent="0.3">
      <c r="A26" s="6"/>
      <c r="B26" s="7"/>
      <c r="C26" s="8">
        <v>2021</v>
      </c>
      <c r="D26" s="10">
        <v>14354428</v>
      </c>
      <c r="E26" s="10">
        <v>303437230</v>
      </c>
      <c r="F26" s="20">
        <v>1</v>
      </c>
      <c r="G26" s="21">
        <f t="shared" si="5"/>
        <v>4.730608699532355E-2</v>
      </c>
      <c r="H26" t="s">
        <v>38</v>
      </c>
    </row>
    <row r="27" spans="1:8" ht="15.75" thickBot="1" x14ac:dyDescent="0.3">
      <c r="A27" s="6"/>
      <c r="B27" s="7"/>
      <c r="C27" s="8">
        <v>2022</v>
      </c>
      <c r="D27" s="10">
        <v>220790326</v>
      </c>
      <c r="E27" s="10">
        <v>731490734</v>
      </c>
      <c r="F27" s="20">
        <v>1</v>
      </c>
      <c r="G27" s="21">
        <f t="shared" si="5"/>
        <v>0.30183612141285171</v>
      </c>
      <c r="H27" t="s">
        <v>38</v>
      </c>
    </row>
    <row r="28" spans="1:8" ht="15.75" thickBot="1" x14ac:dyDescent="0.3">
      <c r="A28" s="1">
        <v>7</v>
      </c>
      <c r="B28" s="2" t="s">
        <v>30</v>
      </c>
      <c r="C28" s="3">
        <v>2019</v>
      </c>
      <c r="D28" s="5">
        <v>-20227126</v>
      </c>
      <c r="E28" s="5">
        <v>1438290853</v>
      </c>
      <c r="F28" s="20">
        <v>1</v>
      </c>
      <c r="G28" s="21">
        <f>SUM(D28/E28*F28)</f>
        <v>-1.4063307124431806E-2</v>
      </c>
      <c r="H28" t="s">
        <v>38</v>
      </c>
    </row>
    <row r="29" spans="1:8" ht="15.75" thickBot="1" x14ac:dyDescent="0.3">
      <c r="A29" s="6"/>
      <c r="B29" s="7"/>
      <c r="C29" s="8">
        <v>2020</v>
      </c>
      <c r="D29" s="10">
        <v>-177303520</v>
      </c>
      <c r="E29" s="10">
        <v>1093274485</v>
      </c>
      <c r="F29" s="20">
        <v>1</v>
      </c>
      <c r="G29" s="21">
        <f t="shared" ref="G29:G31" si="6">SUM(D29/E29*F29)</f>
        <v>-0.16217658276365976</v>
      </c>
      <c r="H29" t="s">
        <v>38</v>
      </c>
    </row>
    <row r="30" spans="1:8" ht="15.75" thickBot="1" x14ac:dyDescent="0.3">
      <c r="A30" s="6"/>
      <c r="B30" s="7"/>
      <c r="C30" s="8">
        <v>2021</v>
      </c>
      <c r="D30" s="10">
        <v>62600751</v>
      </c>
      <c r="E30" s="10">
        <v>1323241584</v>
      </c>
      <c r="F30" s="20">
        <v>1</v>
      </c>
      <c r="G30" s="21">
        <f t="shared" si="6"/>
        <v>4.7308633402198159E-2</v>
      </c>
      <c r="H30" t="s">
        <v>38</v>
      </c>
    </row>
    <row r="31" spans="1:8" ht="15.75" thickBot="1" x14ac:dyDescent="0.3">
      <c r="A31" s="6"/>
      <c r="B31" s="7"/>
      <c r="C31" s="8">
        <v>2022</v>
      </c>
      <c r="D31" s="10">
        <v>551410338</v>
      </c>
      <c r="E31" s="10">
        <v>2312227602</v>
      </c>
      <c r="F31" s="20">
        <v>1</v>
      </c>
      <c r="G31" s="21">
        <f t="shared" si="6"/>
        <v>0.23847580468421378</v>
      </c>
      <c r="H31" t="s">
        <v>38</v>
      </c>
    </row>
    <row r="32" spans="1:8" ht="15.75" thickBot="1" x14ac:dyDescent="0.3">
      <c r="A32" s="1">
        <v>8</v>
      </c>
      <c r="B32" s="2" t="s">
        <v>31</v>
      </c>
      <c r="C32" s="3">
        <v>2019</v>
      </c>
      <c r="D32" s="4">
        <v>-87934380048</v>
      </c>
      <c r="E32" s="4">
        <v>2197054299</v>
      </c>
      <c r="F32" s="20">
        <v>1</v>
      </c>
      <c r="G32" s="21">
        <f>SUM(D32/E32*F32)</f>
        <v>-40.023762766365749</v>
      </c>
    </row>
    <row r="33" spans="1:8" ht="15.75" thickBot="1" x14ac:dyDescent="0.3">
      <c r="A33" s="6"/>
      <c r="B33" s="7"/>
      <c r="C33" s="8">
        <v>2020</v>
      </c>
      <c r="D33" s="9">
        <v>4039170019</v>
      </c>
      <c r="E33" s="9">
        <v>32135977</v>
      </c>
      <c r="F33" s="20">
        <v>1</v>
      </c>
      <c r="G33" s="21">
        <f t="shared" ref="G33:G35" si="7">SUM(D33/E33*F33)</f>
        <v>125.68997105642688</v>
      </c>
    </row>
    <row r="34" spans="1:8" ht="15.75" thickBot="1" x14ac:dyDescent="0.3">
      <c r="A34" s="6"/>
      <c r="B34" s="7"/>
      <c r="C34" s="8">
        <v>2021</v>
      </c>
      <c r="D34" s="9">
        <v>9224783939</v>
      </c>
      <c r="E34" s="9">
        <v>46303564507</v>
      </c>
      <c r="F34" s="20">
        <v>1</v>
      </c>
      <c r="G34" s="21">
        <f t="shared" si="7"/>
        <v>0.19922405623017278</v>
      </c>
    </row>
    <row r="35" spans="1:8" ht="15.75" thickBot="1" x14ac:dyDescent="0.3">
      <c r="A35" s="6"/>
      <c r="B35" s="7"/>
      <c r="C35" s="8">
        <v>2022</v>
      </c>
      <c r="D35" s="9">
        <v>15345893870</v>
      </c>
      <c r="E35" s="9">
        <v>121886168697</v>
      </c>
      <c r="F35" s="20">
        <v>1</v>
      </c>
      <c r="G35" s="21">
        <f t="shared" si="7"/>
        <v>0.12590348875555155</v>
      </c>
    </row>
    <row r="36" spans="1:8" ht="15.75" thickBot="1" x14ac:dyDescent="0.3">
      <c r="A36" s="1">
        <v>9</v>
      </c>
      <c r="B36" s="2" t="s">
        <v>32</v>
      </c>
      <c r="C36" s="3">
        <v>2019</v>
      </c>
      <c r="D36" s="5">
        <v>112981195</v>
      </c>
      <c r="E36" s="5">
        <v>3848717684</v>
      </c>
      <c r="F36" s="20">
        <v>1</v>
      </c>
      <c r="G36" s="21">
        <f>SUM(D36/E36*F36)</f>
        <v>2.9355542358871549E-2</v>
      </c>
      <c r="H36" t="s">
        <v>38</v>
      </c>
    </row>
    <row r="37" spans="1:8" ht="15.75" thickBot="1" x14ac:dyDescent="0.3">
      <c r="A37" s="6"/>
      <c r="B37" s="7"/>
      <c r="C37" s="8">
        <v>2020</v>
      </c>
      <c r="D37" s="10">
        <v>-215767814</v>
      </c>
      <c r="E37" s="10">
        <v>2885536105</v>
      </c>
      <c r="F37" s="20">
        <v>1</v>
      </c>
      <c r="G37" s="21">
        <f t="shared" ref="G37:G39" si="8">SUM(D37/E37*F37)</f>
        <v>-7.4775641734692491E-2</v>
      </c>
      <c r="H37" t="s">
        <v>38</v>
      </c>
    </row>
    <row r="38" spans="1:8" ht="15.75" thickBot="1" x14ac:dyDescent="0.3">
      <c r="A38" s="6"/>
      <c r="B38" s="7"/>
      <c r="C38" s="8">
        <v>2021</v>
      </c>
      <c r="D38" s="10">
        <v>364534135</v>
      </c>
      <c r="E38" s="10">
        <v>3036100956</v>
      </c>
      <c r="F38" s="20">
        <v>1</v>
      </c>
      <c r="G38" s="21">
        <f t="shared" si="8"/>
        <v>0.12006653938157121</v>
      </c>
      <c r="H38" t="s">
        <v>38</v>
      </c>
    </row>
    <row r="39" spans="1:8" ht="15.75" thickBot="1" x14ac:dyDescent="0.3">
      <c r="A39" s="6"/>
      <c r="B39" s="7"/>
      <c r="C39" s="8">
        <v>2022</v>
      </c>
      <c r="D39" s="10">
        <v>401342541</v>
      </c>
      <c r="E39" s="10">
        <v>3568594775</v>
      </c>
      <c r="F39" s="20">
        <v>1</v>
      </c>
      <c r="G39" s="21">
        <f t="shared" si="8"/>
        <v>0.11246514841405607</v>
      </c>
      <c r="H39" t="s">
        <v>38</v>
      </c>
    </row>
    <row r="40" spans="1:8" ht="15.75" thickBot="1" x14ac:dyDescent="0.3">
      <c r="A40" s="1">
        <v>10</v>
      </c>
      <c r="B40" s="2" t="s">
        <v>33</v>
      </c>
      <c r="C40" s="3">
        <v>2019</v>
      </c>
      <c r="D40" s="4">
        <v>-41489168000</v>
      </c>
      <c r="E40" s="4">
        <v>13253947000</v>
      </c>
      <c r="F40" s="20">
        <v>1</v>
      </c>
      <c r="G40" s="21">
        <f>SUM(D40/E40*F40)</f>
        <v>-3.1303254796476851</v>
      </c>
    </row>
    <row r="41" spans="1:8" ht="15.75" thickBot="1" x14ac:dyDescent="0.3">
      <c r="A41" s="6"/>
      <c r="B41" s="7"/>
      <c r="C41" s="8">
        <v>2020</v>
      </c>
      <c r="D41" s="9">
        <v>25803000</v>
      </c>
      <c r="E41" s="9">
        <v>17334744000</v>
      </c>
      <c r="F41" s="20">
        <v>1</v>
      </c>
      <c r="G41" s="21">
        <f t="shared" ref="G41:G43" si="9">SUM(D41/E41*F41)</f>
        <v>1.488513473288097E-3</v>
      </c>
    </row>
    <row r="42" spans="1:8" ht="15.75" thickBot="1" x14ac:dyDescent="0.3">
      <c r="A42" s="6"/>
      <c r="B42" s="7"/>
      <c r="C42" s="8">
        <v>2021</v>
      </c>
      <c r="D42" s="9">
        <v>-877779000</v>
      </c>
      <c r="E42" s="9">
        <v>3078120000</v>
      </c>
      <c r="F42" s="20">
        <v>1</v>
      </c>
      <c r="G42" s="21">
        <f t="shared" si="9"/>
        <v>-0.28516724494171769</v>
      </c>
    </row>
    <row r="43" spans="1:8" ht="15.75" thickBot="1" x14ac:dyDescent="0.3">
      <c r="A43" s="6"/>
      <c r="B43" s="7"/>
      <c r="C43" s="8">
        <v>2022</v>
      </c>
      <c r="D43" s="9">
        <v>-29411413000</v>
      </c>
      <c r="E43" s="9">
        <v>26565778000</v>
      </c>
      <c r="F43" s="20">
        <v>1</v>
      </c>
      <c r="G43" s="21">
        <f t="shared" si="9"/>
        <v>-1.1071165692945262</v>
      </c>
    </row>
    <row r="44" spans="1:8" ht="15.75" thickBot="1" x14ac:dyDescent="0.3">
      <c r="A44" s="1">
        <v>11</v>
      </c>
      <c r="B44" s="2" t="s">
        <v>34</v>
      </c>
      <c r="C44" s="3">
        <v>2019</v>
      </c>
      <c r="D44" s="5">
        <v>6337402</v>
      </c>
      <c r="E44" s="5">
        <v>122131956</v>
      </c>
      <c r="F44" s="20">
        <v>1</v>
      </c>
      <c r="G44" s="21">
        <f>SUM(D44/E44*F44)</f>
        <v>5.1889793691669031E-2</v>
      </c>
      <c r="H44" t="s">
        <v>38</v>
      </c>
    </row>
    <row r="45" spans="1:8" ht="15.75" thickBot="1" x14ac:dyDescent="0.3">
      <c r="A45" s="6"/>
      <c r="B45" s="7"/>
      <c r="C45" s="8">
        <v>2020</v>
      </c>
      <c r="D45" s="10">
        <v>2523412</v>
      </c>
      <c r="E45" s="10">
        <v>98764724</v>
      </c>
      <c r="F45" s="20">
        <v>1</v>
      </c>
      <c r="G45" s="21">
        <f t="shared" ref="G45:G47" si="10">SUM(D45/E45*F45)</f>
        <v>2.5549729678786933E-2</v>
      </c>
      <c r="H45" t="s">
        <v>38</v>
      </c>
    </row>
    <row r="46" spans="1:8" ht="15.75" thickBot="1" x14ac:dyDescent="0.3">
      <c r="A46" s="6"/>
      <c r="B46" s="7"/>
      <c r="C46" s="8">
        <v>2021</v>
      </c>
      <c r="D46" s="10">
        <v>3396731</v>
      </c>
      <c r="E46" s="10">
        <v>98146630</v>
      </c>
      <c r="F46" s="20">
        <v>1</v>
      </c>
      <c r="G46" s="21">
        <f t="shared" si="10"/>
        <v>3.4608737966856325E-2</v>
      </c>
      <c r="H46" t="s">
        <v>38</v>
      </c>
    </row>
    <row r="47" spans="1:8" ht="15.75" thickBot="1" x14ac:dyDescent="0.3">
      <c r="A47" s="6"/>
      <c r="B47" s="7"/>
      <c r="C47" s="8">
        <v>2022</v>
      </c>
      <c r="D47" s="10">
        <v>10839343</v>
      </c>
      <c r="E47" s="10">
        <v>126686088</v>
      </c>
      <c r="F47" s="20">
        <v>1</v>
      </c>
      <c r="G47" s="21">
        <f t="shared" si="10"/>
        <v>8.5560641828327663E-2</v>
      </c>
      <c r="H47" t="s">
        <v>38</v>
      </c>
    </row>
    <row r="48" spans="1:8" ht="15.75" thickBot="1" x14ac:dyDescent="0.3">
      <c r="A48" s="1">
        <v>12</v>
      </c>
      <c r="B48" s="2" t="s">
        <v>35</v>
      </c>
      <c r="C48" s="3">
        <v>2019</v>
      </c>
      <c r="D48" s="4">
        <v>33086271543</v>
      </c>
      <c r="E48" s="4">
        <v>1596396576716</v>
      </c>
      <c r="F48" s="20">
        <v>1</v>
      </c>
      <c r="G48" s="21">
        <f>SUM(D48/E48*F48)</f>
        <v>2.0725596650340392E-2</v>
      </c>
    </row>
    <row r="49" spans="1:7" ht="15.75" thickBot="1" x14ac:dyDescent="0.3">
      <c r="A49" s="6"/>
      <c r="B49" s="7"/>
      <c r="C49" s="8">
        <v>2020</v>
      </c>
      <c r="D49" s="9">
        <v>27542197663</v>
      </c>
      <c r="E49" s="9">
        <v>1616390151557</v>
      </c>
      <c r="F49" s="20">
        <v>1</v>
      </c>
      <c r="G49" s="21">
        <f t="shared" ref="G49:G51" si="11">SUM(D49/E49*F49)</f>
        <v>1.7039325336441681E-2</v>
      </c>
    </row>
    <row r="50" spans="1:7" ht="15.75" thickBot="1" x14ac:dyDescent="0.3">
      <c r="A50" s="6"/>
      <c r="B50" s="7"/>
      <c r="C50" s="8">
        <v>2021</v>
      </c>
      <c r="D50" s="9">
        <v>18335466460</v>
      </c>
      <c r="E50" s="9">
        <v>1645636804155</v>
      </c>
      <c r="F50" s="20">
        <v>1</v>
      </c>
      <c r="G50" s="21">
        <f t="shared" si="11"/>
        <v>1.1141867035123147E-2</v>
      </c>
    </row>
    <row r="51" spans="1:7" ht="15.75" thickBot="1" x14ac:dyDescent="0.3">
      <c r="A51" s="6"/>
      <c r="B51" s="7"/>
      <c r="C51" s="8">
        <v>2022</v>
      </c>
      <c r="D51" s="9">
        <v>20111351869</v>
      </c>
      <c r="E51" s="9">
        <v>1706092477346</v>
      </c>
      <c r="F51" s="20">
        <v>1</v>
      </c>
      <c r="G51" s="21">
        <f t="shared" si="11"/>
        <v>1.178796116625826E-2</v>
      </c>
    </row>
    <row r="52" spans="1:7" ht="15.75" thickBot="1" x14ac:dyDescent="0.3">
      <c r="A52" s="1">
        <v>13</v>
      </c>
      <c r="B52" s="2" t="s">
        <v>36</v>
      </c>
      <c r="C52" s="3">
        <v>2019</v>
      </c>
      <c r="D52" s="4">
        <v>8617530068</v>
      </c>
      <c r="E52" s="4">
        <v>291628419044</v>
      </c>
      <c r="F52" s="20">
        <v>1</v>
      </c>
      <c r="G52" s="21">
        <f>SUM(D52/E52*F52)</f>
        <v>2.9549692366229278E-2</v>
      </c>
    </row>
    <row r="53" spans="1:7" ht="15.75" thickBot="1" x14ac:dyDescent="0.3">
      <c r="A53" s="6"/>
      <c r="B53" s="7"/>
      <c r="C53" s="8">
        <v>2020</v>
      </c>
      <c r="D53" s="9">
        <v>-22516517833</v>
      </c>
      <c r="E53" s="9">
        <v>335556251700</v>
      </c>
      <c r="F53" s="20">
        <v>1</v>
      </c>
      <c r="G53" s="21">
        <f t="shared" ref="G53:G55" si="12">SUM(D53/E53*F53)</f>
        <v>-6.7102066252458376E-2</v>
      </c>
    </row>
    <row r="54" spans="1:7" ht="15.75" thickBot="1" x14ac:dyDescent="0.3">
      <c r="A54" s="6"/>
      <c r="B54" s="7"/>
      <c r="C54" s="8">
        <v>2021</v>
      </c>
      <c r="D54" s="9">
        <v>-70508745028</v>
      </c>
      <c r="E54" s="9">
        <v>339306403375</v>
      </c>
      <c r="F54" s="20">
        <v>1</v>
      </c>
      <c r="G54" s="21">
        <f t="shared" si="12"/>
        <v>-0.20780257704147725</v>
      </c>
    </row>
    <row r="55" spans="1:7" ht="15.75" thickBot="1" x14ac:dyDescent="0.3">
      <c r="A55" s="6"/>
      <c r="B55" s="7"/>
      <c r="C55" s="8">
        <v>2022</v>
      </c>
      <c r="D55" s="9">
        <v>-81614077936</v>
      </c>
      <c r="E55" s="9">
        <v>374131420451</v>
      </c>
      <c r="F55" s="20">
        <v>1</v>
      </c>
      <c r="G55" s="21">
        <f t="shared" si="12"/>
        <v>-0.21814280617655046</v>
      </c>
    </row>
    <row r="56" spans="1:7" ht="15.75" thickBot="1" x14ac:dyDescent="0.3">
      <c r="A56" s="1">
        <v>14</v>
      </c>
      <c r="B56" s="2" t="s">
        <v>37</v>
      </c>
      <c r="C56" s="3">
        <v>2019</v>
      </c>
      <c r="D56" s="4">
        <v>9627602504</v>
      </c>
      <c r="E56" s="4">
        <v>58119854582</v>
      </c>
      <c r="F56" s="20">
        <v>1</v>
      </c>
      <c r="G56" s="21">
        <f>SUM(D56/E56*F56)</f>
        <v>0.16565083607386924</v>
      </c>
    </row>
    <row r="57" spans="1:7" ht="15.75" thickBot="1" x14ac:dyDescent="0.3">
      <c r="A57" s="6"/>
      <c r="B57" s="7"/>
      <c r="C57" s="8">
        <v>2020</v>
      </c>
      <c r="D57" s="9">
        <v>1432816106</v>
      </c>
      <c r="E57" s="9">
        <v>112449256639</v>
      </c>
      <c r="F57" s="20">
        <v>1</v>
      </c>
      <c r="G57" s="21">
        <f t="shared" ref="G57:G59" si="13">SUM(D57/E57*F57)</f>
        <v>1.2741890420848423E-2</v>
      </c>
    </row>
    <row r="58" spans="1:7" ht="15.75" thickBot="1" x14ac:dyDescent="0.3">
      <c r="A58" s="6"/>
      <c r="B58" s="7"/>
      <c r="C58" s="8">
        <v>2021</v>
      </c>
      <c r="D58" s="9">
        <v>-33855579284</v>
      </c>
      <c r="E58" s="9">
        <v>95542840629</v>
      </c>
      <c r="F58" s="20">
        <v>1</v>
      </c>
      <c r="G58" s="21">
        <f t="shared" si="13"/>
        <v>-0.35434972480527083</v>
      </c>
    </row>
    <row r="59" spans="1:7" ht="15.75" thickBot="1" x14ac:dyDescent="0.3">
      <c r="A59" s="11"/>
      <c r="B59" s="12"/>
      <c r="C59" s="13">
        <v>2022</v>
      </c>
      <c r="D59" s="14">
        <v>-27661790752</v>
      </c>
      <c r="E59" s="14">
        <v>98694773171</v>
      </c>
      <c r="F59" s="20">
        <v>1</v>
      </c>
      <c r="G59" s="21">
        <f t="shared" si="13"/>
        <v>-0.28027614698574543</v>
      </c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8112B-1842-4A20-A97A-4F4C986B4AA7}">
  <dimension ref="A1:H59"/>
  <sheetViews>
    <sheetView topLeftCell="D1" zoomScale="85" zoomScaleNormal="85" workbookViewId="0">
      <selection activeCell="G4" sqref="G4:G59"/>
    </sheetView>
  </sheetViews>
  <sheetFormatPr defaultRowHeight="15" x14ac:dyDescent="0.25"/>
  <cols>
    <col min="2" max="2" width="12.140625" customWidth="1"/>
    <col min="4" max="4" width="27.28515625" customWidth="1"/>
    <col min="5" max="5" width="31.5703125" customWidth="1"/>
    <col min="7" max="7" width="29.42578125" customWidth="1"/>
  </cols>
  <sheetData>
    <row r="1" spans="1:8" x14ac:dyDescent="0.25">
      <c r="A1" s="26" t="s">
        <v>8</v>
      </c>
      <c r="B1" s="27"/>
      <c r="C1" s="27"/>
      <c r="D1" s="27"/>
      <c r="E1" s="27"/>
      <c r="F1" s="27"/>
      <c r="G1" s="28"/>
    </row>
    <row r="2" spans="1:8" ht="15.75" thickBot="1" x14ac:dyDescent="0.3">
      <c r="A2" s="29"/>
      <c r="B2" s="30"/>
      <c r="C2" s="30"/>
      <c r="D2" s="30"/>
      <c r="E2" s="30"/>
      <c r="F2" s="30"/>
      <c r="G2" s="31"/>
    </row>
    <row r="3" spans="1:8" ht="15.75" thickBot="1" x14ac:dyDescent="0.3">
      <c r="A3" s="16" t="s">
        <v>0</v>
      </c>
      <c r="B3" s="17" t="s">
        <v>1</v>
      </c>
      <c r="C3" s="17" t="s">
        <v>2</v>
      </c>
      <c r="D3" s="18" t="s">
        <v>14</v>
      </c>
      <c r="E3" s="17" t="s">
        <v>15</v>
      </c>
      <c r="F3" s="20" t="s">
        <v>24</v>
      </c>
      <c r="G3" s="19" t="s">
        <v>9</v>
      </c>
    </row>
    <row r="4" spans="1:8" ht="15.75" thickBot="1" x14ac:dyDescent="0.3">
      <c r="A4" s="1">
        <v>1</v>
      </c>
      <c r="B4" s="2" t="s">
        <v>25</v>
      </c>
      <c r="C4" s="3">
        <v>2019</v>
      </c>
      <c r="D4" s="4">
        <v>10777639192000</v>
      </c>
      <c r="E4" s="4">
        <v>8712526231000</v>
      </c>
      <c r="F4" s="20">
        <v>1</v>
      </c>
      <c r="G4" s="21">
        <f>SUM(D4/E4*F4)</f>
        <v>1.2370280336892565</v>
      </c>
    </row>
    <row r="5" spans="1:8" ht="15.75" thickBot="1" x14ac:dyDescent="0.3">
      <c r="A5" s="6"/>
      <c r="B5" s="7"/>
      <c r="C5" s="8">
        <v>2020</v>
      </c>
      <c r="D5" s="9">
        <v>8042418506000</v>
      </c>
      <c r="E5" s="9">
        <v>5102110055000</v>
      </c>
      <c r="F5" s="20">
        <v>1</v>
      </c>
      <c r="G5" s="21">
        <f t="shared" ref="G5:G7" si="0">SUM(D5/E5*F5)</f>
        <v>1.5762926356554259</v>
      </c>
    </row>
    <row r="6" spans="1:8" ht="15.75" thickBot="1" x14ac:dyDescent="0.3">
      <c r="A6" s="6"/>
      <c r="B6" s="7"/>
      <c r="C6" s="8">
        <v>2021</v>
      </c>
      <c r="D6" s="9">
        <v>12022678362000</v>
      </c>
      <c r="E6" s="9">
        <v>9306841393000</v>
      </c>
      <c r="F6" s="20">
        <v>1</v>
      </c>
      <c r="G6" s="21">
        <f t="shared" si="0"/>
        <v>1.2918108146811953</v>
      </c>
    </row>
    <row r="7" spans="1:8" ht="15.75" thickBot="1" x14ac:dyDescent="0.3">
      <c r="A7" s="6"/>
      <c r="B7" s="7"/>
      <c r="C7" s="8">
        <v>2022</v>
      </c>
      <c r="D7" s="9">
        <v>15841294251000</v>
      </c>
      <c r="E7" s="9">
        <v>11280491593000</v>
      </c>
      <c r="F7" s="20">
        <v>1</v>
      </c>
      <c r="G7" s="21">
        <f t="shared" si="0"/>
        <v>1.4043088566131428</v>
      </c>
    </row>
    <row r="8" spans="1:8" ht="15.75" thickBot="1" x14ac:dyDescent="0.3">
      <c r="A8" s="1">
        <v>2</v>
      </c>
      <c r="B8" s="2" t="s">
        <v>26</v>
      </c>
      <c r="C8" s="3">
        <v>2019</v>
      </c>
      <c r="D8" s="5">
        <v>68631995</v>
      </c>
      <c r="E8" s="5">
        <v>18904522</v>
      </c>
      <c r="F8" s="20">
        <v>1</v>
      </c>
      <c r="G8" s="21">
        <f>SUM(D8/E8*F8)</f>
        <v>3.6304538670694768</v>
      </c>
      <c r="H8" t="s">
        <v>38</v>
      </c>
    </row>
    <row r="9" spans="1:8" ht="15.75" thickBot="1" x14ac:dyDescent="0.3">
      <c r="A9" s="6"/>
      <c r="B9" s="7"/>
      <c r="C9" s="8">
        <v>2020</v>
      </c>
      <c r="D9" s="10">
        <v>52420629</v>
      </c>
      <c r="E9" s="10">
        <v>6329060</v>
      </c>
      <c r="F9" s="20">
        <v>1</v>
      </c>
      <c r="G9" s="21">
        <f t="shared" ref="G9:G11" si="1">SUM(D9/E9*F9)</f>
        <v>8.2825299491551672</v>
      </c>
      <c r="H9" t="s">
        <v>38</v>
      </c>
    </row>
    <row r="10" spans="1:8" ht="15.75" thickBot="1" x14ac:dyDescent="0.3">
      <c r="A10" s="6"/>
      <c r="B10" s="7"/>
      <c r="C10" s="8">
        <v>2021</v>
      </c>
      <c r="D10" s="10">
        <v>65351664</v>
      </c>
      <c r="E10" s="10">
        <v>17294981</v>
      </c>
      <c r="F10" s="20">
        <v>1</v>
      </c>
      <c r="G10" s="21">
        <f t="shared" si="1"/>
        <v>3.7786490774404435</v>
      </c>
      <c r="H10" t="s">
        <v>38</v>
      </c>
    </row>
    <row r="11" spans="1:8" ht="15.75" thickBot="1" x14ac:dyDescent="0.3">
      <c r="A11" s="6"/>
      <c r="B11" s="7"/>
      <c r="C11" s="8">
        <v>2022</v>
      </c>
      <c r="D11" s="10">
        <v>70713353</v>
      </c>
      <c r="E11" s="10">
        <v>15239151</v>
      </c>
      <c r="F11" s="20">
        <v>1</v>
      </c>
      <c r="G11" s="21">
        <f t="shared" si="1"/>
        <v>4.6402422943377886</v>
      </c>
      <c r="H11" t="s">
        <v>38</v>
      </c>
    </row>
    <row r="12" spans="1:8" ht="15.75" thickBot="1" x14ac:dyDescent="0.3">
      <c r="A12" s="1">
        <v>3</v>
      </c>
      <c r="B12" s="2" t="s">
        <v>27</v>
      </c>
      <c r="C12" s="3">
        <v>2019</v>
      </c>
      <c r="D12" s="5">
        <v>350474151</v>
      </c>
      <c r="E12" s="5">
        <v>300307848</v>
      </c>
      <c r="F12" s="20">
        <v>1</v>
      </c>
      <c r="G12" s="21">
        <f>SUM(D12/E12*F12)</f>
        <v>1.167049590392323</v>
      </c>
      <c r="H12" t="s">
        <v>38</v>
      </c>
    </row>
    <row r="13" spans="1:8" ht="15.75" thickBot="1" x14ac:dyDescent="0.3">
      <c r="A13" s="6"/>
      <c r="B13" s="7"/>
      <c r="C13" s="8">
        <v>2020</v>
      </c>
      <c r="D13" s="10">
        <v>194494635</v>
      </c>
      <c r="E13" s="10">
        <v>511577974</v>
      </c>
      <c r="F13" s="20">
        <v>1</v>
      </c>
      <c r="G13" s="21">
        <f t="shared" ref="G13:G15" si="2">SUM(D13/E13*F13)</f>
        <v>0.38018570948091679</v>
      </c>
      <c r="H13" t="s">
        <v>38</v>
      </c>
    </row>
    <row r="14" spans="1:8" ht="15.75" thickBot="1" x14ac:dyDescent="0.3">
      <c r="A14" s="6"/>
      <c r="B14" s="7"/>
      <c r="C14" s="8">
        <v>2021</v>
      </c>
      <c r="D14" s="10">
        <v>205856480</v>
      </c>
      <c r="E14" s="10">
        <v>425612179</v>
      </c>
      <c r="F14" s="20">
        <v>1</v>
      </c>
      <c r="G14" s="21">
        <f t="shared" si="2"/>
        <v>0.4836714975677423</v>
      </c>
      <c r="H14" t="s">
        <v>38</v>
      </c>
    </row>
    <row r="15" spans="1:8" ht="15.75" thickBot="1" x14ac:dyDescent="0.3">
      <c r="A15" s="6"/>
      <c r="B15" s="7"/>
      <c r="C15" s="8">
        <v>2022</v>
      </c>
      <c r="D15" s="10">
        <v>343651989</v>
      </c>
      <c r="E15" s="10">
        <v>478953687</v>
      </c>
      <c r="F15" s="20">
        <v>1</v>
      </c>
      <c r="G15" s="21">
        <f t="shared" si="2"/>
        <v>0.71750567607594173</v>
      </c>
      <c r="H15" t="s">
        <v>38</v>
      </c>
    </row>
    <row r="16" spans="1:8" ht="15.75" thickBot="1" x14ac:dyDescent="0.3">
      <c r="A16" s="1">
        <v>4</v>
      </c>
      <c r="B16" s="2" t="s">
        <v>3</v>
      </c>
      <c r="C16" s="3">
        <v>2019</v>
      </c>
      <c r="D16" s="4">
        <v>3698370000000</v>
      </c>
      <c r="E16" s="4">
        <v>2504335000000</v>
      </c>
      <c r="F16" s="20">
        <v>1</v>
      </c>
      <c r="G16" s="21">
        <f>SUM(D16/E16*F16)</f>
        <v>1.4767872509069273</v>
      </c>
    </row>
    <row r="17" spans="1:8" ht="15.75" thickBot="1" x14ac:dyDescent="0.3">
      <c r="A17" s="6"/>
      <c r="B17" s="7"/>
      <c r="C17" s="8">
        <v>2020</v>
      </c>
      <c r="D17" s="9">
        <v>4217325000000</v>
      </c>
      <c r="E17" s="9">
        <v>2573467000000</v>
      </c>
      <c r="F17" s="20">
        <v>1</v>
      </c>
      <c r="G17" s="21">
        <f t="shared" ref="G17:G19" si="3">SUM(D17/E17*F17)</f>
        <v>1.6387717425558594</v>
      </c>
    </row>
    <row r="18" spans="1:8" ht="15.75" thickBot="1" x14ac:dyDescent="0.3">
      <c r="A18" s="6"/>
      <c r="B18" s="7"/>
      <c r="C18" s="8">
        <v>2021</v>
      </c>
      <c r="D18" s="9">
        <v>4446784000000</v>
      </c>
      <c r="E18" s="9">
        <v>2561234000000</v>
      </c>
      <c r="F18" s="20">
        <v>1</v>
      </c>
      <c r="G18" s="21">
        <f t="shared" si="3"/>
        <v>1.7361881030784381</v>
      </c>
    </row>
    <row r="19" spans="1:8" ht="15.75" thickBot="1" x14ac:dyDescent="0.3">
      <c r="A19" s="6"/>
      <c r="B19" s="7"/>
      <c r="C19" s="8">
        <v>2022</v>
      </c>
      <c r="D19" s="9">
        <v>5287016000000</v>
      </c>
      <c r="E19" s="9">
        <v>3531761000000</v>
      </c>
      <c r="F19" s="20">
        <v>1</v>
      </c>
      <c r="G19" s="21">
        <f t="shared" si="3"/>
        <v>1.496991444211542</v>
      </c>
    </row>
    <row r="20" spans="1:8" ht="15.75" thickBot="1" x14ac:dyDescent="0.3">
      <c r="A20" s="1">
        <v>5</v>
      </c>
      <c r="B20" s="2" t="s">
        <v>28</v>
      </c>
      <c r="C20" s="3">
        <v>2019</v>
      </c>
      <c r="D20" s="4">
        <v>72956352985</v>
      </c>
      <c r="E20" s="4">
        <v>55776736715</v>
      </c>
      <c r="F20" s="20">
        <v>1</v>
      </c>
      <c r="G20" s="21">
        <f>SUM(D20/E20*F20)</f>
        <v>1.308006837291001</v>
      </c>
    </row>
    <row r="21" spans="1:8" ht="15.75" thickBot="1" x14ac:dyDescent="0.3">
      <c r="A21" s="6"/>
      <c r="B21" s="7"/>
      <c r="C21" s="8">
        <v>2020</v>
      </c>
      <c r="D21" s="10">
        <v>132649477</v>
      </c>
      <c r="E21" s="10">
        <v>359800754</v>
      </c>
      <c r="F21" s="20">
        <v>1</v>
      </c>
      <c r="G21" s="21">
        <f t="shared" ref="G21:G23" si="4">SUM(D21/E21*F21)</f>
        <v>0.3686748166180886</v>
      </c>
      <c r="H21" t="s">
        <v>38</v>
      </c>
    </row>
    <row r="22" spans="1:8" ht="15.75" thickBot="1" x14ac:dyDescent="0.3">
      <c r="A22" s="6"/>
      <c r="B22" s="7"/>
      <c r="C22" s="8">
        <v>2021</v>
      </c>
      <c r="D22" s="10">
        <v>162958319</v>
      </c>
      <c r="E22" s="10">
        <v>293576662</v>
      </c>
      <c r="F22" s="20">
        <v>1</v>
      </c>
      <c r="G22" s="21">
        <f t="shared" si="4"/>
        <v>0.55507926920975759</v>
      </c>
      <c r="H22" t="s">
        <v>38</v>
      </c>
    </row>
    <row r="23" spans="1:8" ht="15.75" thickBot="1" x14ac:dyDescent="0.3">
      <c r="A23" s="6"/>
      <c r="B23" s="7"/>
      <c r="C23" s="8">
        <v>2022</v>
      </c>
      <c r="D23" s="10">
        <v>179989574</v>
      </c>
      <c r="E23" s="10">
        <v>337653751</v>
      </c>
      <c r="F23" s="20">
        <v>1</v>
      </c>
      <c r="G23" s="21">
        <f t="shared" si="4"/>
        <v>0.53305960163907673</v>
      </c>
      <c r="H23" t="s">
        <v>38</v>
      </c>
    </row>
    <row r="24" spans="1:8" ht="15.75" thickBot="1" x14ac:dyDescent="0.3">
      <c r="A24" s="1">
        <v>6</v>
      </c>
      <c r="B24" s="2" t="s">
        <v>29</v>
      </c>
      <c r="C24" s="3">
        <v>2019</v>
      </c>
      <c r="D24" s="5">
        <v>190464232</v>
      </c>
      <c r="E24" s="5">
        <v>82084677</v>
      </c>
      <c r="F24" s="20">
        <v>1</v>
      </c>
      <c r="G24" s="21">
        <f>SUM(D24/E24*F24)</f>
        <v>2.320338447576519</v>
      </c>
      <c r="H24" t="s">
        <v>38</v>
      </c>
    </row>
    <row r="25" spans="1:8" ht="15.75" thickBot="1" x14ac:dyDescent="0.3">
      <c r="A25" s="6"/>
      <c r="B25" s="7"/>
      <c r="C25" s="8">
        <v>2020</v>
      </c>
      <c r="D25" s="10">
        <v>103415874</v>
      </c>
      <c r="E25" s="10">
        <v>94894567</v>
      </c>
      <c r="F25" s="20">
        <v>1</v>
      </c>
      <c r="G25" s="21">
        <f t="shared" ref="G25:G27" si="5">SUM(D25/E25*F25)</f>
        <v>1.0897976277187713</v>
      </c>
      <c r="H25" t="s">
        <v>38</v>
      </c>
    </row>
    <row r="26" spans="1:8" ht="15.75" thickBot="1" x14ac:dyDescent="0.3">
      <c r="A26" s="6"/>
      <c r="B26" s="7"/>
      <c r="C26" s="8">
        <v>2021</v>
      </c>
      <c r="D26" s="10">
        <v>158000533</v>
      </c>
      <c r="E26" s="10">
        <v>97776656</v>
      </c>
      <c r="F26" s="20">
        <v>1</v>
      </c>
      <c r="G26" s="21">
        <f t="shared" si="5"/>
        <v>1.6159330812049861</v>
      </c>
      <c r="H26" t="s">
        <v>38</v>
      </c>
    </row>
    <row r="27" spans="1:8" ht="15.75" thickBot="1" x14ac:dyDescent="0.3">
      <c r="A27" s="6"/>
      <c r="B27" s="7"/>
      <c r="C27" s="8">
        <v>2022</v>
      </c>
      <c r="D27" s="10">
        <v>261075367</v>
      </c>
      <c r="E27" s="10">
        <v>121797408</v>
      </c>
      <c r="F27" s="20">
        <v>1</v>
      </c>
      <c r="G27" s="21">
        <f t="shared" si="5"/>
        <v>2.1435215353679777</v>
      </c>
      <c r="H27" t="s">
        <v>38</v>
      </c>
    </row>
    <row r="28" spans="1:8" ht="15.75" thickBot="1" x14ac:dyDescent="0.3">
      <c r="A28" s="1">
        <v>7</v>
      </c>
      <c r="B28" s="2" t="s">
        <v>30</v>
      </c>
      <c r="C28" s="3">
        <v>2019</v>
      </c>
      <c r="D28" s="5">
        <v>1694682717</v>
      </c>
      <c r="E28" s="5">
        <v>705581042</v>
      </c>
      <c r="F28" s="20">
        <v>1</v>
      </c>
      <c r="G28" s="21">
        <f>SUM(D28/E28*F28)</f>
        <v>2.4018257522854478</v>
      </c>
      <c r="H28" t="s">
        <v>38</v>
      </c>
    </row>
    <row r="29" spans="1:8" ht="15.75" thickBot="1" x14ac:dyDescent="0.3">
      <c r="A29" s="6"/>
      <c r="B29" s="7"/>
      <c r="C29" s="8">
        <v>2020</v>
      </c>
      <c r="D29" s="10">
        <v>2021925790</v>
      </c>
      <c r="E29" s="10">
        <v>1372820769</v>
      </c>
      <c r="F29" s="20">
        <v>1</v>
      </c>
      <c r="G29" s="21">
        <f t="shared" ref="G29:G31" si="6">SUM(D29/E29*F29)</f>
        <v>1.4728257582181146</v>
      </c>
      <c r="H29" t="s">
        <v>38</v>
      </c>
    </row>
    <row r="30" spans="1:8" ht="15.75" thickBot="1" x14ac:dyDescent="0.3">
      <c r="A30" s="6"/>
      <c r="B30" s="7"/>
      <c r="C30" s="8">
        <v>2021</v>
      </c>
      <c r="D30" s="10">
        <v>1701563649</v>
      </c>
      <c r="E30" s="10">
        <v>1006176448</v>
      </c>
      <c r="F30" s="20">
        <v>1</v>
      </c>
      <c r="G30" s="21">
        <f t="shared" si="6"/>
        <v>1.6911185432557452</v>
      </c>
      <c r="H30" t="s">
        <v>38</v>
      </c>
    </row>
    <row r="31" spans="1:8" ht="15.75" thickBot="1" x14ac:dyDescent="0.3">
      <c r="A31" s="6"/>
      <c r="B31" s="7"/>
      <c r="C31" s="8">
        <v>2022</v>
      </c>
      <c r="D31" s="10">
        <v>1751396299</v>
      </c>
      <c r="E31" s="10">
        <v>1379314476</v>
      </c>
      <c r="F31" s="20">
        <v>1</v>
      </c>
      <c r="G31" s="21">
        <f t="shared" si="6"/>
        <v>1.2697585137212755</v>
      </c>
      <c r="H31" t="s">
        <v>38</v>
      </c>
    </row>
    <row r="32" spans="1:8" ht="15.75" thickBot="1" x14ac:dyDescent="0.3">
      <c r="A32" s="1">
        <v>8</v>
      </c>
      <c r="B32" s="2" t="s">
        <v>31</v>
      </c>
      <c r="C32" s="3">
        <v>2019</v>
      </c>
      <c r="D32" s="4">
        <v>49132663896</v>
      </c>
      <c r="E32" s="4">
        <v>43307998193</v>
      </c>
      <c r="F32" s="20">
        <v>1</v>
      </c>
      <c r="G32" s="21">
        <f>SUM(D32/E32*F32)</f>
        <v>1.1344939952440807</v>
      </c>
    </row>
    <row r="33" spans="1:8" ht="15.75" thickBot="1" x14ac:dyDescent="0.3">
      <c r="A33" s="6"/>
      <c r="B33" s="7"/>
      <c r="C33" s="8">
        <v>2020</v>
      </c>
      <c r="D33" s="9">
        <v>22244772501</v>
      </c>
      <c r="E33" s="9">
        <v>36588443043</v>
      </c>
      <c r="F33" s="20">
        <v>1</v>
      </c>
      <c r="G33" s="21">
        <f t="shared" ref="G33:G35" si="7">SUM(D33/E33*F33)</f>
        <v>0.60797264521087102</v>
      </c>
    </row>
    <row r="34" spans="1:8" ht="15.75" thickBot="1" x14ac:dyDescent="0.3">
      <c r="A34" s="6"/>
      <c r="B34" s="7"/>
      <c r="C34" s="8">
        <v>2021</v>
      </c>
      <c r="D34" s="9">
        <v>37793034662</v>
      </c>
      <c r="E34" s="9">
        <v>16348628229</v>
      </c>
      <c r="F34" s="20">
        <v>1</v>
      </c>
      <c r="G34" s="21">
        <f t="shared" si="7"/>
        <v>2.3116945429684956</v>
      </c>
    </row>
    <row r="35" spans="1:8" ht="15.75" thickBot="1" x14ac:dyDescent="0.3">
      <c r="A35" s="6"/>
      <c r="B35" s="7"/>
      <c r="C35" s="8">
        <v>2022</v>
      </c>
      <c r="D35" s="9">
        <v>200200256743</v>
      </c>
      <c r="E35" s="9">
        <v>68244336694</v>
      </c>
      <c r="F35" s="20">
        <v>1</v>
      </c>
      <c r="G35" s="21">
        <f t="shared" si="7"/>
        <v>2.9335805202514553</v>
      </c>
    </row>
    <row r="36" spans="1:8" ht="15.75" thickBot="1" x14ac:dyDescent="0.3">
      <c r="A36" s="1">
        <v>9</v>
      </c>
      <c r="B36" s="2" t="s">
        <v>32</v>
      </c>
      <c r="C36" s="3">
        <v>2019</v>
      </c>
      <c r="D36" s="5">
        <v>2208551841</v>
      </c>
      <c r="E36" s="5">
        <v>1123361297</v>
      </c>
      <c r="F36" s="20">
        <v>1</v>
      </c>
      <c r="G36" s="21">
        <f>SUM(D36/E36*F36)</f>
        <v>1.9660209470435406</v>
      </c>
      <c r="H36" t="s">
        <v>38</v>
      </c>
    </row>
    <row r="37" spans="1:8" ht="15.75" thickBot="1" x14ac:dyDescent="0.3">
      <c r="A37" s="6"/>
      <c r="B37" s="7"/>
      <c r="C37" s="8">
        <v>2020</v>
      </c>
      <c r="D37" s="10">
        <v>2005785786</v>
      </c>
      <c r="E37" s="10">
        <v>1183155336</v>
      </c>
      <c r="F37" s="20">
        <v>1</v>
      </c>
      <c r="G37" s="21">
        <f t="shared" ref="G37:G39" si="8">SUM(D37/E37*F37)</f>
        <v>1.6952852469745359</v>
      </c>
      <c r="H37" t="s">
        <v>38</v>
      </c>
    </row>
    <row r="38" spans="1:8" ht="15.75" thickBot="1" x14ac:dyDescent="0.3">
      <c r="A38" s="6"/>
      <c r="B38" s="7"/>
      <c r="C38" s="8">
        <v>2021</v>
      </c>
      <c r="D38" s="10">
        <v>2191174530</v>
      </c>
      <c r="E38" s="10">
        <v>880909800</v>
      </c>
      <c r="F38" s="20">
        <v>1</v>
      </c>
      <c r="G38" s="21">
        <f t="shared" si="8"/>
        <v>2.4873994250035589</v>
      </c>
      <c r="H38" t="s">
        <v>38</v>
      </c>
    </row>
    <row r="39" spans="1:8" ht="15.75" thickBot="1" x14ac:dyDescent="0.3">
      <c r="A39" s="6"/>
      <c r="B39" s="7"/>
      <c r="C39" s="8">
        <v>2022</v>
      </c>
      <c r="D39" s="10">
        <v>2212365073</v>
      </c>
      <c r="E39" s="10">
        <v>992569576</v>
      </c>
      <c r="F39" s="20">
        <v>1</v>
      </c>
      <c r="G39" s="21">
        <f t="shared" si="8"/>
        <v>2.2289269452683689</v>
      </c>
      <c r="H39" t="s">
        <v>38</v>
      </c>
    </row>
    <row r="40" spans="1:8" ht="15.75" thickBot="1" x14ac:dyDescent="0.3">
      <c r="A40" s="1">
        <v>10</v>
      </c>
      <c r="B40" s="2" t="s">
        <v>33</v>
      </c>
      <c r="C40" s="3">
        <v>2019</v>
      </c>
      <c r="D40" s="4">
        <v>12783032000</v>
      </c>
      <c r="E40" s="4">
        <v>87477000</v>
      </c>
      <c r="F40" s="20">
        <v>1</v>
      </c>
      <c r="G40" s="21">
        <f>SUM(D40/E40*F40)</f>
        <v>146.13020565405765</v>
      </c>
    </row>
    <row r="41" spans="1:8" ht="15.75" thickBot="1" x14ac:dyDescent="0.3">
      <c r="A41" s="6"/>
      <c r="B41" s="7"/>
      <c r="C41" s="8">
        <v>2020</v>
      </c>
      <c r="D41" s="9">
        <v>6752830000</v>
      </c>
      <c r="E41" s="9">
        <v>1750793000</v>
      </c>
      <c r="F41" s="20">
        <v>1</v>
      </c>
      <c r="G41" s="21">
        <f t="shared" ref="G41:G43" si="9">SUM(D41/E41*F41)</f>
        <v>3.8570122224614787</v>
      </c>
    </row>
    <row r="42" spans="1:8" ht="15.75" thickBot="1" x14ac:dyDescent="0.3">
      <c r="A42" s="6"/>
      <c r="B42" s="7"/>
      <c r="C42" s="8">
        <v>2021</v>
      </c>
      <c r="D42" s="9">
        <v>6617839000</v>
      </c>
      <c r="E42" s="9">
        <v>466098000</v>
      </c>
      <c r="F42" s="20">
        <v>1</v>
      </c>
      <c r="G42" s="21">
        <f t="shared" si="9"/>
        <v>14.198385318109068</v>
      </c>
    </row>
    <row r="43" spans="1:8" ht="15.75" thickBot="1" x14ac:dyDescent="0.3">
      <c r="A43" s="6"/>
      <c r="B43" s="7"/>
      <c r="C43" s="8">
        <v>2022</v>
      </c>
      <c r="D43" s="9">
        <v>31564847000</v>
      </c>
      <c r="E43" s="9">
        <v>38081311000</v>
      </c>
      <c r="F43" s="20">
        <v>1</v>
      </c>
      <c r="G43" s="21">
        <f t="shared" si="9"/>
        <v>0.8288802609763094</v>
      </c>
    </row>
    <row r="44" spans="1:8" ht="15.75" thickBot="1" x14ac:dyDescent="0.3">
      <c r="A44" s="1">
        <v>11</v>
      </c>
      <c r="B44" s="2" t="s">
        <v>34</v>
      </c>
      <c r="C44" s="3">
        <v>2019</v>
      </c>
      <c r="D44" s="5">
        <v>70789312</v>
      </c>
      <c r="E44" s="5">
        <v>23516436</v>
      </c>
      <c r="F44" s="20">
        <v>1</v>
      </c>
      <c r="G44" s="21">
        <f>SUM(D44/E44*F44)</f>
        <v>3.0102057981915289</v>
      </c>
      <c r="H44" t="s">
        <v>38</v>
      </c>
    </row>
    <row r="45" spans="1:8" ht="15.75" thickBot="1" x14ac:dyDescent="0.3">
      <c r="A45" s="6"/>
      <c r="B45" s="7"/>
      <c r="C45" s="8">
        <v>2020</v>
      </c>
      <c r="D45" s="10">
        <v>61506974</v>
      </c>
      <c r="E45" s="10">
        <v>21807586</v>
      </c>
      <c r="F45" s="20">
        <v>1</v>
      </c>
      <c r="G45" s="21">
        <f t="shared" ref="G45:G47" si="10">SUM(D45/E45*F45)</f>
        <v>2.8204393645403942</v>
      </c>
      <c r="H45" t="s">
        <v>38</v>
      </c>
    </row>
    <row r="46" spans="1:8" ht="15.75" thickBot="1" x14ac:dyDescent="0.3">
      <c r="A46" s="6"/>
      <c r="B46" s="7"/>
      <c r="C46" s="8">
        <v>2021</v>
      </c>
      <c r="D46" s="10">
        <v>66717853</v>
      </c>
      <c r="E46" s="10">
        <v>19701199</v>
      </c>
      <c r="F46" s="20">
        <v>1</v>
      </c>
      <c r="G46" s="21">
        <f t="shared" si="10"/>
        <v>3.3864869341201009</v>
      </c>
      <c r="H46" t="s">
        <v>38</v>
      </c>
    </row>
    <row r="47" spans="1:8" ht="15.75" thickBot="1" x14ac:dyDescent="0.3">
      <c r="A47" s="6"/>
      <c r="B47" s="7"/>
      <c r="C47" s="8">
        <v>2022</v>
      </c>
      <c r="D47" s="10">
        <v>58598231</v>
      </c>
      <c r="E47" s="10">
        <v>26985368</v>
      </c>
      <c r="F47" s="20">
        <v>1</v>
      </c>
      <c r="G47" s="21">
        <f t="shared" si="10"/>
        <v>2.171481634047014</v>
      </c>
      <c r="H47" t="s">
        <v>38</v>
      </c>
    </row>
    <row r="48" spans="1:8" ht="15.75" thickBot="1" x14ac:dyDescent="0.3">
      <c r="A48" s="1">
        <v>12</v>
      </c>
      <c r="B48" s="2" t="s">
        <v>35</v>
      </c>
      <c r="C48" s="3">
        <v>2019</v>
      </c>
      <c r="D48" s="4">
        <v>611756617722</v>
      </c>
      <c r="E48" s="4">
        <v>591403183354</v>
      </c>
      <c r="F48" s="20">
        <v>1</v>
      </c>
      <c r="G48" s="21">
        <f>SUM(D48/E48*F48)</f>
        <v>1.0344154968063757</v>
      </c>
    </row>
    <row r="49" spans="1:7" ht="15.75" thickBot="1" x14ac:dyDescent="0.3">
      <c r="A49" s="6"/>
      <c r="B49" s="7"/>
      <c r="C49" s="8">
        <v>2020</v>
      </c>
      <c r="D49" s="9">
        <v>665500151752</v>
      </c>
      <c r="E49" s="9">
        <v>620170304014</v>
      </c>
      <c r="F49" s="20">
        <v>1</v>
      </c>
      <c r="G49" s="21">
        <f t="shared" ref="G49:G51" si="11">SUM(D49/E49*F49)</f>
        <v>1.0730925802873927</v>
      </c>
    </row>
    <row r="50" spans="1:7" ht="15.75" thickBot="1" x14ac:dyDescent="0.3">
      <c r="A50" s="6"/>
      <c r="B50" s="7"/>
      <c r="C50" s="8">
        <v>2021</v>
      </c>
      <c r="D50" s="9">
        <v>705432871300</v>
      </c>
      <c r="E50" s="9">
        <v>614886507240</v>
      </c>
      <c r="F50" s="20">
        <v>1</v>
      </c>
      <c r="G50" s="21">
        <f t="shared" si="11"/>
        <v>1.1472570352314762</v>
      </c>
    </row>
    <row r="51" spans="1:7" ht="15.75" thickBot="1" x14ac:dyDescent="0.3">
      <c r="A51" s="6"/>
      <c r="B51" s="7"/>
      <c r="C51" s="8">
        <v>2022</v>
      </c>
      <c r="D51" s="9">
        <v>712548890131</v>
      </c>
      <c r="E51" s="9">
        <v>566119922178</v>
      </c>
      <c r="F51" s="20">
        <v>1</v>
      </c>
      <c r="G51" s="21">
        <f t="shared" si="11"/>
        <v>1.2586536212851376</v>
      </c>
    </row>
    <row r="52" spans="1:7" ht="15.75" thickBot="1" x14ac:dyDescent="0.3">
      <c r="A52" s="1">
        <v>13</v>
      </c>
      <c r="B52" s="2" t="s">
        <v>36</v>
      </c>
      <c r="C52" s="3">
        <v>2019</v>
      </c>
      <c r="D52" s="4">
        <v>340254632877</v>
      </c>
      <c r="E52" s="23">
        <v>689218978159</v>
      </c>
      <c r="F52" s="20">
        <v>1</v>
      </c>
      <c r="G52" s="21">
        <f>SUM(D52/E52*F52)</f>
        <v>0.49368146214700526</v>
      </c>
    </row>
    <row r="53" spans="1:7" ht="15.75" thickBot="1" x14ac:dyDescent="0.3">
      <c r="A53" s="6"/>
      <c r="B53" s="7"/>
      <c r="C53" s="8">
        <v>2020</v>
      </c>
      <c r="D53" s="9">
        <v>540587740453</v>
      </c>
      <c r="E53" s="10">
        <v>76899627855</v>
      </c>
      <c r="F53" s="20">
        <v>1</v>
      </c>
      <c r="G53" s="21">
        <f t="shared" ref="G53:G55" si="12">SUM(D53/E53*F53)</f>
        <v>7.029783570244561</v>
      </c>
    </row>
    <row r="54" spans="1:7" ht="15.75" thickBot="1" x14ac:dyDescent="0.3">
      <c r="A54" s="6"/>
      <c r="B54" s="7"/>
      <c r="C54" s="8">
        <v>2021</v>
      </c>
      <c r="D54" s="9">
        <v>425376340489</v>
      </c>
      <c r="E54" s="10">
        <v>58478126139</v>
      </c>
      <c r="F54" s="20">
        <v>1</v>
      </c>
      <c r="G54" s="21">
        <f t="shared" si="12"/>
        <v>7.2741103139642105</v>
      </c>
    </row>
    <row r="55" spans="1:7" ht="15.75" thickBot="1" x14ac:dyDescent="0.3">
      <c r="A55" s="6"/>
      <c r="B55" s="7"/>
      <c r="C55" s="8">
        <v>2022</v>
      </c>
      <c r="D55" s="9">
        <v>354832585516</v>
      </c>
      <c r="E55" s="10">
        <v>80241436430</v>
      </c>
      <c r="F55" s="20">
        <v>1</v>
      </c>
      <c r="G55" s="21">
        <f t="shared" si="12"/>
        <v>4.422061733971379</v>
      </c>
    </row>
    <row r="56" spans="1:7" ht="15.75" thickBot="1" x14ac:dyDescent="0.3">
      <c r="A56" s="1">
        <v>14</v>
      </c>
      <c r="B56" s="2" t="s">
        <v>37</v>
      </c>
      <c r="C56" s="3">
        <v>2019</v>
      </c>
      <c r="D56" s="4">
        <v>104913059658</v>
      </c>
      <c r="E56" s="4">
        <v>145012490336</v>
      </c>
      <c r="F56" s="20">
        <v>1</v>
      </c>
      <c r="G56" s="21">
        <f>SUM(D56/E56*F56)</f>
        <v>0.72347602206480321</v>
      </c>
    </row>
    <row r="57" spans="1:7" ht="15.75" thickBot="1" x14ac:dyDescent="0.3">
      <c r="A57" s="6"/>
      <c r="B57" s="7"/>
      <c r="C57" s="8">
        <v>2020</v>
      </c>
      <c r="D57" s="9">
        <v>356617698072</v>
      </c>
      <c r="E57" s="9">
        <v>111571386583</v>
      </c>
      <c r="F57" s="20">
        <v>1</v>
      </c>
      <c r="G57" s="21">
        <f t="shared" ref="G57:G59" si="13">SUM(D57/E57*F57)</f>
        <v>3.1963185991840799</v>
      </c>
    </row>
    <row r="58" spans="1:7" ht="15.75" thickBot="1" x14ac:dyDescent="0.3">
      <c r="A58" s="6"/>
      <c r="B58" s="7"/>
      <c r="C58" s="8">
        <v>2021</v>
      </c>
      <c r="D58" s="9">
        <v>308251271996</v>
      </c>
      <c r="E58" s="9">
        <v>68972744633</v>
      </c>
      <c r="F58" s="20">
        <v>1</v>
      </c>
      <c r="G58" s="21">
        <f t="shared" si="13"/>
        <v>4.4691750870026592</v>
      </c>
    </row>
    <row r="59" spans="1:7" ht="15.75" thickBot="1" x14ac:dyDescent="0.3">
      <c r="A59" s="11"/>
      <c r="B59" s="12"/>
      <c r="C59" s="13">
        <v>2022</v>
      </c>
      <c r="D59" s="14">
        <v>327996302689</v>
      </c>
      <c r="E59" s="14">
        <v>132566823714</v>
      </c>
      <c r="F59" s="20">
        <v>1</v>
      </c>
      <c r="G59" s="21">
        <f t="shared" si="13"/>
        <v>2.4741959828246323</v>
      </c>
    </row>
  </sheetData>
  <mergeCells count="1">
    <mergeCell ref="A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FF61-69DF-4038-8B12-DE3D89B8FE6A}">
  <dimension ref="A1:H59"/>
  <sheetViews>
    <sheetView zoomScale="85" zoomScaleNormal="85" workbookViewId="0">
      <selection activeCell="G4" sqref="G4:G59"/>
    </sheetView>
  </sheetViews>
  <sheetFormatPr defaultRowHeight="15" x14ac:dyDescent="0.25"/>
  <cols>
    <col min="2" max="2" width="11.7109375" customWidth="1"/>
    <col min="4" max="4" width="29.5703125" customWidth="1"/>
    <col min="5" max="5" width="28.140625" customWidth="1"/>
    <col min="7" max="7" width="24.42578125" customWidth="1"/>
  </cols>
  <sheetData>
    <row r="1" spans="1:8" x14ac:dyDescent="0.25">
      <c r="A1" s="26" t="s">
        <v>16</v>
      </c>
      <c r="B1" s="27"/>
      <c r="C1" s="27"/>
      <c r="D1" s="27"/>
      <c r="E1" s="27"/>
      <c r="F1" s="27"/>
      <c r="G1" s="28"/>
    </row>
    <row r="2" spans="1:8" ht="15.75" thickBot="1" x14ac:dyDescent="0.3">
      <c r="A2" s="29"/>
      <c r="B2" s="30"/>
      <c r="C2" s="30"/>
      <c r="D2" s="30"/>
      <c r="E2" s="30"/>
      <c r="F2" s="30"/>
      <c r="G2" s="31"/>
    </row>
    <row r="3" spans="1:8" ht="15.75" thickBot="1" x14ac:dyDescent="0.3">
      <c r="A3" s="16" t="s">
        <v>0</v>
      </c>
      <c r="B3" s="17" t="s">
        <v>1</v>
      </c>
      <c r="C3" s="17" t="s">
        <v>2</v>
      </c>
      <c r="D3" s="18" t="s">
        <v>18</v>
      </c>
      <c r="E3" s="17" t="s">
        <v>19</v>
      </c>
      <c r="F3" s="20" t="s">
        <v>24</v>
      </c>
      <c r="G3" s="19" t="s">
        <v>17</v>
      </c>
    </row>
    <row r="4" spans="1:8" ht="15.75" thickBot="1" x14ac:dyDescent="0.3">
      <c r="A4" s="1">
        <v>1</v>
      </c>
      <c r="B4" s="2" t="s">
        <v>25</v>
      </c>
      <c r="C4" s="3">
        <v>2019</v>
      </c>
      <c r="D4" s="4">
        <v>11342184833000</v>
      </c>
      <c r="E4" s="4">
        <v>10066861340000</v>
      </c>
      <c r="F4" s="20">
        <v>1</v>
      </c>
      <c r="G4" s="21">
        <f>SUM(D4/E4*F4)</f>
        <v>1.1266853143126734</v>
      </c>
    </row>
    <row r="5" spans="1:8" ht="15.75" thickBot="1" x14ac:dyDescent="0.3">
      <c r="A5" s="6"/>
      <c r="B5" s="7"/>
      <c r="C5" s="8">
        <v>2020</v>
      </c>
      <c r="D5" s="9">
        <v>8127216543000</v>
      </c>
      <c r="E5" s="9">
        <v>10556356272000</v>
      </c>
      <c r="F5" s="20">
        <v>1</v>
      </c>
      <c r="G5" s="21">
        <f t="shared" ref="G5:G7" si="0">SUM(D5/E5*F5)</f>
        <v>0.76988842869550322</v>
      </c>
    </row>
    <row r="6" spans="1:8" ht="15.75" thickBot="1" x14ac:dyDescent="0.3">
      <c r="A6" s="6"/>
      <c r="B6" s="7"/>
      <c r="C6" s="8">
        <v>2021</v>
      </c>
      <c r="D6" s="9">
        <v>12209620623000</v>
      </c>
      <c r="E6" s="9">
        <v>11298965113000</v>
      </c>
      <c r="F6" s="20">
        <v>1</v>
      </c>
      <c r="G6" s="21">
        <f t="shared" si="0"/>
        <v>1.0805963644362657</v>
      </c>
    </row>
    <row r="7" spans="1:8" ht="15.75" thickBot="1" x14ac:dyDescent="0.3">
      <c r="A7" s="6"/>
      <c r="B7" s="7"/>
      <c r="C7" s="8">
        <v>2022</v>
      </c>
      <c r="D7" s="9">
        <v>14032797261000</v>
      </c>
      <c r="E7" s="9">
        <v>13154810775000</v>
      </c>
      <c r="F7" s="20">
        <v>1</v>
      </c>
      <c r="G7" s="21">
        <f t="shared" si="0"/>
        <v>1.0667426161437887</v>
      </c>
    </row>
    <row r="8" spans="1:8" ht="15.75" thickBot="1" x14ac:dyDescent="0.3">
      <c r="A8" s="1">
        <v>2</v>
      </c>
      <c r="B8" s="2" t="s">
        <v>26</v>
      </c>
      <c r="C8" s="3">
        <v>2019</v>
      </c>
      <c r="D8" s="5">
        <v>444431013</v>
      </c>
      <c r="E8" s="5">
        <v>56295236</v>
      </c>
      <c r="F8" s="20">
        <v>1</v>
      </c>
      <c r="G8" s="21">
        <f>SUM(D8/E8*F8)</f>
        <v>7.8946469466794671</v>
      </c>
      <c r="H8" t="s">
        <v>38</v>
      </c>
    </row>
    <row r="9" spans="1:8" ht="15.75" thickBot="1" x14ac:dyDescent="0.3">
      <c r="A9" s="6"/>
      <c r="B9" s="7"/>
      <c r="C9" s="8">
        <v>2020</v>
      </c>
      <c r="D9" s="10">
        <v>209555165</v>
      </c>
      <c r="E9" s="10">
        <v>126706348</v>
      </c>
      <c r="F9" s="20">
        <v>1</v>
      </c>
      <c r="G9" s="21">
        <f t="shared" ref="G9:G11" si="1">SUM(D9/E9*F9)</f>
        <v>1.6538647692694923</v>
      </c>
      <c r="H9" t="s">
        <v>38</v>
      </c>
    </row>
    <row r="10" spans="1:8" ht="15.75" thickBot="1" x14ac:dyDescent="0.3">
      <c r="A10" s="6"/>
      <c r="B10" s="7"/>
      <c r="C10" s="8">
        <v>2021</v>
      </c>
      <c r="D10" s="10">
        <v>226529655</v>
      </c>
      <c r="E10" s="10">
        <v>131220300</v>
      </c>
      <c r="F10" s="20">
        <v>1</v>
      </c>
      <c r="G10" s="21">
        <f t="shared" si="1"/>
        <v>1.7263308725860251</v>
      </c>
      <c r="H10" t="s">
        <v>38</v>
      </c>
    </row>
    <row r="11" spans="1:8" ht="15.75" thickBot="1" x14ac:dyDescent="0.3">
      <c r="A11" s="6"/>
      <c r="B11" s="7"/>
      <c r="C11" s="8">
        <v>2022</v>
      </c>
      <c r="D11" s="10">
        <v>196568504</v>
      </c>
      <c r="E11" s="10">
        <v>66398284</v>
      </c>
      <c r="F11" s="20">
        <v>1</v>
      </c>
      <c r="G11" s="21">
        <f t="shared" si="1"/>
        <v>2.9604455440444815</v>
      </c>
      <c r="H11" t="s">
        <v>38</v>
      </c>
    </row>
    <row r="12" spans="1:8" ht="15.75" thickBot="1" x14ac:dyDescent="0.3">
      <c r="A12" s="1">
        <v>3</v>
      </c>
      <c r="B12" s="2" t="s">
        <v>27</v>
      </c>
      <c r="C12" s="3">
        <v>2019</v>
      </c>
      <c r="D12" s="5">
        <v>890079906</v>
      </c>
      <c r="E12" s="5">
        <v>363471501</v>
      </c>
      <c r="F12" s="20">
        <v>1</v>
      </c>
      <c r="G12" s="21">
        <f>SUM(D12/E12*F12)</f>
        <v>2.4488299730547514</v>
      </c>
      <c r="H12" t="s">
        <v>38</v>
      </c>
    </row>
    <row r="13" spans="1:8" ht="15.75" thickBot="1" x14ac:dyDescent="0.3">
      <c r="A13" s="6"/>
      <c r="B13" s="7"/>
      <c r="C13" s="8">
        <v>2020</v>
      </c>
      <c r="D13" s="10">
        <v>958118148</v>
      </c>
      <c r="E13" s="10">
        <v>385567334</v>
      </c>
      <c r="F13" s="20">
        <v>1</v>
      </c>
      <c r="G13" s="21">
        <f t="shared" ref="G13:G15" si="2">SUM(D13/E13*F13)</f>
        <v>2.4849567468804294</v>
      </c>
      <c r="H13" t="s">
        <v>38</v>
      </c>
    </row>
    <row r="14" spans="1:8" ht="15.75" thickBot="1" x14ac:dyDescent="0.3">
      <c r="A14" s="6"/>
      <c r="B14" s="7"/>
      <c r="C14" s="8">
        <v>2021</v>
      </c>
      <c r="D14" s="10">
        <v>547943055</v>
      </c>
      <c r="E14" s="10">
        <v>405577690</v>
      </c>
      <c r="F14" s="20">
        <v>1</v>
      </c>
      <c r="G14" s="21">
        <f t="shared" si="2"/>
        <v>1.3510187283723618</v>
      </c>
      <c r="H14" t="s">
        <v>38</v>
      </c>
    </row>
    <row r="15" spans="1:8" ht="15.75" thickBot="1" x14ac:dyDescent="0.3">
      <c r="A15" s="6"/>
      <c r="B15" s="7"/>
      <c r="C15" s="8">
        <v>2022</v>
      </c>
      <c r="D15" s="10">
        <v>594071261</v>
      </c>
      <c r="E15" s="10">
        <v>536208863</v>
      </c>
      <c r="F15" s="20">
        <v>1</v>
      </c>
      <c r="G15" s="21">
        <f t="shared" si="2"/>
        <v>1.1079101857367097</v>
      </c>
      <c r="H15" t="s">
        <v>38</v>
      </c>
    </row>
    <row r="16" spans="1:8" ht="15.75" thickBot="1" x14ac:dyDescent="0.3">
      <c r="A16" s="1">
        <v>4</v>
      </c>
      <c r="B16" s="2" t="s">
        <v>3</v>
      </c>
      <c r="C16" s="3">
        <v>2019</v>
      </c>
      <c r="D16" s="4">
        <v>3228339000000</v>
      </c>
      <c r="E16" s="4">
        <v>3576698000000</v>
      </c>
      <c r="F16" s="20">
        <v>1</v>
      </c>
      <c r="G16" s="21">
        <f>SUM(D16/E16*F16)</f>
        <v>0.90260318315943922</v>
      </c>
    </row>
    <row r="17" spans="1:8" ht="15.75" thickBot="1" x14ac:dyDescent="0.3">
      <c r="A17" s="6"/>
      <c r="B17" s="7"/>
      <c r="C17" s="8">
        <v>2020</v>
      </c>
      <c r="D17" s="9">
        <v>3821876000000</v>
      </c>
      <c r="E17" s="9">
        <v>3740946000000</v>
      </c>
      <c r="F17" s="20">
        <v>1</v>
      </c>
      <c r="G17" s="21">
        <f t="shared" ref="G17:G19" si="3">SUM(D17/E17*F17)</f>
        <v>1.0216335654136681</v>
      </c>
    </row>
    <row r="18" spans="1:8" ht="15.75" thickBot="1" x14ac:dyDescent="0.3">
      <c r="A18" s="6"/>
      <c r="B18" s="7"/>
      <c r="C18" s="8">
        <v>2021</v>
      </c>
      <c r="D18" s="9">
        <v>3456723000000</v>
      </c>
      <c r="E18" s="9">
        <v>3778134000000</v>
      </c>
      <c r="F18" s="20">
        <v>1</v>
      </c>
      <c r="G18" s="21">
        <f t="shared" si="3"/>
        <v>0.91492863937594593</v>
      </c>
    </row>
    <row r="19" spans="1:8" ht="15.75" thickBot="1" x14ac:dyDescent="0.3">
      <c r="A19" s="6"/>
      <c r="B19" s="7"/>
      <c r="C19" s="8">
        <v>2022</v>
      </c>
      <c r="D19" s="9">
        <v>4718878000000</v>
      </c>
      <c r="E19" s="9">
        <v>4117211000000</v>
      </c>
      <c r="F19" s="20">
        <v>1</v>
      </c>
      <c r="G19" s="21">
        <f t="shared" si="3"/>
        <v>1.1461346042260161</v>
      </c>
    </row>
    <row r="20" spans="1:8" ht="15.75" thickBot="1" x14ac:dyDescent="0.3">
      <c r="A20" s="1">
        <v>5</v>
      </c>
      <c r="B20" s="2" t="s">
        <v>28</v>
      </c>
      <c r="C20" s="3">
        <v>2019</v>
      </c>
      <c r="D20" s="4">
        <v>62163489779</v>
      </c>
      <c r="E20" s="4">
        <v>86632001447</v>
      </c>
      <c r="F20" s="20">
        <v>1</v>
      </c>
      <c r="G20" s="21">
        <f>SUM(D20/E20*F20)</f>
        <v>0.71755804714993887</v>
      </c>
    </row>
    <row r="21" spans="1:8" ht="15.75" thickBot="1" x14ac:dyDescent="0.3">
      <c r="A21" s="6"/>
      <c r="B21" s="7"/>
      <c r="C21" s="8">
        <v>2020</v>
      </c>
      <c r="D21" s="10">
        <v>632443542</v>
      </c>
      <c r="E21" s="10">
        <v>212174466</v>
      </c>
      <c r="F21" s="20">
        <v>1</v>
      </c>
      <c r="G21" s="21">
        <f t="shared" ref="G21:G23" si="4">SUM(D21/E21*F21)</f>
        <v>2.9807712206048396</v>
      </c>
      <c r="H21" t="s">
        <v>38</v>
      </c>
    </row>
    <row r="22" spans="1:8" ht="15.75" thickBot="1" x14ac:dyDescent="0.3">
      <c r="A22" s="6"/>
      <c r="B22" s="7"/>
      <c r="C22" s="8">
        <v>2021</v>
      </c>
      <c r="D22" s="10">
        <v>614608871</v>
      </c>
      <c r="E22" s="10">
        <v>448966978</v>
      </c>
      <c r="F22" s="20">
        <v>1</v>
      </c>
      <c r="G22" s="21">
        <f t="shared" si="4"/>
        <v>1.3689400359417971</v>
      </c>
      <c r="H22" t="s">
        <v>38</v>
      </c>
    </row>
    <row r="23" spans="1:8" ht="15.75" thickBot="1" x14ac:dyDescent="0.3">
      <c r="A23" s="6"/>
      <c r="B23" s="7"/>
      <c r="C23" s="8">
        <v>2022</v>
      </c>
      <c r="D23" s="10">
        <v>679404117</v>
      </c>
      <c r="E23" s="10">
        <v>514926292</v>
      </c>
      <c r="F23" s="20">
        <v>1</v>
      </c>
      <c r="G23" s="21">
        <f t="shared" si="4"/>
        <v>1.319420133629533</v>
      </c>
      <c r="H23" t="s">
        <v>38</v>
      </c>
    </row>
    <row r="24" spans="1:8" ht="15.75" thickBot="1" x14ac:dyDescent="0.3">
      <c r="A24" s="1">
        <v>6</v>
      </c>
      <c r="B24" s="2" t="s">
        <v>29</v>
      </c>
      <c r="C24" s="3">
        <v>2019</v>
      </c>
      <c r="D24" s="5">
        <v>586875807</v>
      </c>
      <c r="E24" s="5">
        <v>308436617</v>
      </c>
      <c r="F24" s="20">
        <v>1</v>
      </c>
      <c r="G24" s="21">
        <f>SUM(D24/E24*F24)</f>
        <v>1.9027436259294725</v>
      </c>
      <c r="H24" t="s">
        <v>38</v>
      </c>
    </row>
    <row r="25" spans="1:8" ht="15.75" thickBot="1" x14ac:dyDescent="0.3">
      <c r="A25" s="6"/>
      <c r="B25" s="7"/>
      <c r="C25" s="8">
        <v>2020</v>
      </c>
      <c r="D25" s="10">
        <v>480273047</v>
      </c>
      <c r="E25" s="10">
        <v>311780413</v>
      </c>
      <c r="F25" s="20">
        <v>1</v>
      </c>
      <c r="G25" s="21">
        <f t="shared" ref="G25:G27" si="5">SUM(D25/E25*F25)</f>
        <v>1.5404208442048604</v>
      </c>
      <c r="H25" t="s">
        <v>38</v>
      </c>
    </row>
    <row r="26" spans="1:8" ht="15.75" thickBot="1" x14ac:dyDescent="0.3">
      <c r="A26" s="6"/>
      <c r="B26" s="7"/>
      <c r="C26" s="8">
        <v>2021</v>
      </c>
      <c r="D26" s="10">
        <v>508511713</v>
      </c>
      <c r="E26" s="10">
        <v>300781310</v>
      </c>
      <c r="F26" s="20">
        <v>1</v>
      </c>
      <c r="G26" s="21">
        <f t="shared" si="5"/>
        <v>1.6906360072705315</v>
      </c>
      <c r="H26" t="s">
        <v>38</v>
      </c>
    </row>
    <row r="27" spans="1:8" ht="15.75" thickBot="1" x14ac:dyDescent="0.3">
      <c r="A27" s="6"/>
      <c r="B27" s="7"/>
      <c r="C27" s="8">
        <v>2022</v>
      </c>
      <c r="D27" s="10">
        <v>305931065</v>
      </c>
      <c r="E27" s="10">
        <v>525364100</v>
      </c>
      <c r="F27" s="20">
        <v>1</v>
      </c>
      <c r="G27" s="21">
        <f t="shared" si="5"/>
        <v>0.58232198393457035</v>
      </c>
      <c r="H27" t="s">
        <v>38</v>
      </c>
    </row>
    <row r="28" spans="1:8" ht="15.75" thickBot="1" x14ac:dyDescent="0.3">
      <c r="A28" s="1">
        <v>7</v>
      </c>
      <c r="B28" s="2" t="s">
        <v>30</v>
      </c>
      <c r="C28" s="3">
        <v>2019</v>
      </c>
      <c r="D28" s="5">
        <v>4650292093</v>
      </c>
      <c r="E28" s="5">
        <v>1356246297</v>
      </c>
      <c r="F28" s="20">
        <v>1</v>
      </c>
      <c r="G28" s="21">
        <f>SUM(D28/E28*F28)</f>
        <v>3.4287961584016036</v>
      </c>
      <c r="H28" t="s">
        <v>38</v>
      </c>
    </row>
    <row r="29" spans="1:8" ht="15.75" thickBot="1" x14ac:dyDescent="0.3">
      <c r="A29" s="6"/>
      <c r="B29" s="7"/>
      <c r="C29" s="8">
        <v>2020</v>
      </c>
      <c r="D29" s="10">
        <v>4687437992</v>
      </c>
      <c r="E29" s="10">
        <v>1213384963</v>
      </c>
      <c r="F29" s="20">
        <v>1</v>
      </c>
      <c r="G29" s="21">
        <f t="shared" ref="G29:G31" si="6">SUM(D29/E29*F29)</f>
        <v>3.8631086876259566</v>
      </c>
      <c r="H29" t="s">
        <v>38</v>
      </c>
    </row>
    <row r="30" spans="1:8" ht="15.75" thickBot="1" x14ac:dyDescent="0.3">
      <c r="A30" s="6"/>
      <c r="B30" s="7"/>
      <c r="C30" s="8">
        <v>2021</v>
      </c>
      <c r="D30" s="10">
        <v>4454547678</v>
      </c>
      <c r="E30" s="10">
        <v>1229336461</v>
      </c>
      <c r="F30" s="20">
        <v>1</v>
      </c>
      <c r="G30" s="21">
        <f t="shared" si="6"/>
        <v>3.6235382414155861</v>
      </c>
      <c r="H30" t="s">
        <v>38</v>
      </c>
    </row>
    <row r="31" spans="1:8" ht="15.75" thickBot="1" x14ac:dyDescent="0.3">
      <c r="A31" s="6"/>
      <c r="B31" s="7"/>
      <c r="C31" s="8">
        <v>2022</v>
      </c>
      <c r="D31" s="10">
        <v>5184386501</v>
      </c>
      <c r="E31" s="10">
        <v>1747519325</v>
      </c>
      <c r="F31" s="20">
        <v>1</v>
      </c>
      <c r="G31" s="21">
        <f t="shared" si="6"/>
        <v>2.9667119709820664</v>
      </c>
      <c r="H31" t="s">
        <v>38</v>
      </c>
    </row>
    <row r="32" spans="1:8" ht="15.75" thickBot="1" x14ac:dyDescent="0.3">
      <c r="A32" s="1">
        <v>8</v>
      </c>
      <c r="B32" s="2" t="s">
        <v>31</v>
      </c>
      <c r="C32" s="3">
        <v>2019</v>
      </c>
      <c r="D32" s="4">
        <v>68801967457</v>
      </c>
      <c r="E32" s="4">
        <v>-11638100033</v>
      </c>
      <c r="F32" s="20">
        <v>1</v>
      </c>
      <c r="G32" s="21">
        <f>SUM(D32/E32*F32)</f>
        <v>-5.9117869121171864</v>
      </c>
    </row>
    <row r="33" spans="1:8" ht="15.75" thickBot="1" x14ac:dyDescent="0.3">
      <c r="A33" s="6"/>
      <c r="B33" s="7"/>
      <c r="C33" s="8">
        <v>2020</v>
      </c>
      <c r="D33" s="9">
        <v>36588443043</v>
      </c>
      <c r="E33" s="9">
        <v>-8982366108</v>
      </c>
      <c r="F33" s="20">
        <v>1</v>
      </c>
      <c r="G33" s="21">
        <f t="shared" ref="G33:G35" si="7">SUM(D33/E33*F33)</f>
        <v>-4.073363588510726</v>
      </c>
    </row>
    <row r="34" spans="1:8" ht="15.75" thickBot="1" x14ac:dyDescent="0.3">
      <c r="A34" s="6"/>
      <c r="B34" s="7"/>
      <c r="C34" s="8">
        <v>2021</v>
      </c>
      <c r="D34" s="9">
        <v>18125030031</v>
      </c>
      <c r="E34" s="9">
        <v>139152290963</v>
      </c>
      <c r="F34" s="20">
        <v>1</v>
      </c>
      <c r="G34" s="21">
        <f t="shared" si="7"/>
        <v>0.13025319170504615</v>
      </c>
    </row>
    <row r="35" spans="1:8" ht="15.75" thickBot="1" x14ac:dyDescent="0.3">
      <c r="A35" s="6"/>
      <c r="B35" s="7"/>
      <c r="C35" s="8">
        <v>2022</v>
      </c>
      <c r="D35" s="9">
        <v>81035237770</v>
      </c>
      <c r="E35" s="9">
        <v>393997822554</v>
      </c>
      <c r="F35" s="20">
        <v>1</v>
      </c>
      <c r="G35" s="21">
        <f t="shared" si="7"/>
        <v>0.20567432897143381</v>
      </c>
    </row>
    <row r="36" spans="1:8" ht="15.75" thickBot="1" x14ac:dyDescent="0.3">
      <c r="A36" s="1">
        <v>9</v>
      </c>
      <c r="B36" s="2" t="s">
        <v>32</v>
      </c>
      <c r="C36" s="3">
        <v>2019</v>
      </c>
      <c r="D36" s="5">
        <v>4139412275</v>
      </c>
      <c r="E36" s="5">
        <v>3234300881</v>
      </c>
      <c r="F36" s="20">
        <v>1</v>
      </c>
      <c r="G36" s="21">
        <f>SUM(D36/E36*F36)</f>
        <v>1.2798476169354263</v>
      </c>
      <c r="H36" t="s">
        <v>38</v>
      </c>
    </row>
    <row r="37" spans="1:8" ht="15.75" thickBot="1" x14ac:dyDescent="0.3">
      <c r="A37" s="6"/>
      <c r="B37" s="7"/>
      <c r="C37" s="8">
        <v>2020</v>
      </c>
      <c r="D37" s="10">
        <v>4578547540</v>
      </c>
      <c r="E37" s="10">
        <v>2955438855</v>
      </c>
      <c r="F37" s="20">
        <v>1</v>
      </c>
      <c r="G37" s="21">
        <f t="shared" ref="G37:G39" si="8">SUM(D37/E37*F37)</f>
        <v>1.5491937964658045</v>
      </c>
      <c r="H37" t="s">
        <v>38</v>
      </c>
    </row>
    <row r="38" spans="1:8" ht="15.75" thickBot="1" x14ac:dyDescent="0.3">
      <c r="A38" s="6"/>
      <c r="B38" s="7"/>
      <c r="C38" s="8">
        <v>2021</v>
      </c>
      <c r="D38" s="10">
        <v>4226024344</v>
      </c>
      <c r="E38" s="10">
        <v>3284924558</v>
      </c>
      <c r="F38" s="20">
        <v>1</v>
      </c>
      <c r="G38" s="21">
        <f t="shared" si="8"/>
        <v>1.2864905325475666</v>
      </c>
      <c r="H38" t="s">
        <v>38</v>
      </c>
    </row>
    <row r="39" spans="1:8" ht="15.75" thickBot="1" x14ac:dyDescent="0.3">
      <c r="A39" s="6"/>
      <c r="B39" s="7"/>
      <c r="C39" s="8">
        <v>2022</v>
      </c>
      <c r="D39" s="10">
        <v>3753089175</v>
      </c>
      <c r="E39" s="10">
        <v>3441770638</v>
      </c>
      <c r="F39" s="20">
        <v>1</v>
      </c>
      <c r="G39" s="21">
        <f t="shared" si="8"/>
        <v>1.0904530167009927</v>
      </c>
      <c r="H39" t="s">
        <v>38</v>
      </c>
    </row>
    <row r="40" spans="1:8" ht="15.75" thickBot="1" x14ac:dyDescent="0.3">
      <c r="A40" s="1">
        <v>10</v>
      </c>
      <c r="B40" s="2" t="s">
        <v>33</v>
      </c>
      <c r="C40" s="3">
        <v>2019</v>
      </c>
      <c r="D40" s="4">
        <v>57327332000</v>
      </c>
      <c r="E40" s="4">
        <v>14328227000</v>
      </c>
      <c r="F40" s="20">
        <v>1</v>
      </c>
      <c r="G40" s="21">
        <f>SUM(D40/E40*F40)</f>
        <v>4.0010066842185008</v>
      </c>
    </row>
    <row r="41" spans="1:8" ht="15.75" thickBot="1" x14ac:dyDescent="0.3">
      <c r="A41" s="6"/>
      <c r="B41" s="7"/>
      <c r="C41" s="8">
        <v>2020</v>
      </c>
      <c r="D41" s="9">
        <v>28264221000</v>
      </c>
      <c r="E41" s="9">
        <v>40391503000</v>
      </c>
      <c r="F41" s="20">
        <v>1</v>
      </c>
      <c r="G41" s="21">
        <f t="shared" ref="G41:G43" si="9">SUM(D41/E41*F41)</f>
        <v>0.69975660474927115</v>
      </c>
    </row>
    <row r="42" spans="1:8" ht="15.75" thickBot="1" x14ac:dyDescent="0.3">
      <c r="A42" s="6"/>
      <c r="B42" s="7"/>
      <c r="C42" s="8">
        <v>2021</v>
      </c>
      <c r="D42" s="9">
        <v>24585179000</v>
      </c>
      <c r="E42" s="9">
        <v>40012007000</v>
      </c>
      <c r="F42" s="20">
        <v>1</v>
      </c>
      <c r="G42" s="21">
        <f t="shared" si="9"/>
        <v>0.61444503396193051</v>
      </c>
    </row>
    <row r="43" spans="1:8" ht="15.75" thickBot="1" x14ac:dyDescent="0.3">
      <c r="A43" s="6"/>
      <c r="B43" s="7"/>
      <c r="C43" s="8">
        <v>2022</v>
      </c>
      <c r="D43" s="9">
        <v>60980287000</v>
      </c>
      <c r="E43" s="9">
        <v>10651480000</v>
      </c>
      <c r="F43" s="20">
        <v>1</v>
      </c>
      <c r="G43" s="21">
        <f t="shared" si="9"/>
        <v>5.7250529503881147</v>
      </c>
    </row>
    <row r="44" spans="1:8" ht="15.75" thickBot="1" x14ac:dyDescent="0.3">
      <c r="A44" s="1">
        <v>11</v>
      </c>
      <c r="B44" s="2" t="s">
        <v>34</v>
      </c>
      <c r="C44" s="3">
        <v>2019</v>
      </c>
      <c r="D44" s="5">
        <v>57738790</v>
      </c>
      <c r="E44" s="5">
        <v>122701295</v>
      </c>
      <c r="F44" s="20">
        <v>1</v>
      </c>
      <c r="G44" s="21">
        <f>SUM(D44/E44*F44)</f>
        <v>0.47056381923271468</v>
      </c>
      <c r="H44" t="s">
        <v>38</v>
      </c>
    </row>
    <row r="45" spans="1:8" ht="15.75" thickBot="1" x14ac:dyDescent="0.3">
      <c r="A45" s="6"/>
      <c r="B45" s="7"/>
      <c r="C45" s="8">
        <v>2020</v>
      </c>
      <c r="D45" s="10">
        <v>43397454</v>
      </c>
      <c r="E45" s="10">
        <v>123246585</v>
      </c>
      <c r="F45" s="20">
        <v>1</v>
      </c>
      <c r="G45" s="21">
        <f t="shared" ref="G45:G47" si="10">SUM(D45/E45*F45)</f>
        <v>0.35211891672292583</v>
      </c>
      <c r="H45" t="s">
        <v>38</v>
      </c>
    </row>
    <row r="46" spans="1:8" ht="15.75" thickBot="1" x14ac:dyDescent="0.3">
      <c r="A46" s="6"/>
      <c r="B46" s="7"/>
      <c r="C46" s="8">
        <v>2021</v>
      </c>
      <c r="D46" s="10">
        <v>120468896</v>
      </c>
      <c r="E46" s="10">
        <v>125117256</v>
      </c>
      <c r="F46" s="20">
        <v>1</v>
      </c>
      <c r="G46" s="21">
        <f t="shared" si="10"/>
        <v>0.96284797038707437</v>
      </c>
      <c r="H46" t="s">
        <v>38</v>
      </c>
    </row>
    <row r="47" spans="1:8" ht="15.75" thickBot="1" x14ac:dyDescent="0.3">
      <c r="A47" s="6"/>
      <c r="B47" s="7"/>
      <c r="C47" s="8">
        <v>2022</v>
      </c>
      <c r="D47" s="10">
        <v>127448943</v>
      </c>
      <c r="E47" s="10">
        <v>133055632</v>
      </c>
      <c r="F47" s="20">
        <v>1</v>
      </c>
      <c r="G47" s="21">
        <f t="shared" si="10"/>
        <v>0.95786206930346252</v>
      </c>
      <c r="H47" t="s">
        <v>38</v>
      </c>
    </row>
    <row r="48" spans="1:8" ht="15.75" thickBot="1" x14ac:dyDescent="0.3">
      <c r="A48" s="1">
        <v>12</v>
      </c>
      <c r="B48" s="2" t="s">
        <v>35</v>
      </c>
      <c r="C48" s="3">
        <v>2019</v>
      </c>
      <c r="D48" s="4">
        <v>818355397777</v>
      </c>
      <c r="E48" s="4">
        <v>433002009239</v>
      </c>
      <c r="F48" s="20">
        <v>1</v>
      </c>
      <c r="G48" s="21">
        <f>SUM(D48/E48*F48)</f>
        <v>1.8899575066990051</v>
      </c>
    </row>
    <row r="49" spans="1:7" ht="15.75" thickBot="1" x14ac:dyDescent="0.3">
      <c r="A49" s="6"/>
      <c r="B49" s="7"/>
      <c r="C49" s="8">
        <v>2020</v>
      </c>
      <c r="D49" s="9">
        <v>888702914518</v>
      </c>
      <c r="E49" s="9">
        <v>456448592739</v>
      </c>
      <c r="F49" s="20">
        <v>1</v>
      </c>
      <c r="G49" s="21">
        <f t="shared" ref="G49:G51" si="11">SUM(D49/E49*F49)</f>
        <v>1.9469945326924594</v>
      </c>
    </row>
    <row r="50" spans="1:7" ht="15.75" thickBot="1" x14ac:dyDescent="0.3">
      <c r="A50" s="6"/>
      <c r="B50" s="7"/>
      <c r="C50" s="8">
        <v>2021</v>
      </c>
      <c r="D50" s="9">
        <v>813265050471</v>
      </c>
      <c r="E50" s="9">
        <v>484312312632</v>
      </c>
      <c r="F50" s="20">
        <v>1</v>
      </c>
      <c r="G50" s="21">
        <f t="shared" si="11"/>
        <v>1.6792161364870184</v>
      </c>
    </row>
    <row r="51" spans="1:7" ht="15.75" thickBot="1" x14ac:dyDescent="0.3">
      <c r="A51" s="6"/>
      <c r="B51" s="7"/>
      <c r="C51" s="8">
        <v>2022</v>
      </c>
      <c r="D51" s="9">
        <v>744435466164</v>
      </c>
      <c r="E51" s="9">
        <v>523113833974</v>
      </c>
      <c r="F51" s="20">
        <v>1</v>
      </c>
      <c r="G51" s="21">
        <f t="shared" si="11"/>
        <v>1.4230850300949989</v>
      </c>
    </row>
    <row r="52" spans="1:7" ht="15.75" thickBot="1" x14ac:dyDescent="0.3">
      <c r="A52" s="1">
        <v>13</v>
      </c>
      <c r="B52" s="2" t="s">
        <v>36</v>
      </c>
      <c r="C52" s="3">
        <v>2019</v>
      </c>
      <c r="D52" s="4">
        <v>735850579876</v>
      </c>
      <c r="E52" s="4">
        <v>123772419759</v>
      </c>
      <c r="F52" s="20">
        <v>1</v>
      </c>
      <c r="G52" s="21">
        <f>SUM(D52/E52*F52)</f>
        <v>5.9451902233857172</v>
      </c>
    </row>
    <row r="53" spans="1:7" ht="15.75" thickBot="1" x14ac:dyDescent="0.3">
      <c r="A53" s="6"/>
      <c r="B53" s="7"/>
      <c r="C53" s="8">
        <v>2020</v>
      </c>
      <c r="D53" s="9">
        <v>489681358937</v>
      </c>
      <c r="E53" s="9">
        <v>604315136804</v>
      </c>
      <c r="F53" s="20">
        <v>1</v>
      </c>
      <c r="G53" s="21">
        <f t="shared" ref="G53:G55" si="12">SUM(D53/E53*F53)</f>
        <v>0.81030794880754464</v>
      </c>
    </row>
    <row r="54" spans="1:7" ht="15.75" thickBot="1" x14ac:dyDescent="0.3">
      <c r="A54" s="6"/>
      <c r="B54" s="7"/>
      <c r="C54" s="8">
        <v>2021</v>
      </c>
      <c r="D54" s="9">
        <v>462650891479</v>
      </c>
      <c r="E54" s="9">
        <v>534788739376</v>
      </c>
      <c r="F54" s="20">
        <v>1</v>
      </c>
      <c r="G54" s="21">
        <f t="shared" si="12"/>
        <v>0.86510963566440913</v>
      </c>
    </row>
    <row r="55" spans="1:7" ht="15.75" thickBot="1" x14ac:dyDescent="0.3">
      <c r="A55" s="6"/>
      <c r="B55" s="7"/>
      <c r="C55" s="8">
        <v>2022</v>
      </c>
      <c r="D55" s="9">
        <v>508348228512</v>
      </c>
      <c r="E55" s="9">
        <v>453034199040</v>
      </c>
      <c r="F55" s="20">
        <v>1</v>
      </c>
      <c r="G55" s="21">
        <f t="shared" si="12"/>
        <v>1.1220968076785658</v>
      </c>
    </row>
    <row r="56" spans="1:7" ht="15.75" thickBot="1" x14ac:dyDescent="0.3">
      <c r="A56" s="1">
        <v>14</v>
      </c>
      <c r="B56" s="2" t="s">
        <v>37</v>
      </c>
      <c r="C56" s="3">
        <v>2019</v>
      </c>
      <c r="D56" s="4">
        <v>191355547536</v>
      </c>
      <c r="E56" s="4">
        <v>250656804707</v>
      </c>
      <c r="F56" s="20">
        <v>1</v>
      </c>
      <c r="G56" s="21">
        <f>SUM(D56/E56*F56)</f>
        <v>0.76341652786837777</v>
      </c>
    </row>
    <row r="57" spans="1:7" ht="15.75" thickBot="1" x14ac:dyDescent="0.3">
      <c r="A57" s="6"/>
      <c r="B57" s="7"/>
      <c r="C57" s="8">
        <v>2020</v>
      </c>
      <c r="D57" s="9">
        <v>171321009492</v>
      </c>
      <c r="E57" s="9">
        <v>593956947860</v>
      </c>
      <c r="F57" s="20">
        <v>1</v>
      </c>
      <c r="G57" s="21">
        <f t="shared" ref="G57:G59" si="13">SUM(D57/E57*F57)</f>
        <v>0.28844011356254329</v>
      </c>
    </row>
    <row r="58" spans="1:7" ht="15.75" thickBot="1" x14ac:dyDescent="0.3">
      <c r="A58" s="6"/>
      <c r="B58" s="7"/>
      <c r="C58" s="8">
        <v>2021</v>
      </c>
      <c r="D58" s="9">
        <v>154329376836</v>
      </c>
      <c r="E58" s="9">
        <v>560380777182</v>
      </c>
      <c r="F58" s="20">
        <v>1</v>
      </c>
      <c r="G58" s="21">
        <f t="shared" si="13"/>
        <v>0.27540091152319635</v>
      </c>
    </row>
    <row r="59" spans="1:7" ht="15.75" thickBot="1" x14ac:dyDescent="0.3">
      <c r="A59" s="11"/>
      <c r="B59" s="12"/>
      <c r="C59" s="13">
        <v>2022</v>
      </c>
      <c r="D59" s="14">
        <v>146406976074</v>
      </c>
      <c r="E59" s="14">
        <v>532825543824</v>
      </c>
      <c r="F59" s="20">
        <v>1</v>
      </c>
      <c r="G59" s="21">
        <f t="shared" si="13"/>
        <v>0.2747746945900183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Hasil Tabulasi</vt:lpstr>
      <vt:lpstr>(Y) Kinerja Keuangan</vt:lpstr>
      <vt:lpstr>(X1) Profitabilitas</vt:lpstr>
      <vt:lpstr>(X2) Likuiditas</vt:lpstr>
      <vt:lpstr>(X3) Solvabilitas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2023-07-08T04:10:02Z</dcterms:created>
  <dcterms:modified xsi:type="dcterms:W3CDTF">2023-07-24T03:54:11Z</dcterms:modified>
</cp:coreProperties>
</file>