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iska\"/>
    </mc:Choice>
  </mc:AlternateContent>
  <bookViews>
    <workbookView xWindow="240" yWindow="135" windowWidth="2011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3" i="1" l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2" i="2"/>
  <c r="J4" i="1" l="1"/>
  <c r="J8" i="1"/>
  <c r="J12" i="1"/>
  <c r="J16" i="1"/>
  <c r="J20" i="1"/>
  <c r="J24" i="1"/>
  <c r="J28" i="1"/>
  <c r="J32" i="1"/>
  <c r="J36" i="1"/>
  <c r="J40" i="1"/>
  <c r="J44" i="1"/>
  <c r="J48" i="1"/>
  <c r="J52" i="1"/>
  <c r="J56" i="1"/>
  <c r="J60" i="1"/>
  <c r="J64" i="1"/>
  <c r="J68" i="1"/>
  <c r="J72" i="1"/>
  <c r="J76" i="1"/>
  <c r="J80" i="1"/>
  <c r="J82" i="1"/>
  <c r="J81" i="1"/>
  <c r="J79" i="1"/>
  <c r="J78" i="1"/>
  <c r="J77" i="1"/>
  <c r="J75" i="1"/>
  <c r="J74" i="1"/>
  <c r="J73" i="1"/>
  <c r="J71" i="1"/>
  <c r="J70" i="1"/>
  <c r="J69" i="1"/>
  <c r="J67" i="1"/>
  <c r="J66" i="1"/>
  <c r="J65" i="1"/>
  <c r="J63" i="1"/>
  <c r="J62" i="1"/>
  <c r="J61" i="1"/>
  <c r="J59" i="1"/>
  <c r="J58" i="1"/>
  <c r="J57" i="1"/>
  <c r="J55" i="1"/>
  <c r="J54" i="1"/>
  <c r="J53" i="1"/>
  <c r="J51" i="1"/>
  <c r="J50" i="1"/>
  <c r="J49" i="1"/>
  <c r="J47" i="1"/>
  <c r="J46" i="1"/>
  <c r="J45" i="1"/>
  <c r="J43" i="1"/>
  <c r="J42" i="1"/>
  <c r="J41" i="1"/>
  <c r="J39" i="1"/>
  <c r="J38" i="1"/>
  <c r="J37" i="1"/>
  <c r="J35" i="1"/>
  <c r="J34" i="1"/>
  <c r="J33" i="1"/>
  <c r="J31" i="1"/>
  <c r="J30" i="1"/>
  <c r="J29" i="1"/>
  <c r="J27" i="1"/>
  <c r="J26" i="1"/>
  <c r="J25" i="1"/>
  <c r="J23" i="1"/>
  <c r="J22" i="1"/>
  <c r="J21" i="1"/>
  <c r="J19" i="1"/>
  <c r="J18" i="1"/>
  <c r="J17" i="1"/>
  <c r="J15" i="1"/>
  <c r="J14" i="1"/>
  <c r="J13" i="1"/>
  <c r="J11" i="1"/>
  <c r="J10" i="1"/>
  <c r="J9" i="1"/>
  <c r="J7" i="1"/>
  <c r="J6" i="1"/>
  <c r="J5" i="1"/>
  <c r="J3" i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2" i="2"/>
  <c r="C3" i="2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3" i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3" i="1"/>
</calcChain>
</file>

<file path=xl/sharedStrings.xml><?xml version="1.0" encoding="utf-8"?>
<sst xmlns="http://schemas.openxmlformats.org/spreadsheetml/2006/main" count="181" uniqueCount="50">
  <si>
    <t>FKS Food Sejahtera Tbk</t>
  </si>
  <si>
    <t xml:space="preserve">Tri Banyan Tirta Tbk </t>
  </si>
  <si>
    <t xml:space="preserve">nama perusahaan </t>
  </si>
  <si>
    <t xml:space="preserve">kode emiten </t>
  </si>
  <si>
    <t xml:space="preserve">tahun </t>
  </si>
  <si>
    <t xml:space="preserve">ukuran perusahaan </t>
  </si>
  <si>
    <t xml:space="preserve">total aset </t>
  </si>
  <si>
    <t xml:space="preserve">aset lancar </t>
  </si>
  <si>
    <t xml:space="preserve">kewajiban lancar </t>
  </si>
  <si>
    <t xml:space="preserve">nilai perusahaan </t>
  </si>
  <si>
    <t xml:space="preserve">PBV </t>
  </si>
  <si>
    <t>AISA</t>
  </si>
  <si>
    <t>ALTO</t>
  </si>
  <si>
    <t xml:space="preserve">Bumi Teknokultura Unggul Tbk </t>
  </si>
  <si>
    <t xml:space="preserve">BTEK </t>
  </si>
  <si>
    <t xml:space="preserve">Campina Ice Cream Industry Tbk </t>
  </si>
  <si>
    <t xml:space="preserve">CAMP </t>
  </si>
  <si>
    <t xml:space="preserve">Wilmar Cahaya Indonesia Tbk </t>
  </si>
  <si>
    <t xml:space="preserve">CEKA </t>
  </si>
  <si>
    <t xml:space="preserve">Sariguna Primatirta Tbk </t>
  </si>
  <si>
    <t xml:space="preserve">CLEO </t>
  </si>
  <si>
    <t xml:space="preserve">Delta Djakarta Tbk </t>
  </si>
  <si>
    <t xml:space="preserve">DLTA </t>
  </si>
  <si>
    <t xml:space="preserve">Buyung Poetra Sembada Tbk </t>
  </si>
  <si>
    <t xml:space="preserve">HOKI </t>
  </si>
  <si>
    <t xml:space="preserve">Indofood CBP Sukses Makmur Tbk </t>
  </si>
  <si>
    <t xml:space="preserve">ICBP </t>
  </si>
  <si>
    <t xml:space="preserve">Indofood Sukses Makmur Tbk </t>
  </si>
  <si>
    <t>INDF</t>
  </si>
  <si>
    <t xml:space="preserve">Mayora Indah Tbk </t>
  </si>
  <si>
    <t xml:space="preserve">MYOR </t>
  </si>
  <si>
    <t xml:space="preserve">Prasidha Aneka Niaga Tbk </t>
  </si>
  <si>
    <t xml:space="preserve">PSDN </t>
  </si>
  <si>
    <t xml:space="preserve">Nippon Indosari Corpindo Tbk </t>
  </si>
  <si>
    <t xml:space="preserve">ROTI </t>
  </si>
  <si>
    <t xml:space="preserve">Sekar Bumi Tbk </t>
  </si>
  <si>
    <t xml:space="preserve">SKBM </t>
  </si>
  <si>
    <t>Siantar Top Tbk</t>
  </si>
  <si>
    <t xml:space="preserve">STTP </t>
  </si>
  <si>
    <t xml:space="preserve">Ultra Jaya Milk Industry &amp; Trading Company Tbk </t>
  </si>
  <si>
    <t xml:space="preserve">ULTJ </t>
  </si>
  <si>
    <t>ukuran perusahaan (SIZE)</t>
  </si>
  <si>
    <t>nilai perusahaan (PBV)</t>
  </si>
  <si>
    <t>rasio lancar</t>
  </si>
  <si>
    <t>perputaran piutang</t>
  </si>
  <si>
    <t>penjualan bersih</t>
  </si>
  <si>
    <t>rata-rata piutang</t>
  </si>
  <si>
    <t xml:space="preserve">piutang awal </t>
  </si>
  <si>
    <t>piutang akhir</t>
  </si>
  <si>
    <t xml:space="preserve">jumlah piutang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</si>
</sst>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tabSelected="1" topLeftCell="C1" zoomScaleNormal="100" workbookViewId="0">
      <selection activeCell="E3" sqref="E3"/>
    </sheetView>
  </sheetViews>
  <sheetFormatPr defaultRowHeight="15.75" x14ac:dyDescent="0.25"/>
  <cols>
    <col min="1" max="1" width="46.28515625" style="3" bestFit="1" customWidth="1"/>
    <col min="2" max="2" width="13.5703125" style="3" bestFit="1" customWidth="1"/>
    <col min="3" max="3" width="7.28515625" style="3" bestFit="1" customWidth="1"/>
    <col min="4" max="4" width="16.7109375" style="3" bestFit="1" customWidth="1"/>
    <col min="5" max="5" width="17.28515625" style="3" bestFit="1" customWidth="1"/>
    <col min="6" max="6" width="14" style="3" bestFit="1" customWidth="1"/>
    <col min="7" max="7" width="18.7109375" style="3" bestFit="1" customWidth="1"/>
    <col min="8" max="8" width="21.28515625" style="3" bestFit="1" customWidth="1"/>
    <col min="9" max="9" width="18.140625" style="3" bestFit="1" customWidth="1"/>
    <col min="10" max="10" width="21" style="5" bestFit="1" customWidth="1"/>
    <col min="11" max="11" width="16" style="5" bestFit="1" customWidth="1"/>
    <col min="12" max="12" width="27.85546875" style="4" bestFit="1" customWidth="1"/>
    <col min="13" max="13" width="24.5703125" style="4" bestFit="1" customWidth="1"/>
    <col min="16" max="16384" width="9.140625" style="4"/>
  </cols>
  <sheetData>
    <row r="1" spans="1:13" ht="15" customHeight="1" x14ac:dyDescent="0.25">
      <c r="A1" s="11" t="s">
        <v>2</v>
      </c>
      <c r="B1" s="11" t="s">
        <v>3</v>
      </c>
      <c r="C1" s="11" t="s">
        <v>4</v>
      </c>
      <c r="D1" s="11" t="s">
        <v>44</v>
      </c>
      <c r="E1" s="11"/>
      <c r="F1" s="11" t="s">
        <v>43</v>
      </c>
      <c r="G1" s="11"/>
      <c r="H1" s="9" t="s">
        <v>5</v>
      </c>
      <c r="I1" s="9" t="s">
        <v>9</v>
      </c>
      <c r="J1" s="11" t="s">
        <v>44</v>
      </c>
      <c r="K1" s="11" t="s">
        <v>43</v>
      </c>
      <c r="L1" s="11" t="s">
        <v>41</v>
      </c>
      <c r="M1" s="11" t="s">
        <v>42</v>
      </c>
    </row>
    <row r="2" spans="1:13" ht="15.75" customHeight="1" x14ac:dyDescent="0.25">
      <c r="A2" s="11"/>
      <c r="B2" s="11"/>
      <c r="C2" s="11"/>
      <c r="D2" s="9" t="s">
        <v>45</v>
      </c>
      <c r="E2" s="9" t="s">
        <v>46</v>
      </c>
      <c r="F2" s="9" t="s">
        <v>7</v>
      </c>
      <c r="G2" s="9" t="s">
        <v>8</v>
      </c>
      <c r="H2" s="9" t="s">
        <v>6</v>
      </c>
      <c r="I2" s="9" t="s">
        <v>10</v>
      </c>
      <c r="J2" s="11"/>
      <c r="K2" s="11"/>
      <c r="L2" s="11"/>
      <c r="M2" s="11"/>
    </row>
    <row r="3" spans="1:13" x14ac:dyDescent="0.25">
      <c r="A3" s="4" t="s">
        <v>0</v>
      </c>
      <c r="B3" s="5" t="s">
        <v>11</v>
      </c>
      <c r="C3" s="3">
        <v>2017</v>
      </c>
      <c r="D3">
        <v>4920632</v>
      </c>
      <c r="E3" s="12">
        <f>C3/2</f>
        <v>1008.5</v>
      </c>
      <c r="F3" s="3">
        <v>4536882</v>
      </c>
      <c r="G3" s="3">
        <v>3902708</v>
      </c>
      <c r="H3" s="3">
        <v>8724734</v>
      </c>
      <c r="I3" s="3">
        <v>0.35</v>
      </c>
      <c r="J3" s="5">
        <f>D3/E3</f>
        <v>4879.1591472483888</v>
      </c>
      <c r="K3" s="5">
        <f>F3/G3</f>
        <v>1.1624958874709561</v>
      </c>
      <c r="L3" s="3">
        <f>LN(H3)</f>
        <v>15.981672538482007</v>
      </c>
      <c r="M3" s="3">
        <v>0.35</v>
      </c>
    </row>
    <row r="4" spans="1:13" x14ac:dyDescent="0.25">
      <c r="A4" s="4" t="s">
        <v>0</v>
      </c>
      <c r="B4" s="5" t="s">
        <v>11</v>
      </c>
      <c r="C4" s="3">
        <v>2018</v>
      </c>
      <c r="D4">
        <v>1583265</v>
      </c>
      <c r="E4" s="12">
        <f t="shared" ref="E4:E67" si="0">C4/2</f>
        <v>1009</v>
      </c>
      <c r="F4" s="3">
        <v>788973</v>
      </c>
      <c r="G4" s="3">
        <v>5177830</v>
      </c>
      <c r="H4" s="3">
        <v>1816406</v>
      </c>
      <c r="I4" s="3">
        <v>0.16</v>
      </c>
      <c r="J4" s="5">
        <f t="shared" ref="J4:J67" si="1">D4/E4</f>
        <v>1569.1427155599604</v>
      </c>
      <c r="K4" s="5">
        <f t="shared" ref="K4:K67" si="2">F4/G4</f>
        <v>0.15237522282500585</v>
      </c>
      <c r="L4" s="3">
        <f t="shared" ref="L4:L67" si="3">LN(H4)</f>
        <v>14.41237038143765</v>
      </c>
      <c r="M4" s="3">
        <v>0.16</v>
      </c>
    </row>
    <row r="5" spans="1:13" x14ac:dyDescent="0.25">
      <c r="A5" s="4" t="s">
        <v>0</v>
      </c>
      <c r="B5" s="5" t="s">
        <v>11</v>
      </c>
      <c r="C5" s="3">
        <v>2019</v>
      </c>
      <c r="D5">
        <v>1510427</v>
      </c>
      <c r="E5" s="12">
        <f t="shared" si="0"/>
        <v>1009.5</v>
      </c>
      <c r="F5" s="3">
        <v>474261</v>
      </c>
      <c r="G5" s="3">
        <v>1152923</v>
      </c>
      <c r="H5" s="3">
        <v>1868966</v>
      </c>
      <c r="I5" s="3">
        <v>0.16</v>
      </c>
      <c r="J5" s="5">
        <f t="shared" si="1"/>
        <v>1496.2129767211491</v>
      </c>
      <c r="K5" s="5">
        <f t="shared" si="2"/>
        <v>0.41135531167302586</v>
      </c>
      <c r="L5" s="3">
        <f t="shared" si="3"/>
        <v>14.44089589472595</v>
      </c>
      <c r="M5" s="3">
        <v>0.16</v>
      </c>
    </row>
    <row r="6" spans="1:13" x14ac:dyDescent="0.25">
      <c r="A6" s="4" t="s">
        <v>0</v>
      </c>
      <c r="B6" s="5" t="s">
        <v>11</v>
      </c>
      <c r="C6" s="3">
        <v>2020</v>
      </c>
      <c r="D6">
        <v>1283331</v>
      </c>
      <c r="E6" s="12">
        <f t="shared" si="0"/>
        <v>1010</v>
      </c>
      <c r="F6" s="3">
        <v>695360</v>
      </c>
      <c r="G6" s="6">
        <v>855449</v>
      </c>
      <c r="H6" s="3">
        <v>2011557</v>
      </c>
      <c r="I6" s="3">
        <v>-2.63</v>
      </c>
      <c r="J6" s="5">
        <f t="shared" si="1"/>
        <v>1270.6247524752475</v>
      </c>
      <c r="K6" s="5">
        <f t="shared" si="2"/>
        <v>0.81285967953671112</v>
      </c>
      <c r="L6" s="3">
        <f t="shared" si="3"/>
        <v>14.514419607032387</v>
      </c>
      <c r="M6" s="3">
        <v>-2.63</v>
      </c>
    </row>
    <row r="7" spans="1:13" x14ac:dyDescent="0.25">
      <c r="A7" s="4" t="s">
        <v>0</v>
      </c>
      <c r="B7" s="5" t="s">
        <v>11</v>
      </c>
      <c r="C7" s="3">
        <v>2021</v>
      </c>
      <c r="D7">
        <v>1520879</v>
      </c>
      <c r="E7" s="12">
        <f t="shared" si="0"/>
        <v>1010.5</v>
      </c>
      <c r="F7" s="3">
        <v>432800</v>
      </c>
      <c r="G7" s="3">
        <v>720020</v>
      </c>
      <c r="H7" s="3">
        <v>1761634</v>
      </c>
      <c r="I7" s="3">
        <v>2.12</v>
      </c>
      <c r="J7" s="5">
        <f t="shared" si="1"/>
        <v>1505.0757050964869</v>
      </c>
      <c r="K7" s="5">
        <f t="shared" si="2"/>
        <v>0.60109441404405428</v>
      </c>
      <c r="L7" s="3">
        <f t="shared" si="3"/>
        <v>14.381752345400084</v>
      </c>
      <c r="M7" s="3">
        <v>2.12</v>
      </c>
    </row>
    <row r="8" spans="1:13" x14ac:dyDescent="0.25">
      <c r="A8" s="7" t="s">
        <v>1</v>
      </c>
      <c r="B8" s="5" t="s">
        <v>12</v>
      </c>
      <c r="C8" s="3">
        <v>2017</v>
      </c>
      <c r="D8">
        <v>262143990839</v>
      </c>
      <c r="E8" s="12">
        <f t="shared" si="0"/>
        <v>1008.5</v>
      </c>
      <c r="F8" s="3">
        <v>192943940639</v>
      </c>
      <c r="G8" s="3">
        <v>179485187884</v>
      </c>
      <c r="H8" s="3">
        <v>1109383971111</v>
      </c>
      <c r="I8" s="3">
        <v>1.86</v>
      </c>
      <c r="J8" s="5">
        <f t="shared" si="1"/>
        <v>259934547.18790284</v>
      </c>
      <c r="K8" s="5">
        <f t="shared" si="2"/>
        <v>1.0749853116776316</v>
      </c>
      <c r="L8" s="3">
        <f t="shared" si="3"/>
        <v>27.734825996212763</v>
      </c>
      <c r="M8" s="3">
        <v>1.86</v>
      </c>
    </row>
    <row r="9" spans="1:13" x14ac:dyDescent="0.25">
      <c r="A9" s="7" t="s">
        <v>1</v>
      </c>
      <c r="B9" s="5" t="s">
        <v>12</v>
      </c>
      <c r="C9" s="3">
        <v>2018</v>
      </c>
      <c r="D9">
        <v>290274839317</v>
      </c>
      <c r="E9" s="12">
        <f t="shared" si="0"/>
        <v>1009</v>
      </c>
      <c r="F9" s="3">
        <v>188531394038</v>
      </c>
      <c r="G9" s="3">
        <v>246962435572</v>
      </c>
      <c r="H9" s="3">
        <v>1109843522344</v>
      </c>
      <c r="I9" s="3">
        <v>2.29</v>
      </c>
      <c r="J9" s="5">
        <f t="shared" si="1"/>
        <v>287685668.30227947</v>
      </c>
      <c r="K9" s="5">
        <f t="shared" si="2"/>
        <v>0.76340109620855723</v>
      </c>
      <c r="L9" s="3">
        <f t="shared" si="3"/>
        <v>27.735240150454203</v>
      </c>
      <c r="M9" s="3">
        <v>2.29</v>
      </c>
    </row>
    <row r="10" spans="1:13" x14ac:dyDescent="0.25">
      <c r="A10" s="7" t="s">
        <v>1</v>
      </c>
      <c r="B10" s="5" t="s">
        <v>12</v>
      </c>
      <c r="C10" s="3">
        <v>2019</v>
      </c>
      <c r="D10">
        <v>343971642312</v>
      </c>
      <c r="E10" s="12">
        <f t="shared" si="0"/>
        <v>1009.5</v>
      </c>
      <c r="F10" s="3">
        <v>176818868579</v>
      </c>
      <c r="G10" s="3">
        <v>200070083238</v>
      </c>
      <c r="H10" s="3">
        <v>1103450087164</v>
      </c>
      <c r="I10" s="3">
        <v>2.3199999999999998</v>
      </c>
      <c r="J10" s="5">
        <f t="shared" si="1"/>
        <v>340734663.01337296</v>
      </c>
      <c r="K10" s="5">
        <f t="shared" si="2"/>
        <v>0.88378465044501053</v>
      </c>
      <c r="L10" s="3">
        <f t="shared" si="3"/>
        <v>27.72946283023283</v>
      </c>
      <c r="M10" s="3">
        <v>2.3199999999999998</v>
      </c>
    </row>
    <row r="11" spans="1:13" x14ac:dyDescent="0.25">
      <c r="A11" s="7" t="s">
        <v>1</v>
      </c>
      <c r="B11" s="5" t="s">
        <v>12</v>
      </c>
      <c r="C11" s="3">
        <v>2020</v>
      </c>
      <c r="D11">
        <v>321502485934</v>
      </c>
      <c r="E11" s="12">
        <f t="shared" si="0"/>
        <v>1010</v>
      </c>
      <c r="F11" s="3">
        <v>192738872245</v>
      </c>
      <c r="G11" s="3">
        <v>232807819931</v>
      </c>
      <c r="H11" s="3">
        <v>1105874415256</v>
      </c>
      <c r="I11" s="3">
        <v>1.81</v>
      </c>
      <c r="J11" s="5">
        <f t="shared" si="1"/>
        <v>318319293.00396037</v>
      </c>
      <c r="K11" s="5">
        <f t="shared" si="2"/>
        <v>0.82788830848604777</v>
      </c>
      <c r="L11" s="3">
        <f t="shared" si="3"/>
        <v>27.731657463988434</v>
      </c>
      <c r="M11" s="3">
        <v>1.81</v>
      </c>
    </row>
    <row r="12" spans="1:13" x14ac:dyDescent="0.25">
      <c r="A12" s="7" t="s">
        <v>1</v>
      </c>
      <c r="B12" s="5" t="s">
        <v>12</v>
      </c>
      <c r="C12" s="3">
        <v>2021</v>
      </c>
      <c r="D12">
        <v>366966569109</v>
      </c>
      <c r="E12" s="12">
        <f t="shared" si="0"/>
        <v>1010.5</v>
      </c>
      <c r="F12" s="3">
        <v>189509211466</v>
      </c>
      <c r="G12" s="3">
        <v>232428387396</v>
      </c>
      <c r="H12" s="3">
        <v>1089208965375</v>
      </c>
      <c r="I12" s="3">
        <v>1.68</v>
      </c>
      <c r="J12" s="5">
        <f t="shared" si="1"/>
        <v>363153457.80207819</v>
      </c>
      <c r="K12" s="5">
        <f t="shared" si="2"/>
        <v>0.81534451789283191</v>
      </c>
      <c r="L12" s="3">
        <f t="shared" si="3"/>
        <v>27.716472828868035</v>
      </c>
      <c r="M12" s="3">
        <v>1.68</v>
      </c>
    </row>
    <row r="13" spans="1:13" x14ac:dyDescent="0.25">
      <c r="A13" s="1" t="s">
        <v>13</v>
      </c>
      <c r="B13" s="2" t="s">
        <v>14</v>
      </c>
      <c r="C13" s="3">
        <v>2017</v>
      </c>
      <c r="D13">
        <v>887141290201</v>
      </c>
      <c r="E13" s="12">
        <f t="shared" si="0"/>
        <v>1008.5</v>
      </c>
      <c r="F13" s="3">
        <v>1105184126789</v>
      </c>
      <c r="G13" s="3">
        <v>1096688884572</v>
      </c>
      <c r="H13" s="3">
        <v>5306055112389</v>
      </c>
      <c r="I13" s="3">
        <v>3.17</v>
      </c>
      <c r="J13" s="5">
        <f t="shared" si="1"/>
        <v>879664144.9687655</v>
      </c>
      <c r="K13" s="5">
        <f t="shared" si="2"/>
        <v>1.0077462645391135</v>
      </c>
      <c r="L13" s="3">
        <f t="shared" si="3"/>
        <v>29.29986975839547</v>
      </c>
      <c r="M13" s="3">
        <v>3.17</v>
      </c>
    </row>
    <row r="14" spans="1:13" x14ac:dyDescent="0.25">
      <c r="A14" s="1" t="s">
        <v>13</v>
      </c>
      <c r="B14" s="2" t="s">
        <v>14</v>
      </c>
      <c r="C14" s="3">
        <v>2018</v>
      </c>
      <c r="D14">
        <v>890045953988</v>
      </c>
      <c r="E14" s="12">
        <f t="shared" si="0"/>
        <v>1009</v>
      </c>
      <c r="F14" s="3">
        <v>1042216941453</v>
      </c>
      <c r="G14" s="3">
        <v>483324264339</v>
      </c>
      <c r="H14" s="3">
        <v>5165236468705</v>
      </c>
      <c r="I14" s="3">
        <v>2.95</v>
      </c>
      <c r="J14" s="5">
        <f t="shared" si="1"/>
        <v>882106991.06838453</v>
      </c>
      <c r="K14" s="5">
        <f t="shared" si="2"/>
        <v>2.1563513739132221</v>
      </c>
      <c r="L14" s="3">
        <f t="shared" si="3"/>
        <v>29.272972000357274</v>
      </c>
      <c r="M14" s="3">
        <v>2.95</v>
      </c>
    </row>
    <row r="15" spans="1:13" x14ac:dyDescent="0.25">
      <c r="A15" s="1" t="s">
        <v>13</v>
      </c>
      <c r="B15" s="2" t="s">
        <v>14</v>
      </c>
      <c r="C15" s="3">
        <v>2019</v>
      </c>
      <c r="D15">
        <v>897914218244</v>
      </c>
      <c r="E15" s="12">
        <f t="shared" si="0"/>
        <v>1009.5</v>
      </c>
      <c r="F15" s="3">
        <v>914969847759</v>
      </c>
      <c r="G15" s="3">
        <v>521992920130</v>
      </c>
      <c r="H15" s="3">
        <v>4975248130342</v>
      </c>
      <c r="I15" s="3">
        <v>1.05</v>
      </c>
      <c r="J15" s="5">
        <f t="shared" si="1"/>
        <v>889464307.32441807</v>
      </c>
      <c r="K15" s="5">
        <f t="shared" si="2"/>
        <v>1.7528395740140132</v>
      </c>
      <c r="L15" s="3">
        <f t="shared" si="3"/>
        <v>29.235496360740992</v>
      </c>
      <c r="M15" s="3">
        <v>1.05</v>
      </c>
    </row>
    <row r="16" spans="1:13" x14ac:dyDescent="0.25">
      <c r="A16" s="1" t="s">
        <v>13</v>
      </c>
      <c r="B16" s="2" t="s">
        <v>14</v>
      </c>
      <c r="C16" s="3">
        <v>2020</v>
      </c>
      <c r="D16">
        <v>1013029439944</v>
      </c>
      <c r="E16" s="12">
        <f t="shared" si="0"/>
        <v>1010</v>
      </c>
      <c r="F16" s="3">
        <v>168698932005</v>
      </c>
      <c r="G16" s="3">
        <v>325157243458</v>
      </c>
      <c r="H16" s="3">
        <v>4223727970626</v>
      </c>
      <c r="I16" s="3">
        <v>1.26</v>
      </c>
      <c r="J16" s="5">
        <f t="shared" si="1"/>
        <v>1002999445.4891089</v>
      </c>
      <c r="K16" s="5">
        <f t="shared" si="2"/>
        <v>0.51882261705417165</v>
      </c>
      <c r="L16" s="3">
        <f t="shared" si="3"/>
        <v>29.071739259365216</v>
      </c>
      <c r="M16" s="3">
        <v>1.26</v>
      </c>
    </row>
    <row r="17" spans="1:13" x14ac:dyDescent="0.25">
      <c r="A17" s="1" t="s">
        <v>13</v>
      </c>
      <c r="B17" s="2" t="s">
        <v>14</v>
      </c>
      <c r="C17" s="3">
        <v>2021</v>
      </c>
      <c r="D17">
        <v>146942545316</v>
      </c>
      <c r="E17" s="12">
        <f t="shared" si="0"/>
        <v>1010.5</v>
      </c>
      <c r="F17" s="3">
        <v>114748326246</v>
      </c>
      <c r="G17" s="3">
        <v>309149508272</v>
      </c>
      <c r="H17" s="3">
        <v>4173043810054</v>
      </c>
      <c r="I17" s="3">
        <v>1.49</v>
      </c>
      <c r="J17" s="5">
        <f t="shared" si="1"/>
        <v>145415680.66897574</v>
      </c>
      <c r="K17" s="5">
        <f t="shared" si="2"/>
        <v>0.37117421563239433</v>
      </c>
      <c r="L17" s="3">
        <f t="shared" si="3"/>
        <v>29.059666815938165</v>
      </c>
      <c r="M17" s="3">
        <v>1.49</v>
      </c>
    </row>
    <row r="18" spans="1:13" x14ac:dyDescent="0.25">
      <c r="A18" s="1" t="s">
        <v>15</v>
      </c>
      <c r="B18" s="2" t="s">
        <v>16</v>
      </c>
      <c r="C18" s="3">
        <v>2017</v>
      </c>
      <c r="D18">
        <v>944837322446</v>
      </c>
      <c r="E18" s="12">
        <f t="shared" si="0"/>
        <v>1008.5</v>
      </c>
      <c r="F18" s="3">
        <v>864515740386</v>
      </c>
      <c r="G18" s="3">
        <v>54639027443</v>
      </c>
      <c r="H18" s="3">
        <v>1211184522659</v>
      </c>
      <c r="I18" s="3">
        <v>12.35</v>
      </c>
      <c r="J18" s="5">
        <f t="shared" si="1"/>
        <v>936873894.34407532</v>
      </c>
      <c r="K18" s="5">
        <f t="shared" si="2"/>
        <v>15.822312014756701</v>
      </c>
      <c r="L18" s="3">
        <f t="shared" si="3"/>
        <v>27.822619941029952</v>
      </c>
      <c r="M18" s="3">
        <v>12.35</v>
      </c>
    </row>
    <row r="19" spans="1:13" x14ac:dyDescent="0.25">
      <c r="A19" s="1" t="s">
        <v>15</v>
      </c>
      <c r="B19" s="2" t="s">
        <v>16</v>
      </c>
      <c r="C19" s="3">
        <v>2018</v>
      </c>
      <c r="D19">
        <v>961138629003</v>
      </c>
      <c r="E19" s="12">
        <f t="shared" si="0"/>
        <v>1009</v>
      </c>
      <c r="F19" s="3">
        <v>664681699769</v>
      </c>
      <c r="G19" s="3">
        <v>61322975128</v>
      </c>
      <c r="H19" s="3">
        <v>1004275813783</v>
      </c>
      <c r="I19" s="3">
        <v>2.36</v>
      </c>
      <c r="J19" s="5">
        <f t="shared" si="1"/>
        <v>952565539.15064418</v>
      </c>
      <c r="K19" s="5">
        <f t="shared" si="2"/>
        <v>10.839032163420054</v>
      </c>
      <c r="L19" s="3">
        <f t="shared" si="3"/>
        <v>27.635287814394157</v>
      </c>
      <c r="M19" s="3">
        <v>2.36</v>
      </c>
    </row>
    <row r="20" spans="1:13" x14ac:dyDescent="0.25">
      <c r="A20" s="1" t="s">
        <v>15</v>
      </c>
      <c r="B20" s="2" t="s">
        <v>16</v>
      </c>
      <c r="C20" s="3">
        <v>2019</v>
      </c>
      <c r="D20">
        <v>1028952947818</v>
      </c>
      <c r="E20" s="12">
        <f t="shared" si="0"/>
        <v>1009.5</v>
      </c>
      <c r="F20" s="3">
        <v>732916345285</v>
      </c>
      <c r="G20" s="3">
        <v>57300411135</v>
      </c>
      <c r="H20" s="3">
        <v>1057529235985</v>
      </c>
      <c r="I20" s="3">
        <v>2.41</v>
      </c>
      <c r="J20" s="5">
        <f t="shared" si="1"/>
        <v>1019269883.9207529</v>
      </c>
      <c r="K20" s="5">
        <f t="shared" si="2"/>
        <v>12.790769398813669</v>
      </c>
      <c r="L20" s="3">
        <f t="shared" si="3"/>
        <v>27.686956393806206</v>
      </c>
      <c r="M20" s="3">
        <v>2.41</v>
      </c>
    </row>
    <row r="21" spans="1:13" x14ac:dyDescent="0.25">
      <c r="A21" s="1" t="s">
        <v>15</v>
      </c>
      <c r="B21" s="2" t="s">
        <v>16</v>
      </c>
      <c r="C21" s="3">
        <v>2020</v>
      </c>
      <c r="D21">
        <v>956634474111</v>
      </c>
      <c r="E21" s="12">
        <f t="shared" si="0"/>
        <v>1010</v>
      </c>
      <c r="F21" s="3">
        <v>751789918087</v>
      </c>
      <c r="G21" s="3">
        <v>56665064940</v>
      </c>
      <c r="H21" s="3">
        <v>1086873666554</v>
      </c>
      <c r="I21" s="3">
        <v>1.86</v>
      </c>
      <c r="J21" s="5">
        <f t="shared" si="1"/>
        <v>947162845.65445542</v>
      </c>
      <c r="K21" s="5">
        <f t="shared" si="2"/>
        <v>13.267255916551678</v>
      </c>
      <c r="L21" s="3">
        <f t="shared" si="3"/>
        <v>27.714326495191873</v>
      </c>
      <c r="M21" s="3">
        <v>1.86</v>
      </c>
    </row>
    <row r="22" spans="1:13" x14ac:dyDescent="0.25">
      <c r="A22" s="1" t="s">
        <v>15</v>
      </c>
      <c r="B22" s="2" t="s">
        <v>16</v>
      </c>
      <c r="C22" s="3">
        <v>2021</v>
      </c>
      <c r="D22">
        <v>1019133667275</v>
      </c>
      <c r="E22" s="12">
        <f t="shared" si="0"/>
        <v>1010.5</v>
      </c>
      <c r="F22" s="3">
        <v>856198582426</v>
      </c>
      <c r="G22" s="3">
        <v>64332022572</v>
      </c>
      <c r="H22" s="3">
        <v>1147260611703</v>
      </c>
      <c r="I22" s="10">
        <v>1.7</v>
      </c>
      <c r="J22" s="5">
        <f t="shared" si="1"/>
        <v>1008543955.7397329</v>
      </c>
      <c r="K22" s="5">
        <f t="shared" si="2"/>
        <v>13.309057421096124</v>
      </c>
      <c r="L22" s="3">
        <f t="shared" si="3"/>
        <v>27.768398139865219</v>
      </c>
      <c r="M22" s="10">
        <v>1.7</v>
      </c>
    </row>
    <row r="23" spans="1:13" x14ac:dyDescent="0.25">
      <c r="A23" s="1" t="s">
        <v>17</v>
      </c>
      <c r="B23" s="2" t="s">
        <v>18</v>
      </c>
      <c r="C23" s="3">
        <v>2017</v>
      </c>
      <c r="D23">
        <v>4257738486908</v>
      </c>
      <c r="E23" s="12">
        <f t="shared" si="0"/>
        <v>1008.5</v>
      </c>
      <c r="F23" s="3">
        <v>988479957549</v>
      </c>
      <c r="G23" s="3">
        <v>444383077820</v>
      </c>
      <c r="H23" s="8">
        <v>1392636444501</v>
      </c>
      <c r="I23" s="3">
        <v>0.88</v>
      </c>
      <c r="J23" s="5">
        <f t="shared" si="1"/>
        <v>4221852738.6296482</v>
      </c>
      <c r="K23" s="5">
        <f t="shared" si="2"/>
        <v>2.2243870365139999</v>
      </c>
      <c r="L23" s="3">
        <f t="shared" si="3"/>
        <v>27.962219789226602</v>
      </c>
      <c r="M23" s="3">
        <v>0.88</v>
      </c>
    </row>
    <row r="24" spans="1:13" x14ac:dyDescent="0.25">
      <c r="A24" s="1" t="s">
        <v>17</v>
      </c>
      <c r="B24" s="2" t="s">
        <v>18</v>
      </c>
      <c r="C24" s="3">
        <v>2018</v>
      </c>
      <c r="D24">
        <v>3629327583572</v>
      </c>
      <c r="E24" s="12">
        <f t="shared" si="0"/>
        <v>1009</v>
      </c>
      <c r="F24" s="3">
        <v>809166450672</v>
      </c>
      <c r="G24" s="3">
        <v>158255592250</v>
      </c>
      <c r="H24" s="3">
        <v>1168956042706</v>
      </c>
      <c r="I24" s="3">
        <v>0.89</v>
      </c>
      <c r="J24" s="5">
        <f t="shared" si="1"/>
        <v>3596954988.6739345</v>
      </c>
      <c r="K24" s="5">
        <f t="shared" si="2"/>
        <v>5.1130354331728203</v>
      </c>
      <c r="L24" s="3">
        <f t="shared" si="3"/>
        <v>27.78713219523587</v>
      </c>
      <c r="M24" s="3">
        <v>0.89</v>
      </c>
    </row>
    <row r="25" spans="1:13" x14ac:dyDescent="0.25">
      <c r="A25" s="1" t="s">
        <v>17</v>
      </c>
      <c r="B25" s="2" t="s">
        <v>18</v>
      </c>
      <c r="C25" s="3">
        <v>2019</v>
      </c>
      <c r="D25">
        <v>3120937098980</v>
      </c>
      <c r="E25" s="12">
        <f t="shared" si="0"/>
        <v>1009.5</v>
      </c>
      <c r="F25" s="3">
        <v>1067652078121</v>
      </c>
      <c r="G25" s="3">
        <v>222440530626</v>
      </c>
      <c r="H25" s="3">
        <v>13930079542074</v>
      </c>
      <c r="I25" s="3">
        <v>0.95</v>
      </c>
      <c r="J25" s="5">
        <f t="shared" si="1"/>
        <v>3091567210.4804358</v>
      </c>
      <c r="K25" s="5">
        <f t="shared" si="2"/>
        <v>4.7997191659108873</v>
      </c>
      <c r="L25" s="3">
        <f t="shared" si="3"/>
        <v>30.26507161383131</v>
      </c>
      <c r="M25" s="3">
        <v>0.95</v>
      </c>
    </row>
    <row r="26" spans="1:13" x14ac:dyDescent="0.25">
      <c r="A26" s="1" t="s">
        <v>17</v>
      </c>
      <c r="B26" s="2" t="s">
        <v>18</v>
      </c>
      <c r="C26" s="3">
        <v>2020</v>
      </c>
      <c r="D26">
        <v>3634297273749</v>
      </c>
      <c r="E26" s="12">
        <f t="shared" si="0"/>
        <v>1010</v>
      </c>
      <c r="F26" s="3">
        <v>1266586465994</v>
      </c>
      <c r="G26" s="3">
        <v>271641005590</v>
      </c>
      <c r="H26" s="3">
        <v>1566673828068</v>
      </c>
      <c r="I26" s="3">
        <v>0.89</v>
      </c>
      <c r="J26" s="5">
        <f t="shared" si="1"/>
        <v>3598314132.4247527</v>
      </c>
      <c r="K26" s="5">
        <f t="shared" si="2"/>
        <v>4.6627219010730503</v>
      </c>
      <c r="L26" s="3">
        <f t="shared" si="3"/>
        <v>28.079975907073237</v>
      </c>
      <c r="M26" s="3">
        <v>0.89</v>
      </c>
    </row>
    <row r="27" spans="1:13" x14ac:dyDescent="0.25">
      <c r="A27" s="1" t="s">
        <v>17</v>
      </c>
      <c r="B27" s="2" t="s">
        <v>18</v>
      </c>
      <c r="C27" s="3">
        <v>2021</v>
      </c>
      <c r="D27">
        <v>5359440530374</v>
      </c>
      <c r="E27" s="12">
        <f t="shared" si="0"/>
        <v>1010.5</v>
      </c>
      <c r="F27" s="3">
        <v>1358085356038</v>
      </c>
      <c r="G27" s="3">
        <v>283104828760</v>
      </c>
      <c r="H27" s="3">
        <v>1697387196209</v>
      </c>
      <c r="I27" s="3">
        <v>0.84</v>
      </c>
      <c r="J27" s="5">
        <f t="shared" si="1"/>
        <v>5303751143.3686295</v>
      </c>
      <c r="K27" s="5">
        <f t="shared" si="2"/>
        <v>4.797111239629567</v>
      </c>
      <c r="L27" s="3">
        <f t="shared" si="3"/>
        <v>28.160111241275146</v>
      </c>
      <c r="M27" s="3">
        <v>0.84</v>
      </c>
    </row>
    <row r="28" spans="1:13" x14ac:dyDescent="0.25">
      <c r="A28" s="1" t="s">
        <v>19</v>
      </c>
      <c r="B28" s="2" t="s">
        <v>20</v>
      </c>
      <c r="C28" s="3">
        <v>2017</v>
      </c>
      <c r="D28">
        <v>614677561202</v>
      </c>
      <c r="E28" s="12">
        <f t="shared" si="0"/>
        <v>1008.5</v>
      </c>
      <c r="F28" s="3">
        <v>144179181317</v>
      </c>
      <c r="G28" s="3">
        <v>116843320205</v>
      </c>
      <c r="H28" s="3">
        <v>660917775322</v>
      </c>
      <c r="I28" s="3">
        <v>5.81</v>
      </c>
      <c r="J28" s="5">
        <f t="shared" si="1"/>
        <v>609496838.07833421</v>
      </c>
      <c r="K28" s="5">
        <f t="shared" si="2"/>
        <v>1.2339531353956701</v>
      </c>
      <c r="L28" s="3">
        <f t="shared" si="3"/>
        <v>27.216895274691339</v>
      </c>
      <c r="M28" s="3">
        <v>5.81</v>
      </c>
    </row>
    <row r="29" spans="1:13" x14ac:dyDescent="0.25">
      <c r="A29" s="1" t="s">
        <v>19</v>
      </c>
      <c r="B29" s="2" t="s">
        <v>20</v>
      </c>
      <c r="C29" s="3">
        <v>2018</v>
      </c>
      <c r="D29">
        <v>831104026853</v>
      </c>
      <c r="E29" s="12">
        <f t="shared" si="0"/>
        <v>1009</v>
      </c>
      <c r="F29" s="3">
        <v>198544322066</v>
      </c>
      <c r="G29" s="3">
        <v>121061155519</v>
      </c>
      <c r="H29" s="3">
        <v>833933861594</v>
      </c>
      <c r="I29" s="3">
        <v>9.8800000000000008</v>
      </c>
      <c r="J29" s="5">
        <f t="shared" si="1"/>
        <v>823690809.56689787</v>
      </c>
      <c r="K29" s="5">
        <f t="shared" si="2"/>
        <v>1.6400332643020195</v>
      </c>
      <c r="L29" s="3">
        <f t="shared" si="3"/>
        <v>27.449419933515454</v>
      </c>
      <c r="M29" s="3">
        <v>9.8800000000000008</v>
      </c>
    </row>
    <row r="30" spans="1:13" x14ac:dyDescent="0.25">
      <c r="A30" s="1" t="s">
        <v>19</v>
      </c>
      <c r="B30" s="2" t="s">
        <v>20</v>
      </c>
      <c r="C30" s="3">
        <v>2019</v>
      </c>
      <c r="D30">
        <v>1088679619907</v>
      </c>
      <c r="E30" s="12">
        <f t="shared" si="0"/>
        <v>1009.5</v>
      </c>
      <c r="F30" s="3">
        <v>240755729131</v>
      </c>
      <c r="G30" s="3">
        <v>204953165337</v>
      </c>
      <c r="H30" s="3">
        <v>1245144303719</v>
      </c>
      <c r="I30" s="3">
        <v>8.31</v>
      </c>
      <c r="J30" s="5">
        <f t="shared" si="1"/>
        <v>1078434492.2308073</v>
      </c>
      <c r="K30" s="5">
        <f t="shared" si="2"/>
        <v>1.1746865618549029</v>
      </c>
      <c r="L30" s="3">
        <f t="shared" si="3"/>
        <v>27.850272545730174</v>
      </c>
      <c r="M30" s="3">
        <v>8.31</v>
      </c>
    </row>
    <row r="31" spans="1:13" x14ac:dyDescent="0.25">
      <c r="A31" s="1" t="s">
        <v>19</v>
      </c>
      <c r="B31" s="2" t="s">
        <v>20</v>
      </c>
      <c r="C31" s="3">
        <v>2020</v>
      </c>
      <c r="D31">
        <v>972634784176</v>
      </c>
      <c r="E31" s="12">
        <f t="shared" si="0"/>
        <v>1010</v>
      </c>
      <c r="F31" s="3">
        <v>254187665140</v>
      </c>
      <c r="G31" s="3">
        <v>147545013406</v>
      </c>
      <c r="H31" s="3">
        <v>1310940121622</v>
      </c>
      <c r="I31" s="3">
        <v>6.99</v>
      </c>
      <c r="J31" s="5">
        <f t="shared" si="1"/>
        <v>963004736.80792081</v>
      </c>
      <c r="K31" s="5">
        <f t="shared" si="2"/>
        <v>1.7227804537219509</v>
      </c>
      <c r="L31" s="3">
        <f t="shared" si="3"/>
        <v>27.901765645847046</v>
      </c>
      <c r="M31" s="3">
        <v>6.99</v>
      </c>
    </row>
    <row r="32" spans="1:13" x14ac:dyDescent="0.25">
      <c r="A32" s="1" t="s">
        <v>19</v>
      </c>
      <c r="B32" s="2" t="s">
        <v>20</v>
      </c>
      <c r="C32" s="3">
        <v>2021</v>
      </c>
      <c r="D32">
        <v>1103519743574</v>
      </c>
      <c r="E32" s="12">
        <f t="shared" si="0"/>
        <v>1010.5</v>
      </c>
      <c r="F32" s="3">
        <v>279804122714</v>
      </c>
      <c r="G32" s="3">
        <v>182882815706</v>
      </c>
      <c r="H32" s="3">
        <v>1348181576913</v>
      </c>
      <c r="I32" s="3">
        <v>5.71</v>
      </c>
      <c r="J32" s="5">
        <f t="shared" si="1"/>
        <v>1092053185.1301336</v>
      </c>
      <c r="K32" s="5">
        <f t="shared" si="2"/>
        <v>1.5299639916076611</v>
      </c>
      <c r="L32" s="3">
        <f t="shared" si="3"/>
        <v>27.929777820321338</v>
      </c>
      <c r="M32" s="3">
        <v>5.71</v>
      </c>
    </row>
    <row r="33" spans="1:13" x14ac:dyDescent="0.25">
      <c r="A33" s="1" t="s">
        <v>21</v>
      </c>
      <c r="B33" s="2" t="s">
        <v>22</v>
      </c>
      <c r="C33" s="3">
        <v>2017</v>
      </c>
      <c r="D33">
        <v>777308328</v>
      </c>
      <c r="E33" s="12">
        <f t="shared" si="0"/>
        <v>1008.5</v>
      </c>
      <c r="F33" s="3">
        <v>1206576189</v>
      </c>
      <c r="G33" s="3">
        <v>139684908</v>
      </c>
      <c r="H33" s="3">
        <v>1340842765</v>
      </c>
      <c r="I33" s="3">
        <v>3.48</v>
      </c>
      <c r="J33" s="5">
        <f t="shared" si="1"/>
        <v>770756.89439762023</v>
      </c>
      <c r="K33" s="5">
        <f t="shared" si="2"/>
        <v>8.6378421711814415</v>
      </c>
      <c r="L33" s="3">
        <f t="shared" si="3"/>
        <v>21.016564182320685</v>
      </c>
      <c r="M33" s="3">
        <v>3.48</v>
      </c>
    </row>
    <row r="34" spans="1:13" x14ac:dyDescent="0.25">
      <c r="A34" s="1" t="s">
        <v>21</v>
      </c>
      <c r="B34" s="2" t="s">
        <v>22</v>
      </c>
      <c r="C34" s="3">
        <v>2018</v>
      </c>
      <c r="D34">
        <v>893006350</v>
      </c>
      <c r="E34" s="12">
        <f t="shared" si="0"/>
        <v>1009</v>
      </c>
      <c r="F34" s="3">
        <v>1384227944</v>
      </c>
      <c r="G34" s="3">
        <v>192299843</v>
      </c>
      <c r="H34" s="3">
        <v>1523517170</v>
      </c>
      <c r="I34" s="3">
        <v>3.75</v>
      </c>
      <c r="J34" s="5">
        <f t="shared" si="1"/>
        <v>885040.98116947478</v>
      </c>
      <c r="K34" s="5">
        <f t="shared" si="2"/>
        <v>7.1982791166397364</v>
      </c>
      <c r="L34" s="3">
        <f t="shared" si="3"/>
        <v>21.144287426428271</v>
      </c>
      <c r="M34" s="3">
        <v>3.75</v>
      </c>
    </row>
    <row r="35" spans="1:13" x14ac:dyDescent="0.25">
      <c r="A35" s="1" t="s">
        <v>21</v>
      </c>
      <c r="B35" s="2" t="s">
        <v>22</v>
      </c>
      <c r="C35" s="3">
        <v>2019</v>
      </c>
      <c r="D35">
        <v>827136727</v>
      </c>
      <c r="E35" s="12">
        <f t="shared" si="0"/>
        <v>1009.5</v>
      </c>
      <c r="F35" s="3">
        <v>1292805083</v>
      </c>
      <c r="G35" s="3">
        <v>160587363</v>
      </c>
      <c r="H35" s="3">
        <v>1425983722</v>
      </c>
      <c r="I35" s="3">
        <v>4.84</v>
      </c>
      <c r="J35" s="5">
        <f t="shared" si="1"/>
        <v>819352.87469044083</v>
      </c>
      <c r="K35" s="5">
        <f t="shared" si="2"/>
        <v>8.0504783119204717</v>
      </c>
      <c r="L35" s="3">
        <f t="shared" si="3"/>
        <v>21.078127743726096</v>
      </c>
      <c r="M35" s="3">
        <v>4.84</v>
      </c>
    </row>
    <row r="36" spans="1:13" x14ac:dyDescent="0.25">
      <c r="A36" s="1" t="s">
        <v>21</v>
      </c>
      <c r="B36" s="2" t="s">
        <v>22</v>
      </c>
      <c r="C36" s="3">
        <v>2020</v>
      </c>
      <c r="D36">
        <v>546336411</v>
      </c>
      <c r="E36" s="12">
        <f t="shared" si="0"/>
        <v>1010</v>
      </c>
      <c r="F36" s="3">
        <v>1103831856</v>
      </c>
      <c r="G36" s="3">
        <v>146207676</v>
      </c>
      <c r="H36" s="3">
        <v>1225580913</v>
      </c>
      <c r="I36" s="3">
        <v>3.61</v>
      </c>
      <c r="J36" s="5">
        <f t="shared" si="1"/>
        <v>540927.13960396044</v>
      </c>
      <c r="K36" s="5">
        <f t="shared" si="2"/>
        <v>7.5497531059860359</v>
      </c>
      <c r="L36" s="3">
        <f t="shared" si="3"/>
        <v>20.926680783232726</v>
      </c>
      <c r="M36" s="3">
        <v>3.61</v>
      </c>
    </row>
    <row r="37" spans="1:13" x14ac:dyDescent="0.25">
      <c r="A37" s="1" t="s">
        <v>21</v>
      </c>
      <c r="B37" s="2" t="s">
        <v>22</v>
      </c>
      <c r="C37" s="3">
        <v>2021</v>
      </c>
      <c r="D37">
        <v>661205785</v>
      </c>
      <c r="E37" s="12">
        <f t="shared" si="0"/>
        <v>1010.5</v>
      </c>
      <c r="F37" s="3">
        <v>1174393432</v>
      </c>
      <c r="G37" s="3">
        <v>244206806</v>
      </c>
      <c r="H37" s="3">
        <v>1308722065</v>
      </c>
      <c r="I37" s="3">
        <v>3.12</v>
      </c>
      <c r="J37" s="5">
        <f t="shared" si="1"/>
        <v>654335.26472043537</v>
      </c>
      <c r="K37" s="5">
        <f t="shared" si="2"/>
        <v>4.8090118831495632</v>
      </c>
      <c r="L37" s="3">
        <f t="shared" si="3"/>
        <v>20.992316975126567</v>
      </c>
      <c r="M37" s="3">
        <v>3.12</v>
      </c>
    </row>
    <row r="38" spans="1:13" x14ac:dyDescent="0.25">
      <c r="A38" s="1" t="s">
        <v>23</v>
      </c>
      <c r="B38" s="2" t="s">
        <v>24</v>
      </c>
      <c r="C38" s="3">
        <v>2017</v>
      </c>
      <c r="D38">
        <v>1209215316632</v>
      </c>
      <c r="E38" s="12">
        <f t="shared" si="0"/>
        <v>1008.5</v>
      </c>
      <c r="F38" s="3">
        <v>402492112857</v>
      </c>
      <c r="G38" s="3">
        <v>88130681014</v>
      </c>
      <c r="H38" s="3">
        <v>576963542579</v>
      </c>
      <c r="I38" s="3">
        <v>1.74</v>
      </c>
      <c r="J38" s="5">
        <f t="shared" si="1"/>
        <v>1199023615.8968766</v>
      </c>
      <c r="K38" s="5">
        <f t="shared" si="2"/>
        <v>4.5669919740329945</v>
      </c>
      <c r="L38" s="3">
        <f t="shared" si="3"/>
        <v>27.081044917019817</v>
      </c>
      <c r="M38" s="3">
        <v>1.74</v>
      </c>
    </row>
    <row r="39" spans="1:13" x14ac:dyDescent="0.25">
      <c r="A39" s="1" t="s">
        <v>23</v>
      </c>
      <c r="B39" s="2" t="s">
        <v>24</v>
      </c>
      <c r="C39" s="3">
        <v>2018</v>
      </c>
      <c r="D39">
        <v>1430785280985</v>
      </c>
      <c r="E39" s="12">
        <f t="shared" si="0"/>
        <v>1009</v>
      </c>
      <c r="F39" s="3">
        <v>490747589782</v>
      </c>
      <c r="G39" s="3">
        <v>183224424681</v>
      </c>
      <c r="H39" s="3">
        <v>758846556031</v>
      </c>
      <c r="I39" s="3">
        <v>3.21</v>
      </c>
      <c r="J39" s="5">
        <f t="shared" si="1"/>
        <v>1418023073.3250744</v>
      </c>
      <c r="K39" s="5">
        <f t="shared" si="2"/>
        <v>2.6783961288807885</v>
      </c>
      <c r="L39" s="3">
        <f t="shared" si="3"/>
        <v>27.355065427936687</v>
      </c>
      <c r="M39" s="3">
        <v>3.21</v>
      </c>
    </row>
    <row r="40" spans="1:13" x14ac:dyDescent="0.25">
      <c r="A40" s="1" t="s">
        <v>23</v>
      </c>
      <c r="B40" s="2" t="s">
        <v>24</v>
      </c>
      <c r="C40" s="3">
        <v>2019</v>
      </c>
      <c r="D40">
        <v>1653031823505</v>
      </c>
      <c r="E40" s="12">
        <f t="shared" si="0"/>
        <v>1009.5</v>
      </c>
      <c r="F40" s="3">
        <v>483422211591</v>
      </c>
      <c r="G40" s="3">
        <v>161901915986</v>
      </c>
      <c r="H40" s="3">
        <v>848676035300</v>
      </c>
      <c r="I40" s="3">
        <v>3.63</v>
      </c>
      <c r="J40" s="5">
        <f t="shared" si="1"/>
        <v>1637475803.372957</v>
      </c>
      <c r="K40" s="5">
        <f t="shared" si="2"/>
        <v>2.985895556867916</v>
      </c>
      <c r="L40" s="3">
        <f t="shared" si="3"/>
        <v>27.466943366572742</v>
      </c>
      <c r="M40" s="3">
        <v>3.63</v>
      </c>
    </row>
    <row r="41" spans="1:13" x14ac:dyDescent="0.25">
      <c r="A41" s="1" t="s">
        <v>23</v>
      </c>
      <c r="B41" s="2" t="s">
        <v>24</v>
      </c>
      <c r="C41" s="3">
        <v>2020</v>
      </c>
      <c r="D41">
        <v>1173189488886</v>
      </c>
      <c r="E41" s="12">
        <f t="shared" si="0"/>
        <v>1010</v>
      </c>
      <c r="F41" s="3">
        <v>423486192138</v>
      </c>
      <c r="G41" s="3">
        <v>188719266211</v>
      </c>
      <c r="H41" s="3">
        <v>906924214166</v>
      </c>
      <c r="I41" s="3">
        <v>3.78</v>
      </c>
      <c r="J41" s="5">
        <f t="shared" si="1"/>
        <v>1161573751.3722773</v>
      </c>
      <c r="K41" s="5">
        <f t="shared" si="2"/>
        <v>2.244000841252296</v>
      </c>
      <c r="L41" s="3">
        <f t="shared" si="3"/>
        <v>27.533324726972925</v>
      </c>
      <c r="M41" s="3">
        <v>3.78</v>
      </c>
    </row>
    <row r="42" spans="1:13" x14ac:dyDescent="0.25">
      <c r="A42" s="1" t="s">
        <v>23</v>
      </c>
      <c r="B42" s="2" t="s">
        <v>24</v>
      </c>
      <c r="C42" s="3">
        <v>2021</v>
      </c>
      <c r="D42">
        <v>933597187584</v>
      </c>
      <c r="E42" s="12">
        <f t="shared" si="0"/>
        <v>1010.5</v>
      </c>
      <c r="F42" s="3">
        <v>450325961390</v>
      </c>
      <c r="G42" s="3">
        <v>280958063589</v>
      </c>
      <c r="H42" s="3">
        <v>989119315334</v>
      </c>
      <c r="I42" s="3">
        <v>2.64</v>
      </c>
      <c r="J42" s="5">
        <f t="shared" si="1"/>
        <v>923896276.67887187</v>
      </c>
      <c r="K42" s="5">
        <f t="shared" si="2"/>
        <v>1.602822697585075</v>
      </c>
      <c r="L42" s="3">
        <f t="shared" si="3"/>
        <v>27.620080803692819</v>
      </c>
      <c r="M42" s="3">
        <v>2.64</v>
      </c>
    </row>
    <row r="43" spans="1:13" x14ac:dyDescent="0.25">
      <c r="A43" s="1" t="s">
        <v>25</v>
      </c>
      <c r="B43" s="2" t="s">
        <v>26</v>
      </c>
      <c r="C43" s="3">
        <v>2017</v>
      </c>
      <c r="D43">
        <v>35606593</v>
      </c>
      <c r="E43" s="12">
        <f t="shared" si="0"/>
        <v>1008.5</v>
      </c>
      <c r="F43" s="3">
        <v>16579331</v>
      </c>
      <c r="G43" s="3">
        <v>6827588</v>
      </c>
      <c r="H43" s="3">
        <v>31619514</v>
      </c>
      <c r="I43" s="10">
        <v>5.2</v>
      </c>
      <c r="J43" s="5">
        <f t="shared" si="1"/>
        <v>35306.487853247396</v>
      </c>
      <c r="K43" s="5">
        <f t="shared" si="2"/>
        <v>2.4282852158038826</v>
      </c>
      <c r="L43" s="3">
        <f t="shared" si="3"/>
        <v>17.269285019608503</v>
      </c>
      <c r="M43" s="10">
        <v>5.2</v>
      </c>
    </row>
    <row r="44" spans="1:13" x14ac:dyDescent="0.25">
      <c r="A44" s="1" t="s">
        <v>25</v>
      </c>
      <c r="B44" s="2" t="s">
        <v>26</v>
      </c>
      <c r="C44" s="3">
        <v>2018</v>
      </c>
      <c r="D44">
        <v>38413307</v>
      </c>
      <c r="E44" s="12">
        <f t="shared" si="0"/>
        <v>1009</v>
      </c>
      <c r="F44" s="3">
        <v>14121568</v>
      </c>
      <c r="G44" s="3">
        <v>7235398</v>
      </c>
      <c r="H44" s="3">
        <v>34367153</v>
      </c>
      <c r="I44" s="3">
        <v>5.56</v>
      </c>
      <c r="J44" s="5">
        <f t="shared" si="1"/>
        <v>38070.670961347867</v>
      </c>
      <c r="K44" s="5">
        <f t="shared" si="2"/>
        <v>1.951733408445534</v>
      </c>
      <c r="L44" s="3">
        <f t="shared" si="3"/>
        <v>17.352611811528359</v>
      </c>
      <c r="M44" s="3">
        <v>5.56</v>
      </c>
    </row>
    <row r="45" spans="1:13" x14ac:dyDescent="0.25">
      <c r="A45" s="1" t="s">
        <v>25</v>
      </c>
      <c r="B45" s="2" t="s">
        <v>26</v>
      </c>
      <c r="C45" s="3">
        <v>2019</v>
      </c>
      <c r="D45">
        <v>42296703</v>
      </c>
      <c r="E45" s="12">
        <f t="shared" si="0"/>
        <v>1009.5</v>
      </c>
      <c r="F45" s="3">
        <v>16624925</v>
      </c>
      <c r="G45" s="3">
        <v>6556359</v>
      </c>
      <c r="H45" s="3">
        <v>38709314</v>
      </c>
      <c r="I45" s="3">
        <v>5.15</v>
      </c>
      <c r="J45" s="5">
        <f t="shared" si="1"/>
        <v>41898.665676077268</v>
      </c>
      <c r="K45" s="5">
        <f t="shared" si="2"/>
        <v>2.5356947354469148</v>
      </c>
      <c r="L45" s="3">
        <f t="shared" si="3"/>
        <v>17.471590800877816</v>
      </c>
      <c r="M45" s="3">
        <v>5.15</v>
      </c>
    </row>
    <row r="46" spans="1:13" x14ac:dyDescent="0.25">
      <c r="A46" s="1" t="s">
        <v>25</v>
      </c>
      <c r="B46" s="2" t="s">
        <v>26</v>
      </c>
      <c r="C46" s="3">
        <v>2020</v>
      </c>
      <c r="D46">
        <v>46641048</v>
      </c>
      <c r="E46" s="12">
        <f t="shared" si="0"/>
        <v>1010</v>
      </c>
      <c r="F46" s="3">
        <v>20716223</v>
      </c>
      <c r="G46" s="3">
        <v>9176164</v>
      </c>
      <c r="H46" s="3">
        <v>103588325</v>
      </c>
      <c r="I46" s="3">
        <v>2.34</v>
      </c>
      <c r="J46" s="5">
        <f t="shared" si="1"/>
        <v>46179.255445544557</v>
      </c>
      <c r="K46" s="5">
        <f t="shared" si="2"/>
        <v>2.257612549209016</v>
      </c>
      <c r="L46" s="3">
        <f t="shared" si="3"/>
        <v>18.455935188389123</v>
      </c>
      <c r="M46" s="3">
        <v>2.34</v>
      </c>
    </row>
    <row r="47" spans="1:13" x14ac:dyDescent="0.25">
      <c r="A47" s="1" t="s">
        <v>25</v>
      </c>
      <c r="B47" s="2" t="s">
        <v>26</v>
      </c>
      <c r="C47" s="3">
        <v>2021</v>
      </c>
      <c r="D47">
        <v>56803733</v>
      </c>
      <c r="E47" s="12">
        <f t="shared" si="0"/>
        <v>1010.5</v>
      </c>
      <c r="F47" s="3">
        <v>33997637</v>
      </c>
      <c r="G47" s="3">
        <v>18896133</v>
      </c>
      <c r="H47" s="3">
        <v>118066991</v>
      </c>
      <c r="I47" s="3">
        <v>1.92</v>
      </c>
      <c r="J47" s="5">
        <f t="shared" si="1"/>
        <v>56213.491340920336</v>
      </c>
      <c r="K47" s="5">
        <f t="shared" si="2"/>
        <v>1.7991848914272566</v>
      </c>
      <c r="L47" s="3">
        <f t="shared" si="3"/>
        <v>18.586762741676697</v>
      </c>
      <c r="M47" s="3">
        <v>1.92</v>
      </c>
    </row>
    <row r="48" spans="1:13" x14ac:dyDescent="0.25">
      <c r="A48" s="1" t="s">
        <v>27</v>
      </c>
      <c r="B48" s="2" t="s">
        <v>28</v>
      </c>
      <c r="C48" s="3">
        <v>2017</v>
      </c>
      <c r="D48">
        <v>70186618</v>
      </c>
      <c r="E48" s="12">
        <f t="shared" si="0"/>
        <v>1008.5</v>
      </c>
      <c r="F48" s="3">
        <v>32515399</v>
      </c>
      <c r="G48" s="3">
        <v>21637763</v>
      </c>
      <c r="H48" s="3">
        <v>87939488</v>
      </c>
      <c r="I48" s="3">
        <v>1.46</v>
      </c>
      <c r="J48" s="5">
        <f t="shared" si="1"/>
        <v>69595.059990084279</v>
      </c>
      <c r="K48" s="5">
        <f t="shared" si="2"/>
        <v>1.5027153684971963</v>
      </c>
      <c r="L48" s="3">
        <f t="shared" si="3"/>
        <v>18.292159499548521</v>
      </c>
      <c r="M48" s="3">
        <v>1.46</v>
      </c>
    </row>
    <row r="49" spans="1:13" x14ac:dyDescent="0.25">
      <c r="A49" s="1" t="s">
        <v>27</v>
      </c>
      <c r="B49" s="2" t="s">
        <v>28</v>
      </c>
      <c r="C49" s="3">
        <v>2018</v>
      </c>
      <c r="D49">
        <v>73394728</v>
      </c>
      <c r="E49" s="12">
        <f t="shared" si="0"/>
        <v>1009</v>
      </c>
      <c r="F49" s="3">
        <v>33272618</v>
      </c>
      <c r="G49" s="3">
        <v>31204102</v>
      </c>
      <c r="H49" s="3">
        <v>96537796</v>
      </c>
      <c r="I49" s="3">
        <v>1.35</v>
      </c>
      <c r="J49" s="5">
        <f t="shared" si="1"/>
        <v>72740.06739345887</v>
      </c>
      <c r="K49" s="5">
        <f t="shared" si="2"/>
        <v>1.0662898743248563</v>
      </c>
      <c r="L49" s="3">
        <f t="shared" si="3"/>
        <v>18.385445158020953</v>
      </c>
      <c r="M49" s="3">
        <v>1.35</v>
      </c>
    </row>
    <row r="50" spans="1:13" x14ac:dyDescent="0.25">
      <c r="A50" s="1" t="s">
        <v>27</v>
      </c>
      <c r="B50" s="2" t="s">
        <v>28</v>
      </c>
      <c r="C50" s="3">
        <v>2019</v>
      </c>
      <c r="D50">
        <v>76592995</v>
      </c>
      <c r="E50" s="12">
        <f t="shared" si="0"/>
        <v>1009.5</v>
      </c>
      <c r="F50" s="3">
        <v>31403445</v>
      </c>
      <c r="G50" s="3">
        <v>24686862</v>
      </c>
      <c r="H50" s="3">
        <v>96198559</v>
      </c>
      <c r="I50" s="3">
        <v>1.34</v>
      </c>
      <c r="J50" s="5">
        <f t="shared" si="1"/>
        <v>75872.209014363543</v>
      </c>
      <c r="K50" s="5">
        <f t="shared" si="2"/>
        <v>1.2720711526641175</v>
      </c>
      <c r="L50" s="3">
        <f t="shared" si="3"/>
        <v>18.381924936313766</v>
      </c>
      <c r="M50" s="3">
        <v>1.34</v>
      </c>
    </row>
    <row r="51" spans="1:13" x14ac:dyDescent="0.25">
      <c r="A51" s="1" t="s">
        <v>27</v>
      </c>
      <c r="B51" s="2" t="s">
        <v>28</v>
      </c>
      <c r="C51" s="3">
        <v>2020</v>
      </c>
      <c r="D51">
        <v>81731469</v>
      </c>
      <c r="E51" s="12">
        <f t="shared" si="0"/>
        <v>1010</v>
      </c>
      <c r="F51" s="3">
        <v>38418238</v>
      </c>
      <c r="G51" s="3">
        <v>27975875</v>
      </c>
      <c r="H51" s="3">
        <v>163136516</v>
      </c>
      <c r="I51" s="10">
        <v>0.8</v>
      </c>
      <c r="J51" s="5">
        <f t="shared" si="1"/>
        <v>80922.246534653459</v>
      </c>
      <c r="K51" s="5">
        <f t="shared" si="2"/>
        <v>1.3732631419035151</v>
      </c>
      <c r="L51" s="3">
        <f t="shared" si="3"/>
        <v>18.910097929718024</v>
      </c>
      <c r="M51" s="10">
        <v>0.8</v>
      </c>
    </row>
    <row r="52" spans="1:13" x14ac:dyDescent="0.25">
      <c r="A52" s="1" t="s">
        <v>27</v>
      </c>
      <c r="B52" s="2" t="s">
        <v>28</v>
      </c>
      <c r="C52" s="3">
        <v>2021</v>
      </c>
      <c r="D52">
        <v>89345618</v>
      </c>
      <c r="E52" s="12">
        <f t="shared" si="0"/>
        <v>1010.5</v>
      </c>
      <c r="F52" s="3">
        <v>54183399</v>
      </c>
      <c r="G52" s="3">
        <v>40403404</v>
      </c>
      <c r="H52" s="3">
        <v>1793456193</v>
      </c>
      <c r="I52" s="3">
        <v>0.67</v>
      </c>
      <c r="J52" s="5">
        <f t="shared" si="1"/>
        <v>88417.237011380508</v>
      </c>
      <c r="K52" s="5">
        <f t="shared" si="2"/>
        <v>1.3410602482899707</v>
      </c>
      <c r="L52" s="3">
        <f t="shared" si="3"/>
        <v>21.30741042921316</v>
      </c>
      <c r="M52" s="3">
        <v>0.67</v>
      </c>
    </row>
    <row r="53" spans="1:13" x14ac:dyDescent="0.25">
      <c r="A53" s="1" t="s">
        <v>29</v>
      </c>
      <c r="B53" s="2" t="s">
        <v>30</v>
      </c>
      <c r="C53" s="3">
        <v>2017</v>
      </c>
      <c r="D53">
        <v>20616673946473</v>
      </c>
      <c r="E53" s="12">
        <f t="shared" si="0"/>
        <v>1008.5</v>
      </c>
      <c r="F53" s="3">
        <v>10674199571313</v>
      </c>
      <c r="G53" s="3">
        <v>4473628322956</v>
      </c>
      <c r="H53" s="3">
        <v>14915649600251</v>
      </c>
      <c r="I53" s="3">
        <v>6.71</v>
      </c>
      <c r="J53" s="5">
        <f t="shared" si="1"/>
        <v>20442909218.118988</v>
      </c>
      <c r="K53" s="5">
        <f t="shared" si="2"/>
        <v>2.3860273587189522</v>
      </c>
      <c r="L53" s="3">
        <f t="shared" si="3"/>
        <v>30.333432086433323</v>
      </c>
      <c r="M53" s="3">
        <v>6.71</v>
      </c>
    </row>
    <row r="54" spans="1:13" x14ac:dyDescent="0.25">
      <c r="A54" s="1" t="s">
        <v>29</v>
      </c>
      <c r="B54" s="2" t="s">
        <v>30</v>
      </c>
      <c r="C54" s="3">
        <v>2018</v>
      </c>
      <c r="D54">
        <v>24060802395725</v>
      </c>
      <c r="E54" s="12">
        <f t="shared" si="0"/>
        <v>1009</v>
      </c>
      <c r="F54" s="3">
        <v>12647858727872</v>
      </c>
      <c r="G54" s="3">
        <v>4764510387113</v>
      </c>
      <c r="H54" s="3">
        <v>1.75917064264266E+16</v>
      </c>
      <c r="I54" s="3">
        <v>7.45</v>
      </c>
      <c r="J54" s="5">
        <f t="shared" si="1"/>
        <v>23846186715.287415</v>
      </c>
      <c r="K54" s="5">
        <f t="shared" si="2"/>
        <v>2.6545977866019146</v>
      </c>
      <c r="L54" s="3">
        <f t="shared" si="3"/>
        <v>37.406203960121822</v>
      </c>
      <c r="M54" s="3">
        <v>7.45</v>
      </c>
    </row>
    <row r="55" spans="1:13" x14ac:dyDescent="0.25">
      <c r="A55" s="1" t="s">
        <v>29</v>
      </c>
      <c r="B55" s="2" t="s">
        <v>30</v>
      </c>
      <c r="C55" s="3">
        <v>2019</v>
      </c>
      <c r="D55">
        <v>25026739472547</v>
      </c>
      <c r="E55" s="12">
        <f t="shared" si="0"/>
        <v>1009.5</v>
      </c>
      <c r="F55" s="3">
        <v>12776102781513</v>
      </c>
      <c r="G55" s="3">
        <v>3726359539201</v>
      </c>
      <c r="H55" s="3">
        <v>19037918806473</v>
      </c>
      <c r="I55" s="3">
        <v>5.09</v>
      </c>
      <c r="J55" s="5">
        <f t="shared" si="1"/>
        <v>24791222855.420506</v>
      </c>
      <c r="K55" s="5">
        <f t="shared" si="2"/>
        <v>3.4285748992037499</v>
      </c>
      <c r="L55" s="3">
        <f t="shared" si="3"/>
        <v>30.577453832934669</v>
      </c>
      <c r="M55" s="3">
        <v>5.09</v>
      </c>
    </row>
    <row r="56" spans="1:13" x14ac:dyDescent="0.25">
      <c r="A56" s="1" t="s">
        <v>29</v>
      </c>
      <c r="B56" s="2" t="s">
        <v>30</v>
      </c>
      <c r="C56" s="3">
        <v>2020</v>
      </c>
      <c r="D56">
        <v>24476953742651</v>
      </c>
      <c r="E56" s="12">
        <f t="shared" si="0"/>
        <v>1010</v>
      </c>
      <c r="F56" s="3">
        <v>12838729162094</v>
      </c>
      <c r="G56" s="3">
        <v>347532371194</v>
      </c>
      <c r="H56" s="3">
        <v>19777500514550</v>
      </c>
      <c r="I56" s="10">
        <v>5.6</v>
      </c>
      <c r="J56" s="5">
        <f t="shared" si="1"/>
        <v>24234607665.991089</v>
      </c>
      <c r="K56" s="5">
        <f t="shared" si="2"/>
        <v>36.942541835698947</v>
      </c>
      <c r="L56" s="3">
        <f t="shared" si="3"/>
        <v>30.6155660698589</v>
      </c>
      <c r="M56" s="10">
        <v>5.6</v>
      </c>
    </row>
    <row r="57" spans="1:13" x14ac:dyDescent="0.25">
      <c r="A57" s="1" t="s">
        <v>29</v>
      </c>
      <c r="B57" s="2" t="s">
        <v>30</v>
      </c>
      <c r="C57" s="3">
        <v>2021</v>
      </c>
      <c r="D57">
        <v>27904558322183</v>
      </c>
      <c r="E57" s="12">
        <f t="shared" si="0"/>
        <v>1010.5</v>
      </c>
      <c r="F57" s="3">
        <v>12969783874643</v>
      </c>
      <c r="G57" s="3">
        <v>5570773468770</v>
      </c>
      <c r="H57" s="3">
        <v>19917653365528</v>
      </c>
      <c r="I57" s="3">
        <v>4.12</v>
      </c>
      <c r="J57" s="5">
        <f t="shared" si="1"/>
        <v>27614604969.99802</v>
      </c>
      <c r="K57" s="5">
        <f t="shared" si="2"/>
        <v>2.3281836799417848</v>
      </c>
      <c r="L57" s="3">
        <f t="shared" si="3"/>
        <v>30.622627558210347</v>
      </c>
      <c r="M57" s="3">
        <v>4.12</v>
      </c>
    </row>
    <row r="58" spans="1:13" x14ac:dyDescent="0.25">
      <c r="A58" s="1" t="s">
        <v>31</v>
      </c>
      <c r="B58" s="2" t="s">
        <v>32</v>
      </c>
      <c r="C58" s="3">
        <v>2017</v>
      </c>
      <c r="D58">
        <v>1399580416996</v>
      </c>
      <c r="E58" s="12">
        <f t="shared" si="0"/>
        <v>1008.5</v>
      </c>
      <c r="F58" s="3">
        <v>387041829491</v>
      </c>
      <c r="G58" s="3">
        <v>333943794875</v>
      </c>
      <c r="H58" s="3">
        <v>690979867049</v>
      </c>
      <c r="I58" s="3">
        <v>1.1399999999999999</v>
      </c>
      <c r="J58" s="5">
        <f t="shared" si="1"/>
        <v>1387784250.8636589</v>
      </c>
      <c r="K58" s="5">
        <f t="shared" si="2"/>
        <v>1.1590029083662876</v>
      </c>
      <c r="L58" s="3">
        <f t="shared" si="3"/>
        <v>27.261376524325801</v>
      </c>
      <c r="M58" s="3">
        <v>1.1399999999999999</v>
      </c>
    </row>
    <row r="59" spans="1:13" x14ac:dyDescent="0.25">
      <c r="A59" s="1" t="s">
        <v>31</v>
      </c>
      <c r="B59" s="2" t="s">
        <v>32</v>
      </c>
      <c r="C59" s="3">
        <v>2018</v>
      </c>
      <c r="D59">
        <v>1334070483011</v>
      </c>
      <c r="E59" s="12">
        <f t="shared" si="0"/>
        <v>1009</v>
      </c>
      <c r="F59" s="3">
        <v>369067844907</v>
      </c>
      <c r="G59" s="3">
        <v>361013085421</v>
      </c>
      <c r="H59" s="3">
        <v>697657400651</v>
      </c>
      <c r="I59" s="3">
        <v>1.03</v>
      </c>
      <c r="J59" s="5">
        <f t="shared" si="1"/>
        <v>1322170944.5104063</v>
      </c>
      <c r="K59" s="5">
        <f t="shared" si="2"/>
        <v>1.0223115444045658</v>
      </c>
      <c r="L59" s="3">
        <f t="shared" si="3"/>
        <v>27.270993989199408</v>
      </c>
      <c r="M59" s="3">
        <v>1.03</v>
      </c>
    </row>
    <row r="60" spans="1:13" x14ac:dyDescent="0.25">
      <c r="A60" s="1" t="s">
        <v>31</v>
      </c>
      <c r="B60" s="2" t="s">
        <v>32</v>
      </c>
      <c r="C60" s="3">
        <v>2019</v>
      </c>
      <c r="D60">
        <v>1224283552949</v>
      </c>
      <c r="E60" s="12">
        <f t="shared" si="0"/>
        <v>1009.5</v>
      </c>
      <c r="F60" s="3">
        <v>285684939859</v>
      </c>
      <c r="G60" s="3">
        <v>378030544728</v>
      </c>
      <c r="H60" s="3">
        <v>763492320252</v>
      </c>
      <c r="I60" s="3">
        <v>0.94</v>
      </c>
      <c r="J60" s="5">
        <f t="shared" si="1"/>
        <v>1212762310.9945517</v>
      </c>
      <c r="K60" s="5">
        <f t="shared" si="2"/>
        <v>0.75571919741182714</v>
      </c>
      <c r="L60" s="3">
        <f t="shared" si="3"/>
        <v>27.361168902945472</v>
      </c>
      <c r="M60" s="3">
        <v>0.94</v>
      </c>
    </row>
    <row r="61" spans="1:13" x14ac:dyDescent="0.25">
      <c r="A61" s="1" t="s">
        <v>31</v>
      </c>
      <c r="B61" s="2" t="s">
        <v>32</v>
      </c>
      <c r="C61" s="3">
        <v>2020</v>
      </c>
      <c r="D61">
        <v>895456045999</v>
      </c>
      <c r="E61" s="12">
        <f t="shared" si="0"/>
        <v>1010</v>
      </c>
      <c r="F61" s="3">
        <v>283695608058</v>
      </c>
      <c r="G61" s="3">
        <v>368958625142</v>
      </c>
      <c r="H61" s="3">
        <v>765375539783</v>
      </c>
      <c r="I61" s="3">
        <v>1.47</v>
      </c>
      <c r="J61" s="5">
        <f t="shared" si="1"/>
        <v>886590144.55346537</v>
      </c>
      <c r="K61" s="5">
        <f t="shared" si="2"/>
        <v>0.76890900151423458</v>
      </c>
      <c r="L61" s="3">
        <f t="shared" si="3"/>
        <v>27.363632451997262</v>
      </c>
      <c r="M61" s="3">
        <v>1.47</v>
      </c>
    </row>
    <row r="62" spans="1:13" x14ac:dyDescent="0.25">
      <c r="A62" s="1" t="s">
        <v>31</v>
      </c>
      <c r="B62" s="2" t="s">
        <v>32</v>
      </c>
      <c r="C62" s="3">
        <v>2021</v>
      </c>
      <c r="D62">
        <v>868091474069</v>
      </c>
      <c r="E62" s="12">
        <f t="shared" si="0"/>
        <v>1010.5</v>
      </c>
      <c r="F62" s="3">
        <v>233247740114</v>
      </c>
      <c r="G62" s="3">
        <v>405642674924</v>
      </c>
      <c r="H62" s="3">
        <v>707396790275</v>
      </c>
      <c r="I62" s="3">
        <v>3.84</v>
      </c>
      <c r="J62" s="5">
        <f t="shared" si="1"/>
        <v>859071226.19396341</v>
      </c>
      <c r="K62" s="5">
        <f t="shared" si="2"/>
        <v>0.57500789372740579</v>
      </c>
      <c r="L62" s="3">
        <f t="shared" si="3"/>
        <v>27.284857576352394</v>
      </c>
      <c r="M62" s="3">
        <v>3.84</v>
      </c>
    </row>
    <row r="63" spans="1:13" x14ac:dyDescent="0.25">
      <c r="A63" s="1" t="s">
        <v>33</v>
      </c>
      <c r="B63" s="2" t="s">
        <v>34</v>
      </c>
      <c r="C63" s="3">
        <v>2017</v>
      </c>
      <c r="D63">
        <v>2491100179560</v>
      </c>
      <c r="E63" s="12">
        <f t="shared" si="0"/>
        <v>1008.5</v>
      </c>
      <c r="F63" s="3">
        <v>2319937439019</v>
      </c>
      <c r="G63" s="3">
        <v>1027176531240</v>
      </c>
      <c r="H63" s="3">
        <v>4559573709411</v>
      </c>
      <c r="I63" s="3">
        <v>5.39</v>
      </c>
      <c r="J63" s="5">
        <f t="shared" si="1"/>
        <v>2470104293.0689144</v>
      </c>
      <c r="K63" s="5">
        <f t="shared" si="2"/>
        <v>2.2585576757856689</v>
      </c>
      <c r="L63" s="3">
        <f t="shared" si="3"/>
        <v>29.148250250306578</v>
      </c>
      <c r="M63" s="3">
        <v>5.39</v>
      </c>
    </row>
    <row r="64" spans="1:13" x14ac:dyDescent="0.25">
      <c r="A64" s="1" t="s">
        <v>33</v>
      </c>
      <c r="B64" s="2" t="s">
        <v>34</v>
      </c>
      <c r="C64" s="3">
        <v>2018</v>
      </c>
      <c r="D64">
        <v>2766545866684</v>
      </c>
      <c r="E64" s="12">
        <f t="shared" si="0"/>
        <v>1009</v>
      </c>
      <c r="F64" s="3">
        <v>1876409299238</v>
      </c>
      <c r="G64" s="3">
        <v>525422150049</v>
      </c>
      <c r="H64" s="3">
        <v>4393810380883</v>
      </c>
      <c r="I64" s="10">
        <v>2.6</v>
      </c>
      <c r="J64" s="5">
        <f t="shared" si="1"/>
        <v>2741869045.2765112</v>
      </c>
      <c r="K64" s="5">
        <f t="shared" si="2"/>
        <v>3.5712413324466987</v>
      </c>
      <c r="L64" s="3">
        <f t="shared" si="3"/>
        <v>29.111217934859436</v>
      </c>
      <c r="M64" s="10">
        <v>2.6</v>
      </c>
    </row>
    <row r="65" spans="1:13" x14ac:dyDescent="0.25">
      <c r="A65" s="1" t="s">
        <v>33</v>
      </c>
      <c r="B65" s="2" t="s">
        <v>34</v>
      </c>
      <c r="C65" s="3">
        <v>2019</v>
      </c>
      <c r="D65">
        <v>3337022314624</v>
      </c>
      <c r="E65" s="12">
        <f t="shared" si="0"/>
        <v>1009.5</v>
      </c>
      <c r="F65" s="3">
        <v>1874411044438</v>
      </c>
      <c r="G65" s="3">
        <v>1106938318565</v>
      </c>
      <c r="H65" s="3">
        <v>4682083844951</v>
      </c>
      <c r="I65" s="3">
        <v>2.64</v>
      </c>
      <c r="J65" s="5">
        <f t="shared" si="1"/>
        <v>3305618934.7439327</v>
      </c>
      <c r="K65" s="5">
        <f t="shared" si="2"/>
        <v>1.6933292605390402</v>
      </c>
      <c r="L65" s="3">
        <f t="shared" si="3"/>
        <v>29.174764392771777</v>
      </c>
      <c r="M65" s="3">
        <v>2.64</v>
      </c>
    </row>
    <row r="66" spans="1:13" x14ac:dyDescent="0.25">
      <c r="A66" s="1" t="s">
        <v>33</v>
      </c>
      <c r="B66" s="2" t="s">
        <v>34</v>
      </c>
      <c r="C66" s="3">
        <v>2020</v>
      </c>
      <c r="D66">
        <v>3212034546032</v>
      </c>
      <c r="E66" s="12">
        <f t="shared" si="0"/>
        <v>1010</v>
      </c>
      <c r="F66" s="3">
        <v>1549617329468</v>
      </c>
      <c r="G66" s="3">
        <v>404567270700</v>
      </c>
      <c r="H66" s="3">
        <v>4452166671985</v>
      </c>
      <c r="I66" s="3">
        <v>3.12</v>
      </c>
      <c r="J66" s="5">
        <f t="shared" si="1"/>
        <v>3180232223.7940593</v>
      </c>
      <c r="K66" s="5">
        <f t="shared" si="2"/>
        <v>3.8303081877750129</v>
      </c>
      <c r="L66" s="3">
        <f t="shared" si="3"/>
        <v>29.124411986193863</v>
      </c>
      <c r="M66" s="3">
        <v>3.12</v>
      </c>
    </row>
    <row r="67" spans="1:13" x14ac:dyDescent="0.25">
      <c r="A67" s="1" t="s">
        <v>33</v>
      </c>
      <c r="B67" s="2" t="s">
        <v>34</v>
      </c>
      <c r="C67" s="3">
        <v>2021</v>
      </c>
      <c r="D67">
        <v>3287623237457</v>
      </c>
      <c r="E67" s="12">
        <f t="shared" si="0"/>
        <v>1010.5</v>
      </c>
      <c r="F67" s="3">
        <v>1282057210341</v>
      </c>
      <c r="G67" s="3">
        <v>483213195704</v>
      </c>
      <c r="H67" s="3">
        <v>4191284422677</v>
      </c>
      <c r="I67" s="3">
        <v>2.85</v>
      </c>
      <c r="J67" s="5">
        <f t="shared" si="1"/>
        <v>3253461887.6368136</v>
      </c>
      <c r="K67" s="5">
        <f t="shared" si="2"/>
        <v>2.6531916382646652</v>
      </c>
      <c r="L67" s="3">
        <f t="shared" si="3"/>
        <v>29.064028347678988</v>
      </c>
      <c r="M67" s="3">
        <v>2.85</v>
      </c>
    </row>
    <row r="68" spans="1:13" x14ac:dyDescent="0.25">
      <c r="A68" s="1" t="s">
        <v>35</v>
      </c>
      <c r="B68" s="2" t="s">
        <v>36</v>
      </c>
      <c r="C68" s="3">
        <v>2017</v>
      </c>
      <c r="D68">
        <v>1841487199828</v>
      </c>
      <c r="E68" s="12">
        <f t="shared" ref="E68:E83" si="4">C68/2</f>
        <v>1008.5</v>
      </c>
      <c r="F68" s="3">
        <v>836639597232</v>
      </c>
      <c r="G68" s="3">
        <v>511596750506</v>
      </c>
      <c r="H68" s="3">
        <v>1623027475045</v>
      </c>
      <c r="I68" s="3">
        <v>1.23</v>
      </c>
      <c r="J68" s="5">
        <f t="shared" ref="J68:J82" si="5">D68/E68</f>
        <v>1825966484.7079821</v>
      </c>
      <c r="K68" s="5">
        <f t="shared" ref="K68:K82" si="6">F68/G68</f>
        <v>1.6353497093257787</v>
      </c>
      <c r="L68" s="3">
        <f t="shared" ref="L68:L82" si="7">LN(H68)</f>
        <v>28.11531433287286</v>
      </c>
      <c r="M68" s="3">
        <v>1.23</v>
      </c>
    </row>
    <row r="69" spans="1:13" x14ac:dyDescent="0.25">
      <c r="A69" s="1" t="s">
        <v>35</v>
      </c>
      <c r="B69" s="2" t="s">
        <v>36</v>
      </c>
      <c r="C69" s="3">
        <v>2018</v>
      </c>
      <c r="D69">
        <v>1953910957160</v>
      </c>
      <c r="E69" s="12">
        <f t="shared" si="4"/>
        <v>1009</v>
      </c>
      <c r="F69" s="3">
        <v>851410216636</v>
      </c>
      <c r="G69" s="3">
        <v>615506825729</v>
      </c>
      <c r="H69" s="3">
        <v>1771365972009</v>
      </c>
      <c r="I69" s="3">
        <v>1.1499999999999999</v>
      </c>
      <c r="J69" s="5">
        <f t="shared" si="5"/>
        <v>1936482613.6372647</v>
      </c>
      <c r="K69" s="5">
        <f t="shared" si="6"/>
        <v>1.3832668965573183</v>
      </c>
      <c r="L69" s="3">
        <f t="shared" si="7"/>
        <v>28.202772100477794</v>
      </c>
      <c r="M69" s="3">
        <v>1.1499999999999999</v>
      </c>
    </row>
    <row r="70" spans="1:13" x14ac:dyDescent="0.25">
      <c r="A70" s="1" t="s">
        <v>35</v>
      </c>
      <c r="B70" s="2" t="s">
        <v>36</v>
      </c>
      <c r="C70" s="3">
        <v>2019</v>
      </c>
      <c r="D70">
        <v>2104704872583</v>
      </c>
      <c r="E70" s="12">
        <f t="shared" si="4"/>
        <v>1009.5</v>
      </c>
      <c r="F70" s="3">
        <v>889743651128</v>
      </c>
      <c r="G70" s="3">
        <v>668931501885</v>
      </c>
      <c r="H70" s="3">
        <v>1820383352811</v>
      </c>
      <c r="I70" s="3">
        <v>0.68</v>
      </c>
      <c r="J70" s="5">
        <f t="shared" si="5"/>
        <v>2084898338.3684993</v>
      </c>
      <c r="K70" s="5">
        <f t="shared" si="6"/>
        <v>1.3300968015720107</v>
      </c>
      <c r="L70" s="3">
        <f t="shared" si="7"/>
        <v>28.230068228249788</v>
      </c>
      <c r="M70" s="3">
        <v>0.68</v>
      </c>
    </row>
    <row r="71" spans="1:13" x14ac:dyDescent="0.25">
      <c r="A71" s="1" t="s">
        <v>35</v>
      </c>
      <c r="B71" s="2" t="s">
        <v>36</v>
      </c>
      <c r="C71" s="3">
        <v>2020</v>
      </c>
      <c r="D71">
        <v>3165530224724</v>
      </c>
      <c r="E71" s="12">
        <f t="shared" si="4"/>
        <v>1010</v>
      </c>
      <c r="F71" s="3">
        <v>953792483691</v>
      </c>
      <c r="G71" s="3">
        <v>701020837232</v>
      </c>
      <c r="H71" s="3">
        <v>1768660546754</v>
      </c>
      <c r="I71" s="3">
        <v>0.57999999999999996</v>
      </c>
      <c r="J71" s="5">
        <f t="shared" si="5"/>
        <v>3134188341.3108912</v>
      </c>
      <c r="K71" s="5">
        <f t="shared" si="6"/>
        <v>1.3605765093332687</v>
      </c>
      <c r="L71" s="3">
        <f t="shared" si="7"/>
        <v>28.201243622785679</v>
      </c>
      <c r="M71" s="3">
        <v>0.57999999999999996</v>
      </c>
    </row>
    <row r="72" spans="1:13" x14ac:dyDescent="0.25">
      <c r="A72" s="1" t="s">
        <v>35</v>
      </c>
      <c r="B72" s="2" t="s">
        <v>36</v>
      </c>
      <c r="C72" s="3">
        <v>2021</v>
      </c>
      <c r="D72">
        <v>38747887478570</v>
      </c>
      <c r="E72" s="12">
        <f t="shared" si="4"/>
        <v>1010.5</v>
      </c>
      <c r="F72" s="3">
        <v>1158132110148</v>
      </c>
      <c r="G72" s="3">
        <v>883202660221</v>
      </c>
      <c r="H72" s="3">
        <v>1970428120056</v>
      </c>
      <c r="I72" s="3">
        <v>0.65</v>
      </c>
      <c r="J72" s="5">
        <f t="shared" si="5"/>
        <v>38345262225.205345</v>
      </c>
      <c r="K72" s="5">
        <f t="shared" si="6"/>
        <v>1.3112869359544339</v>
      </c>
      <c r="L72" s="3">
        <f t="shared" si="7"/>
        <v>28.309271954893294</v>
      </c>
      <c r="M72" s="3">
        <v>0.65</v>
      </c>
    </row>
    <row r="73" spans="1:13" x14ac:dyDescent="0.25">
      <c r="A73" s="1" t="s">
        <v>37</v>
      </c>
      <c r="B73" s="2" t="s">
        <v>38</v>
      </c>
      <c r="C73" s="3">
        <v>2017</v>
      </c>
      <c r="D73">
        <v>2825409180889</v>
      </c>
      <c r="E73" s="12">
        <f t="shared" si="4"/>
        <v>1008.5</v>
      </c>
      <c r="F73" s="3">
        <v>947986050367</v>
      </c>
      <c r="G73" s="3">
        <v>957660374836</v>
      </c>
      <c r="H73" s="3">
        <v>2342432443829</v>
      </c>
      <c r="I73" s="3">
        <v>4.26</v>
      </c>
      <c r="J73" s="5">
        <f t="shared" si="5"/>
        <v>2801595618.1348538</v>
      </c>
      <c r="K73" s="5">
        <f t="shared" si="6"/>
        <v>0.98989795889732124</v>
      </c>
      <c r="L73" s="3">
        <f t="shared" si="7"/>
        <v>28.482211011295849</v>
      </c>
      <c r="M73" s="3">
        <v>4.26</v>
      </c>
    </row>
    <row r="74" spans="1:13" x14ac:dyDescent="0.25">
      <c r="A74" s="1" t="s">
        <v>37</v>
      </c>
      <c r="B74" s="2" t="s">
        <v>38</v>
      </c>
      <c r="C74" s="3">
        <v>2018</v>
      </c>
      <c r="D74">
        <v>2826957323397</v>
      </c>
      <c r="E74" s="12">
        <f t="shared" si="4"/>
        <v>1009</v>
      </c>
      <c r="F74" s="3">
        <v>1250806822918</v>
      </c>
      <c r="G74" s="3">
        <v>676673564908</v>
      </c>
      <c r="H74" s="3">
        <v>2631189810030</v>
      </c>
      <c r="I74" s="3">
        <v>3.08</v>
      </c>
      <c r="J74" s="5">
        <f t="shared" si="5"/>
        <v>2801741648.5599604</v>
      </c>
      <c r="K74" s="5">
        <f t="shared" si="6"/>
        <v>1.8484641454673327</v>
      </c>
      <c r="L74" s="3">
        <f t="shared" si="7"/>
        <v>28.598457259067484</v>
      </c>
      <c r="M74" s="3">
        <v>3.08</v>
      </c>
    </row>
    <row r="75" spans="1:13" x14ac:dyDescent="0.25">
      <c r="A75" s="1" t="s">
        <v>37</v>
      </c>
      <c r="B75" s="2" t="s">
        <v>38</v>
      </c>
      <c r="C75" s="3">
        <v>2019</v>
      </c>
      <c r="D75">
        <v>3512509168853</v>
      </c>
      <c r="E75" s="12">
        <f t="shared" si="4"/>
        <v>1009.5</v>
      </c>
      <c r="F75" s="3">
        <v>1165406301686</v>
      </c>
      <c r="G75" s="3">
        <v>408490550651</v>
      </c>
      <c r="H75" s="3">
        <v>2881563083954</v>
      </c>
      <c r="I75" s="3">
        <v>2.91</v>
      </c>
      <c r="J75" s="5">
        <f t="shared" si="5"/>
        <v>3479454352.50421</v>
      </c>
      <c r="K75" s="5">
        <f t="shared" si="6"/>
        <v>2.852957797502842</v>
      </c>
      <c r="L75" s="3">
        <f t="shared" si="7"/>
        <v>28.689354000331711</v>
      </c>
      <c r="M75" s="3">
        <v>2.91</v>
      </c>
    </row>
    <row r="76" spans="1:13" x14ac:dyDescent="0.25">
      <c r="A76" s="1" t="s">
        <v>37</v>
      </c>
      <c r="B76" s="2" t="s">
        <v>38</v>
      </c>
      <c r="C76" s="3">
        <v>2020</v>
      </c>
      <c r="D76">
        <v>3846300254825</v>
      </c>
      <c r="E76" s="12">
        <f t="shared" si="4"/>
        <v>1010</v>
      </c>
      <c r="F76" s="3">
        <v>1505872822478</v>
      </c>
      <c r="G76" s="3">
        <v>626131203549</v>
      </c>
      <c r="H76" s="3">
        <v>3448995059882</v>
      </c>
      <c r="I76" s="3">
        <v>4.93</v>
      </c>
      <c r="J76" s="5">
        <f t="shared" si="5"/>
        <v>3808218074.0841584</v>
      </c>
      <c r="K76" s="5">
        <f t="shared" si="6"/>
        <v>2.4050435658572842</v>
      </c>
      <c r="L76" s="3">
        <f t="shared" si="7"/>
        <v>28.869104017548796</v>
      </c>
      <c r="M76" s="3">
        <v>4.93</v>
      </c>
    </row>
    <row r="77" spans="1:13" x14ac:dyDescent="0.25">
      <c r="A77" s="1" t="s">
        <v>37</v>
      </c>
      <c r="B77" s="2" t="s">
        <v>38</v>
      </c>
      <c r="C77" s="3">
        <v>2021</v>
      </c>
      <c r="D77">
        <v>4241856914012</v>
      </c>
      <c r="E77" s="12">
        <f t="shared" si="4"/>
        <v>1010.5</v>
      </c>
      <c r="F77" s="3">
        <v>1979855004312</v>
      </c>
      <c r="G77" s="3">
        <v>475372154415</v>
      </c>
      <c r="H77" s="3">
        <v>3919243683748</v>
      </c>
      <c r="I77" s="3">
        <v>3.18</v>
      </c>
      <c r="J77" s="5">
        <f t="shared" si="5"/>
        <v>4197780221.6843147</v>
      </c>
      <c r="K77" s="5">
        <f t="shared" si="6"/>
        <v>4.1648527073455508</v>
      </c>
      <c r="L77" s="3">
        <f t="shared" si="7"/>
        <v>28.996919813296635</v>
      </c>
      <c r="M77" s="3">
        <v>3.18</v>
      </c>
    </row>
    <row r="78" spans="1:13" x14ac:dyDescent="0.25">
      <c r="A78" s="1" t="s">
        <v>39</v>
      </c>
      <c r="B78" s="2" t="s">
        <v>40</v>
      </c>
      <c r="C78" s="3">
        <v>2017</v>
      </c>
      <c r="D78">
        <v>4879559</v>
      </c>
      <c r="E78" s="12">
        <f t="shared" si="4"/>
        <v>1008.5</v>
      </c>
      <c r="F78" s="3">
        <v>3439990</v>
      </c>
      <c r="G78" s="3">
        <v>820625</v>
      </c>
      <c r="H78" s="3">
        <v>5186940</v>
      </c>
      <c r="I78" s="3">
        <v>3.59</v>
      </c>
      <c r="J78" s="5">
        <f t="shared" si="5"/>
        <v>4838.432325235498</v>
      </c>
      <c r="K78" s="5">
        <f t="shared" si="6"/>
        <v>4.1919146991622238</v>
      </c>
      <c r="L78" s="3">
        <f t="shared" si="7"/>
        <v>15.461654485886646</v>
      </c>
      <c r="M78" s="3">
        <v>3.59</v>
      </c>
    </row>
    <row r="79" spans="1:13" x14ac:dyDescent="0.25">
      <c r="A79" s="1" t="s">
        <v>39</v>
      </c>
      <c r="B79" s="2" t="s">
        <v>40</v>
      </c>
      <c r="C79" s="3">
        <v>2018</v>
      </c>
      <c r="D79">
        <v>5472882</v>
      </c>
      <c r="E79" s="12">
        <f t="shared" si="4"/>
        <v>1009</v>
      </c>
      <c r="F79" s="3">
        <v>2793521</v>
      </c>
      <c r="G79" s="3">
        <v>635161</v>
      </c>
      <c r="H79" s="3">
        <v>5555871</v>
      </c>
      <c r="I79" s="3">
        <v>3.32</v>
      </c>
      <c r="J79" s="5">
        <f t="shared" si="5"/>
        <v>5424.0654112983148</v>
      </c>
      <c r="K79" s="5">
        <f t="shared" si="6"/>
        <v>4.398130552726002</v>
      </c>
      <c r="L79" s="3">
        <f t="shared" si="7"/>
        <v>15.530365764444278</v>
      </c>
      <c r="M79" s="3">
        <v>3.32</v>
      </c>
    </row>
    <row r="80" spans="1:13" x14ac:dyDescent="0.25">
      <c r="A80" s="1" t="s">
        <v>39</v>
      </c>
      <c r="B80" s="2" t="s">
        <v>40</v>
      </c>
      <c r="C80" s="3">
        <v>2019</v>
      </c>
      <c r="D80">
        <v>6241419</v>
      </c>
      <c r="E80" s="12">
        <f t="shared" si="4"/>
        <v>1009.5</v>
      </c>
      <c r="F80" s="3">
        <v>3716641</v>
      </c>
      <c r="G80" s="3">
        <v>836314</v>
      </c>
      <c r="H80" s="3">
        <v>6608422</v>
      </c>
      <c r="I80" s="3">
        <v>3.56</v>
      </c>
      <c r="J80" s="5">
        <f t="shared" si="5"/>
        <v>6182.6835066864787</v>
      </c>
      <c r="K80" s="5">
        <f t="shared" si="6"/>
        <v>4.4440736374136991</v>
      </c>
      <c r="L80" s="3">
        <f t="shared" si="7"/>
        <v>15.703855454129334</v>
      </c>
      <c r="M80" s="3">
        <v>3.56</v>
      </c>
    </row>
    <row r="81" spans="1:13" x14ac:dyDescent="0.25">
      <c r="A81" s="1" t="s">
        <v>39</v>
      </c>
      <c r="B81" s="2" t="s">
        <v>40</v>
      </c>
      <c r="C81" s="3">
        <v>2020</v>
      </c>
      <c r="D81">
        <v>5967362</v>
      </c>
      <c r="E81" s="12">
        <f t="shared" si="4"/>
        <v>1010</v>
      </c>
      <c r="F81" s="3">
        <v>5591421</v>
      </c>
      <c r="G81" s="3">
        <v>2327339</v>
      </c>
      <c r="H81" s="3">
        <v>8754116</v>
      </c>
      <c r="I81" s="3">
        <v>3.98</v>
      </c>
      <c r="J81" s="5">
        <f t="shared" si="5"/>
        <v>5908.279207920792</v>
      </c>
      <c r="K81" s="5">
        <f t="shared" si="6"/>
        <v>2.4024952961300436</v>
      </c>
      <c r="L81" s="3">
        <f t="shared" si="7"/>
        <v>15.9850345477304</v>
      </c>
      <c r="M81" s="3">
        <v>3.98</v>
      </c>
    </row>
    <row r="82" spans="1:13" x14ac:dyDescent="0.25">
      <c r="A82" s="1" t="s">
        <v>39</v>
      </c>
      <c r="B82" s="2" t="s">
        <v>40</v>
      </c>
      <c r="C82" s="3">
        <v>2021</v>
      </c>
      <c r="D82">
        <v>6616642</v>
      </c>
      <c r="E82" s="12">
        <f t="shared" si="4"/>
        <v>1010.5</v>
      </c>
      <c r="F82" s="3">
        <v>4844821</v>
      </c>
      <c r="G82" s="3">
        <v>1556539</v>
      </c>
      <c r="H82" s="3">
        <v>7406856</v>
      </c>
      <c r="I82" s="3">
        <v>3.79</v>
      </c>
      <c r="J82" s="5">
        <f t="shared" si="5"/>
        <v>6547.8891637803072</v>
      </c>
      <c r="K82" s="5">
        <f t="shared" si="6"/>
        <v>3.1125599808292628</v>
      </c>
      <c r="L82" s="3">
        <f t="shared" si="7"/>
        <v>15.817916615737188</v>
      </c>
      <c r="M82" s="3">
        <v>3.79</v>
      </c>
    </row>
    <row r="83" spans="1:13" x14ac:dyDescent="0.25">
      <c r="E83" s="12">
        <f t="shared" si="4"/>
        <v>0</v>
      </c>
    </row>
  </sheetData>
  <mergeCells count="9">
    <mergeCell ref="M1:M2"/>
    <mergeCell ref="L1:L2"/>
    <mergeCell ref="F1:G1"/>
    <mergeCell ref="A1:A2"/>
    <mergeCell ref="D1:E1"/>
    <mergeCell ref="C1:C2"/>
    <mergeCell ref="B1:B2"/>
    <mergeCell ref="J1:J2"/>
    <mergeCell ref="K1:K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workbookViewId="0">
      <selection activeCell="D2" sqref="D2:D82"/>
    </sheetView>
  </sheetViews>
  <sheetFormatPr defaultRowHeight="15" x14ac:dyDescent="0.25"/>
  <cols>
    <col min="1" max="1" width="12.7109375" bestFit="1" customWidth="1"/>
    <col min="2" max="2" width="12.5703125" bestFit="1" customWidth="1"/>
    <col min="3" max="4" width="15.85546875" bestFit="1" customWidth="1"/>
  </cols>
  <sheetData>
    <row r="1" spans="1:4" x14ac:dyDescent="0.25">
      <c r="A1" t="s">
        <v>47</v>
      </c>
      <c r="B1" t="s">
        <v>48</v>
      </c>
      <c r="C1" t="s">
        <v>49</v>
      </c>
      <c r="D1" t="s">
        <v>46</v>
      </c>
    </row>
    <row r="2" spans="1:4" x14ac:dyDescent="0.25">
      <c r="A2">
        <v>2393724</v>
      </c>
      <c r="B2">
        <v>2114677</v>
      </c>
      <c r="C2">
        <f>A2+B2</f>
        <v>4508401</v>
      </c>
      <c r="D2">
        <f>B2/2</f>
        <v>1057338.5</v>
      </c>
    </row>
    <row r="3" spans="1:4" x14ac:dyDescent="0.25">
      <c r="A3">
        <v>485718</v>
      </c>
      <c r="B3">
        <v>417507</v>
      </c>
      <c r="C3">
        <f>A3+B3</f>
        <v>903225</v>
      </c>
      <c r="D3">
        <f t="shared" ref="D3:D66" si="0">B3/2</f>
        <v>208753.5</v>
      </c>
    </row>
    <row r="4" spans="1:4" x14ac:dyDescent="0.25">
      <c r="A4">
        <v>338389</v>
      </c>
      <c r="B4">
        <v>281580</v>
      </c>
      <c r="C4">
        <f t="shared" ref="C4:C67" si="1">A4+B4</f>
        <v>619969</v>
      </c>
      <c r="D4">
        <f t="shared" si="0"/>
        <v>140790</v>
      </c>
    </row>
    <row r="5" spans="1:4" x14ac:dyDescent="0.25">
      <c r="A5">
        <v>207871</v>
      </c>
      <c r="B5">
        <v>260435</v>
      </c>
      <c r="C5">
        <f t="shared" si="1"/>
        <v>468306</v>
      </c>
      <c r="D5">
        <f t="shared" si="0"/>
        <v>130217.5</v>
      </c>
    </row>
    <row r="6" spans="1:4" x14ac:dyDescent="0.25">
      <c r="A6">
        <v>260435</v>
      </c>
      <c r="B6">
        <v>225473</v>
      </c>
      <c r="C6">
        <f t="shared" si="1"/>
        <v>485908</v>
      </c>
      <c r="D6">
        <f t="shared" si="0"/>
        <v>112736.5</v>
      </c>
    </row>
    <row r="7" spans="1:4" x14ac:dyDescent="0.25">
      <c r="A7">
        <v>52323245229</v>
      </c>
      <c r="B7">
        <v>106153847930</v>
      </c>
      <c r="C7">
        <f t="shared" si="1"/>
        <v>158477093159</v>
      </c>
      <c r="D7">
        <f t="shared" si="0"/>
        <v>53076923965</v>
      </c>
    </row>
    <row r="8" spans="1:4" x14ac:dyDescent="0.25">
      <c r="A8">
        <v>46540112323</v>
      </c>
      <c r="B8">
        <v>52323245229</v>
      </c>
      <c r="C8">
        <f t="shared" si="1"/>
        <v>98863357552</v>
      </c>
      <c r="D8">
        <f t="shared" si="0"/>
        <v>26161622614.5</v>
      </c>
    </row>
    <row r="9" spans="1:4" x14ac:dyDescent="0.25">
      <c r="A9">
        <v>224781847130</v>
      </c>
      <c r="B9">
        <v>81367841800</v>
      </c>
      <c r="C9">
        <f t="shared" si="1"/>
        <v>306149688930</v>
      </c>
      <c r="D9">
        <f t="shared" si="0"/>
        <v>40683920900</v>
      </c>
    </row>
    <row r="10" spans="1:4" x14ac:dyDescent="0.25">
      <c r="A10">
        <v>49839638359</v>
      </c>
      <c r="B10">
        <v>47245344855</v>
      </c>
      <c r="C10">
        <f t="shared" si="1"/>
        <v>97084983214</v>
      </c>
      <c r="D10">
        <f t="shared" si="0"/>
        <v>23622672427.5</v>
      </c>
    </row>
    <row r="11" spans="1:4" x14ac:dyDescent="0.25">
      <c r="A11">
        <v>47245344855</v>
      </c>
      <c r="B11">
        <v>37423104912</v>
      </c>
      <c r="C11">
        <f t="shared" si="1"/>
        <v>84668449767</v>
      </c>
      <c r="D11">
        <f t="shared" si="0"/>
        <v>18711552456</v>
      </c>
    </row>
    <row r="12" spans="1:4" x14ac:dyDescent="0.25">
      <c r="A12">
        <v>3933104912</v>
      </c>
      <c r="B12">
        <v>36004946297</v>
      </c>
      <c r="C12">
        <f t="shared" si="1"/>
        <v>39938051209</v>
      </c>
      <c r="D12">
        <f t="shared" si="0"/>
        <v>18002473148.5</v>
      </c>
    </row>
    <row r="13" spans="1:4" x14ac:dyDescent="0.25">
      <c r="A13">
        <v>339307931053</v>
      </c>
      <c r="B13">
        <v>419379777656</v>
      </c>
      <c r="C13">
        <f t="shared" si="1"/>
        <v>758687708709</v>
      </c>
      <c r="D13">
        <f t="shared" si="0"/>
        <v>209689888828</v>
      </c>
    </row>
    <row r="14" spans="1:4" x14ac:dyDescent="0.25">
      <c r="A14">
        <v>419379777656</v>
      </c>
      <c r="B14">
        <v>162577356067</v>
      </c>
      <c r="C14">
        <f t="shared" si="1"/>
        <v>581957133723</v>
      </c>
      <c r="D14">
        <f t="shared" si="0"/>
        <v>81288678033.5</v>
      </c>
    </row>
    <row r="15" spans="1:4" x14ac:dyDescent="0.25">
      <c r="A15">
        <v>162577356067</v>
      </c>
      <c r="B15">
        <v>144586908162</v>
      </c>
      <c r="C15">
        <f t="shared" si="1"/>
        <v>307164264229</v>
      </c>
      <c r="D15">
        <f t="shared" si="0"/>
        <v>72293454081</v>
      </c>
    </row>
    <row r="16" spans="1:4" x14ac:dyDescent="0.25">
      <c r="A16">
        <v>144586908162</v>
      </c>
      <c r="B16">
        <v>5735585220</v>
      </c>
      <c r="C16">
        <f t="shared" si="1"/>
        <v>150322493382</v>
      </c>
      <c r="D16">
        <f t="shared" si="0"/>
        <v>2867792610</v>
      </c>
    </row>
    <row r="17" spans="1:4" x14ac:dyDescent="0.25">
      <c r="A17">
        <v>5734585220</v>
      </c>
      <c r="B17">
        <v>25366437526</v>
      </c>
      <c r="C17">
        <f t="shared" si="1"/>
        <v>31101022746</v>
      </c>
      <c r="D17">
        <f t="shared" si="0"/>
        <v>12683218763</v>
      </c>
    </row>
    <row r="18" spans="1:4" x14ac:dyDescent="0.25">
      <c r="A18">
        <v>163839602289</v>
      </c>
      <c r="B18">
        <v>170307749653</v>
      </c>
      <c r="C18">
        <f t="shared" si="1"/>
        <v>334147351942</v>
      </c>
      <c r="D18">
        <f t="shared" si="0"/>
        <v>85153874826.5</v>
      </c>
    </row>
    <row r="19" spans="1:4" x14ac:dyDescent="0.25">
      <c r="A19">
        <v>172081744653</v>
      </c>
      <c r="B19">
        <v>195648635556</v>
      </c>
      <c r="C19">
        <f t="shared" si="1"/>
        <v>367730380209</v>
      </c>
      <c r="D19">
        <f t="shared" si="0"/>
        <v>97824317778</v>
      </c>
    </row>
    <row r="20" spans="1:4" x14ac:dyDescent="0.25">
      <c r="A20">
        <v>195648635556</v>
      </c>
      <c r="B20">
        <v>184780701838</v>
      </c>
      <c r="C20">
        <f t="shared" si="1"/>
        <v>380429337394</v>
      </c>
      <c r="D20">
        <f t="shared" si="0"/>
        <v>92390350919</v>
      </c>
    </row>
    <row r="21" spans="1:4" x14ac:dyDescent="0.25">
      <c r="A21">
        <v>184780701838</v>
      </c>
      <c r="B21">
        <v>126722103455</v>
      </c>
      <c r="C21">
        <f t="shared" si="1"/>
        <v>311502805293</v>
      </c>
      <c r="D21">
        <f t="shared" si="0"/>
        <v>63361051727.5</v>
      </c>
    </row>
    <row r="22" spans="1:4" x14ac:dyDescent="0.25">
      <c r="A22">
        <v>126722103455</v>
      </c>
      <c r="B22">
        <v>112356745005</v>
      </c>
      <c r="C22">
        <f t="shared" si="1"/>
        <v>239078848460</v>
      </c>
      <c r="D22">
        <f t="shared" si="0"/>
        <v>56178372502.5</v>
      </c>
    </row>
    <row r="23" spans="1:4" x14ac:dyDescent="0.25">
      <c r="A23">
        <v>282397649805</v>
      </c>
      <c r="B23">
        <v>231378661912</v>
      </c>
      <c r="C23">
        <f t="shared" si="1"/>
        <v>513776311717</v>
      </c>
      <c r="D23">
        <f t="shared" si="0"/>
        <v>115689330956</v>
      </c>
    </row>
    <row r="24" spans="1:4" x14ac:dyDescent="0.25">
      <c r="A24">
        <v>289934898452</v>
      </c>
      <c r="B24">
        <v>289946662557</v>
      </c>
      <c r="C24">
        <f t="shared" si="1"/>
        <v>579881561009</v>
      </c>
      <c r="D24">
        <f t="shared" si="0"/>
        <v>144973331278.5</v>
      </c>
    </row>
    <row r="25" spans="1:4" x14ac:dyDescent="0.25">
      <c r="A25">
        <v>289946662557</v>
      </c>
      <c r="B25">
        <v>358946288168</v>
      </c>
      <c r="C25">
        <f t="shared" si="1"/>
        <v>648892950725</v>
      </c>
      <c r="D25">
        <f t="shared" si="0"/>
        <v>179473144084</v>
      </c>
    </row>
    <row r="26" spans="1:4" x14ac:dyDescent="0.25">
      <c r="A26">
        <v>358946288168</v>
      </c>
      <c r="B26">
        <v>417563072411</v>
      </c>
      <c r="C26">
        <f t="shared" si="1"/>
        <v>776509360579</v>
      </c>
      <c r="D26">
        <f t="shared" si="0"/>
        <v>208781536205.5</v>
      </c>
    </row>
    <row r="27" spans="1:4" x14ac:dyDescent="0.25">
      <c r="A27">
        <v>417563072411</v>
      </c>
      <c r="B27">
        <v>417563072411</v>
      </c>
      <c r="C27">
        <f t="shared" si="1"/>
        <v>835126144822</v>
      </c>
      <c r="D27">
        <f t="shared" si="0"/>
        <v>208781536205.5</v>
      </c>
    </row>
    <row r="28" spans="1:4" x14ac:dyDescent="0.25">
      <c r="A28">
        <v>38836348634</v>
      </c>
      <c r="B28">
        <v>65836399608</v>
      </c>
      <c r="C28">
        <f t="shared" si="1"/>
        <v>104672748242</v>
      </c>
      <c r="D28">
        <f t="shared" si="0"/>
        <v>32918199804</v>
      </c>
    </row>
    <row r="29" spans="1:4" x14ac:dyDescent="0.25">
      <c r="A29">
        <v>65836399608</v>
      </c>
      <c r="B29">
        <v>90764024194</v>
      </c>
      <c r="C29">
        <f t="shared" si="1"/>
        <v>156600423802</v>
      </c>
      <c r="D29">
        <f t="shared" si="0"/>
        <v>45382012097</v>
      </c>
    </row>
    <row r="30" spans="1:4" x14ac:dyDescent="0.25">
      <c r="A30">
        <v>90764024194</v>
      </c>
      <c r="B30">
        <v>123419188074</v>
      </c>
      <c r="C30">
        <f t="shared" si="1"/>
        <v>214183212268</v>
      </c>
      <c r="D30">
        <f t="shared" si="0"/>
        <v>61709594037</v>
      </c>
    </row>
    <row r="31" spans="1:4" x14ac:dyDescent="0.25">
      <c r="A31">
        <v>123419188074</v>
      </c>
      <c r="B31">
        <v>19841600369</v>
      </c>
      <c r="C31">
        <f t="shared" si="1"/>
        <v>143260788443</v>
      </c>
      <c r="D31">
        <f t="shared" si="0"/>
        <v>9920800184.5</v>
      </c>
    </row>
    <row r="32" spans="1:4" x14ac:dyDescent="0.25">
      <c r="A32">
        <v>19841600369</v>
      </c>
      <c r="B32">
        <v>125895726118</v>
      </c>
      <c r="C32">
        <f t="shared" si="1"/>
        <v>145737326487</v>
      </c>
      <c r="D32">
        <f t="shared" si="0"/>
        <v>62947863059</v>
      </c>
    </row>
    <row r="33" spans="1:4" x14ac:dyDescent="0.25">
      <c r="A33">
        <v>148407346</v>
      </c>
      <c r="B33">
        <v>146029615</v>
      </c>
      <c r="C33">
        <f t="shared" si="1"/>
        <v>294436961</v>
      </c>
      <c r="D33">
        <f t="shared" si="0"/>
        <v>73014807.5</v>
      </c>
    </row>
    <row r="34" spans="1:4" x14ac:dyDescent="0.25">
      <c r="A34">
        <v>146029615</v>
      </c>
      <c r="B34">
        <v>157118125</v>
      </c>
      <c r="C34">
        <f t="shared" si="1"/>
        <v>303147740</v>
      </c>
      <c r="D34">
        <f t="shared" si="0"/>
        <v>78559062.5</v>
      </c>
    </row>
    <row r="35" spans="1:4" x14ac:dyDescent="0.25">
      <c r="A35">
        <v>157118125</v>
      </c>
      <c r="B35">
        <v>198353263</v>
      </c>
      <c r="C35">
        <f t="shared" si="1"/>
        <v>355471388</v>
      </c>
      <c r="D35">
        <f t="shared" si="0"/>
        <v>99176631.5</v>
      </c>
    </row>
    <row r="36" spans="1:4" x14ac:dyDescent="0.25">
      <c r="A36">
        <v>198353263</v>
      </c>
      <c r="B36">
        <v>101780949</v>
      </c>
      <c r="C36">
        <f t="shared" si="1"/>
        <v>300134212</v>
      </c>
      <c r="D36">
        <f t="shared" si="0"/>
        <v>50890474.5</v>
      </c>
    </row>
    <row r="37" spans="1:4" x14ac:dyDescent="0.25">
      <c r="A37">
        <v>101780949</v>
      </c>
      <c r="B37">
        <v>88976246</v>
      </c>
      <c r="C37">
        <f t="shared" si="1"/>
        <v>190757195</v>
      </c>
      <c r="D37">
        <f t="shared" si="0"/>
        <v>44488123</v>
      </c>
    </row>
    <row r="38" spans="1:4" x14ac:dyDescent="0.25">
      <c r="A38">
        <v>128449889225</v>
      </c>
      <c r="B38">
        <v>251768480021</v>
      </c>
      <c r="C38">
        <f t="shared" si="1"/>
        <v>380218369246</v>
      </c>
      <c r="D38">
        <f t="shared" si="0"/>
        <v>125884240010.5</v>
      </c>
    </row>
    <row r="39" spans="1:4" x14ac:dyDescent="0.25">
      <c r="A39">
        <v>251768480021</v>
      </c>
      <c r="B39">
        <v>262120235980</v>
      </c>
      <c r="C39">
        <f t="shared" si="1"/>
        <v>513888716001</v>
      </c>
      <c r="D39">
        <f t="shared" si="0"/>
        <v>131060117990</v>
      </c>
    </row>
    <row r="40" spans="1:4" x14ac:dyDescent="0.25">
      <c r="A40">
        <v>262120235980</v>
      </c>
      <c r="B40">
        <v>406818351462</v>
      </c>
      <c r="C40">
        <f t="shared" si="1"/>
        <v>668938587442</v>
      </c>
      <c r="D40">
        <f t="shared" si="0"/>
        <v>203409175731</v>
      </c>
    </row>
    <row r="41" spans="1:4" x14ac:dyDescent="0.25">
      <c r="A41">
        <v>406818351462</v>
      </c>
      <c r="B41">
        <v>392746760896</v>
      </c>
      <c r="C41">
        <f t="shared" si="1"/>
        <v>799565112358</v>
      </c>
      <c r="D41">
        <f t="shared" si="0"/>
        <v>196373380448</v>
      </c>
    </row>
    <row r="42" spans="1:4" x14ac:dyDescent="0.25">
      <c r="A42">
        <v>392746760896</v>
      </c>
      <c r="B42">
        <v>282357139963</v>
      </c>
      <c r="C42">
        <f t="shared" si="1"/>
        <v>675103900859</v>
      </c>
      <c r="D42">
        <f t="shared" si="0"/>
        <v>141178569981.5</v>
      </c>
    </row>
    <row r="43" spans="1:4" x14ac:dyDescent="0.25">
      <c r="A43">
        <v>3893925</v>
      </c>
      <c r="B43">
        <v>4126439</v>
      </c>
      <c r="C43">
        <f t="shared" si="1"/>
        <v>8020364</v>
      </c>
      <c r="D43">
        <f t="shared" si="0"/>
        <v>2063219.5</v>
      </c>
    </row>
    <row r="44" spans="1:4" x14ac:dyDescent="0.25">
      <c r="A44">
        <v>4126439</v>
      </c>
      <c r="B44">
        <v>4271356</v>
      </c>
      <c r="C44">
        <f t="shared" si="1"/>
        <v>8397795</v>
      </c>
      <c r="D44">
        <f t="shared" si="0"/>
        <v>2135678</v>
      </c>
    </row>
    <row r="45" spans="1:4" x14ac:dyDescent="0.25">
      <c r="A45">
        <v>4271356</v>
      </c>
      <c r="B45">
        <v>3131950</v>
      </c>
      <c r="C45">
        <f t="shared" si="1"/>
        <v>7403306</v>
      </c>
      <c r="D45">
        <f t="shared" si="0"/>
        <v>1565975</v>
      </c>
    </row>
    <row r="46" spans="1:4" x14ac:dyDescent="0.25">
      <c r="A46">
        <v>3131950</v>
      </c>
      <c r="B46">
        <v>5746755</v>
      </c>
      <c r="C46">
        <f t="shared" si="1"/>
        <v>8878705</v>
      </c>
      <c r="D46">
        <f t="shared" si="0"/>
        <v>2873377.5</v>
      </c>
    </row>
    <row r="47" spans="1:4" x14ac:dyDescent="0.25">
      <c r="A47">
        <v>5746755</v>
      </c>
      <c r="B47">
        <v>6834281</v>
      </c>
      <c r="C47">
        <f t="shared" si="1"/>
        <v>12581036</v>
      </c>
      <c r="D47">
        <f t="shared" si="0"/>
        <v>3417140.5</v>
      </c>
    </row>
    <row r="48" spans="1:4" x14ac:dyDescent="0.25">
      <c r="A48">
        <v>5204517</v>
      </c>
      <c r="B48">
        <v>5863885</v>
      </c>
      <c r="C48">
        <f t="shared" si="1"/>
        <v>11068402</v>
      </c>
      <c r="D48">
        <f t="shared" si="0"/>
        <v>2931942.5</v>
      </c>
    </row>
    <row r="49" spans="1:4" x14ac:dyDescent="0.25">
      <c r="A49">
        <v>5863885</v>
      </c>
      <c r="B49">
        <v>6582676</v>
      </c>
      <c r="C49">
        <f t="shared" si="1"/>
        <v>12446561</v>
      </c>
      <c r="D49">
        <f t="shared" si="0"/>
        <v>3291338</v>
      </c>
    </row>
    <row r="50" spans="1:4" x14ac:dyDescent="0.25">
      <c r="A50">
        <v>6582676</v>
      </c>
      <c r="B50">
        <v>59644410</v>
      </c>
      <c r="C50">
        <f t="shared" si="1"/>
        <v>66227086</v>
      </c>
      <c r="D50">
        <f t="shared" si="0"/>
        <v>29822205</v>
      </c>
    </row>
    <row r="51" spans="1:4" x14ac:dyDescent="0.25">
      <c r="A51">
        <v>59644410</v>
      </c>
      <c r="B51">
        <v>7451670</v>
      </c>
      <c r="C51">
        <f t="shared" si="1"/>
        <v>67096080</v>
      </c>
      <c r="D51">
        <f t="shared" si="0"/>
        <v>3725835</v>
      </c>
    </row>
    <row r="52" spans="1:4" x14ac:dyDescent="0.25">
      <c r="A52">
        <v>7451670</v>
      </c>
      <c r="B52">
        <v>8464306</v>
      </c>
      <c r="C52">
        <f t="shared" si="1"/>
        <v>15915976</v>
      </c>
      <c r="D52">
        <f t="shared" si="0"/>
        <v>4232153</v>
      </c>
    </row>
    <row r="53" spans="1:4" x14ac:dyDescent="0.25">
      <c r="A53">
        <v>4374254218562</v>
      </c>
      <c r="B53">
        <v>5744121818525</v>
      </c>
      <c r="C53">
        <f t="shared" si="1"/>
        <v>10118376037087</v>
      </c>
      <c r="D53">
        <f t="shared" si="0"/>
        <v>2872060909262.5</v>
      </c>
    </row>
    <row r="54" spans="1:4" x14ac:dyDescent="0.25">
      <c r="A54">
        <v>5744121818525</v>
      </c>
      <c r="B54">
        <v>5572866721797</v>
      </c>
      <c r="C54">
        <f t="shared" si="1"/>
        <v>11316988540322</v>
      </c>
      <c r="D54">
        <f t="shared" si="0"/>
        <v>2786433360898.5</v>
      </c>
    </row>
    <row r="55" spans="1:4" x14ac:dyDescent="0.25">
      <c r="A55">
        <v>5572866721797</v>
      </c>
      <c r="B55">
        <v>5901994049176</v>
      </c>
      <c r="C55">
        <f t="shared" si="1"/>
        <v>11474860770973</v>
      </c>
      <c r="D55">
        <f t="shared" si="0"/>
        <v>2950997024588</v>
      </c>
    </row>
    <row r="56" spans="1:4" x14ac:dyDescent="0.25">
      <c r="A56">
        <v>5901994049176</v>
      </c>
      <c r="B56">
        <v>663984744087</v>
      </c>
      <c r="C56">
        <f t="shared" si="1"/>
        <v>6565978793263</v>
      </c>
      <c r="D56">
        <f t="shared" si="0"/>
        <v>331992372043.5</v>
      </c>
    </row>
    <row r="57" spans="1:4" x14ac:dyDescent="0.25">
      <c r="A57">
        <v>663984744087</v>
      </c>
      <c r="B57">
        <v>5911803788723</v>
      </c>
      <c r="C57">
        <f t="shared" si="1"/>
        <v>6575788532810</v>
      </c>
      <c r="D57">
        <f t="shared" si="0"/>
        <v>2955901894361.5</v>
      </c>
    </row>
    <row r="58" spans="1:4" x14ac:dyDescent="0.25">
      <c r="A58">
        <v>65308066101</v>
      </c>
      <c r="B58">
        <v>94574975955</v>
      </c>
      <c r="C58">
        <f t="shared" si="1"/>
        <v>159883042056</v>
      </c>
      <c r="D58">
        <f t="shared" si="0"/>
        <v>47287487977.5</v>
      </c>
    </row>
    <row r="59" spans="1:4" x14ac:dyDescent="0.25">
      <c r="A59">
        <v>94574975955</v>
      </c>
      <c r="B59">
        <v>92411972108</v>
      </c>
      <c r="C59">
        <f t="shared" si="1"/>
        <v>186986948063</v>
      </c>
      <c r="D59">
        <f t="shared" si="0"/>
        <v>46205986054</v>
      </c>
    </row>
    <row r="60" spans="1:4" x14ac:dyDescent="0.25">
      <c r="A60">
        <v>92411972108</v>
      </c>
      <c r="B60">
        <v>71979503306</v>
      </c>
      <c r="C60">
        <f t="shared" si="1"/>
        <v>164391475414</v>
      </c>
      <c r="D60">
        <f t="shared" si="0"/>
        <v>35989751653</v>
      </c>
    </row>
    <row r="61" spans="1:4" x14ac:dyDescent="0.25">
      <c r="A61">
        <v>71979503306</v>
      </c>
      <c r="B61">
        <v>77388753059</v>
      </c>
      <c r="C61">
        <f t="shared" si="1"/>
        <v>149368256365</v>
      </c>
      <c r="D61">
        <f t="shared" si="0"/>
        <v>38694376529.5</v>
      </c>
    </row>
    <row r="62" spans="1:4" x14ac:dyDescent="0.25">
      <c r="A62">
        <v>77388753059</v>
      </c>
      <c r="B62">
        <v>44436431182</v>
      </c>
      <c r="C62">
        <f t="shared" si="1"/>
        <v>121825184241</v>
      </c>
      <c r="D62">
        <f t="shared" si="0"/>
        <v>22218215591</v>
      </c>
    </row>
    <row r="63" spans="1:4" x14ac:dyDescent="0.25">
      <c r="A63">
        <v>283954132541</v>
      </c>
      <c r="B63">
        <v>193588421397</v>
      </c>
      <c r="C63">
        <f t="shared" si="1"/>
        <v>477542553938</v>
      </c>
      <c r="D63">
        <f t="shared" si="0"/>
        <v>96794210698.5</v>
      </c>
    </row>
    <row r="64" spans="1:4" x14ac:dyDescent="0.25">
      <c r="A64">
        <v>193588421397</v>
      </c>
      <c r="B64">
        <v>454076170257</v>
      </c>
      <c r="C64">
        <f t="shared" si="1"/>
        <v>647664591654</v>
      </c>
      <c r="D64">
        <f t="shared" si="0"/>
        <v>227038085128.5</v>
      </c>
    </row>
    <row r="65" spans="1:4" x14ac:dyDescent="0.25">
      <c r="A65">
        <v>454076170257</v>
      </c>
      <c r="B65">
        <v>264475209047</v>
      </c>
      <c r="C65">
        <f t="shared" si="1"/>
        <v>718551379304</v>
      </c>
      <c r="D65">
        <f t="shared" si="0"/>
        <v>132237604523.5</v>
      </c>
    </row>
    <row r="66" spans="1:4" x14ac:dyDescent="0.25">
      <c r="A66">
        <v>264475209047</v>
      </c>
      <c r="B66">
        <v>410268924995</v>
      </c>
      <c r="C66">
        <f t="shared" si="1"/>
        <v>674744134042</v>
      </c>
      <c r="D66">
        <f t="shared" si="0"/>
        <v>205134462497.5</v>
      </c>
    </row>
    <row r="67" spans="1:4" x14ac:dyDescent="0.25">
      <c r="A67">
        <v>410268924995</v>
      </c>
      <c r="B67">
        <v>572378156573</v>
      </c>
      <c r="C67">
        <f t="shared" si="1"/>
        <v>982647081568</v>
      </c>
      <c r="D67">
        <f t="shared" ref="D67:D82" si="2">B67/2</f>
        <v>286189078286.5</v>
      </c>
    </row>
    <row r="68" spans="1:4" x14ac:dyDescent="0.25">
      <c r="A68">
        <v>159503028462</v>
      </c>
      <c r="B68">
        <v>207592126190</v>
      </c>
      <c r="C68">
        <f t="shared" ref="C68:C82" si="3">A68+B68</f>
        <v>367095154652</v>
      </c>
      <c r="D68">
        <f t="shared" si="2"/>
        <v>103796063095</v>
      </c>
    </row>
    <row r="69" spans="1:4" x14ac:dyDescent="0.25">
      <c r="A69">
        <v>207592126190</v>
      </c>
      <c r="B69">
        <v>252730411329</v>
      </c>
      <c r="C69">
        <f t="shared" si="3"/>
        <v>460322537519</v>
      </c>
      <c r="D69">
        <f t="shared" si="2"/>
        <v>126365205664.5</v>
      </c>
    </row>
    <row r="70" spans="1:4" x14ac:dyDescent="0.25">
      <c r="A70">
        <v>252730411329</v>
      </c>
      <c r="B70">
        <v>278637972039</v>
      </c>
      <c r="C70">
        <f t="shared" si="3"/>
        <v>531368383368</v>
      </c>
      <c r="D70">
        <f t="shared" si="2"/>
        <v>139318986019.5</v>
      </c>
    </row>
    <row r="71" spans="1:4" x14ac:dyDescent="0.25">
      <c r="A71">
        <v>278637972039</v>
      </c>
      <c r="B71">
        <v>367440133179</v>
      </c>
      <c r="C71">
        <f t="shared" si="3"/>
        <v>646078105218</v>
      </c>
      <c r="D71">
        <f t="shared" si="2"/>
        <v>183720066589.5</v>
      </c>
    </row>
    <row r="72" spans="1:4" x14ac:dyDescent="0.25">
      <c r="A72">
        <v>367440133179</v>
      </c>
      <c r="B72">
        <v>458794744434</v>
      </c>
      <c r="C72">
        <f t="shared" si="3"/>
        <v>826234877613</v>
      </c>
      <c r="D72">
        <f t="shared" si="2"/>
        <v>229397372217</v>
      </c>
    </row>
    <row r="73" spans="1:4" x14ac:dyDescent="0.25">
      <c r="A73">
        <v>371016979533</v>
      </c>
      <c r="B73">
        <v>388836919359</v>
      </c>
      <c r="C73">
        <f t="shared" si="3"/>
        <v>759853898892</v>
      </c>
      <c r="D73">
        <f t="shared" si="2"/>
        <v>194418459679.5</v>
      </c>
    </row>
    <row r="74" spans="1:4" x14ac:dyDescent="0.25">
      <c r="A74">
        <v>388836919359</v>
      </c>
      <c r="B74">
        <v>422375898115</v>
      </c>
      <c r="C74">
        <f t="shared" si="3"/>
        <v>811212817474</v>
      </c>
      <c r="D74">
        <f t="shared" si="2"/>
        <v>211187949057.5</v>
      </c>
    </row>
    <row r="75" spans="1:4" x14ac:dyDescent="0.25">
      <c r="A75">
        <v>422375898115</v>
      </c>
      <c r="B75">
        <v>726492717423</v>
      </c>
      <c r="C75">
        <f t="shared" si="3"/>
        <v>1148868615538</v>
      </c>
      <c r="D75">
        <f t="shared" si="2"/>
        <v>363246358711.5</v>
      </c>
    </row>
    <row r="76" spans="1:4" x14ac:dyDescent="0.25">
      <c r="A76">
        <v>726492717423</v>
      </c>
      <c r="B76">
        <v>716242908965</v>
      </c>
      <c r="C76">
        <f t="shared" si="3"/>
        <v>1442735626388</v>
      </c>
      <c r="D76">
        <f t="shared" si="2"/>
        <v>358121454482.5</v>
      </c>
    </row>
    <row r="77" spans="1:4" x14ac:dyDescent="0.25">
      <c r="A77">
        <v>716242908965</v>
      </c>
      <c r="B77">
        <v>520518895636</v>
      </c>
      <c r="C77">
        <f t="shared" si="3"/>
        <v>1236761804601</v>
      </c>
      <c r="D77">
        <f t="shared" si="2"/>
        <v>260259447818</v>
      </c>
    </row>
    <row r="78" spans="1:4" x14ac:dyDescent="0.25">
      <c r="A78">
        <v>504381</v>
      </c>
      <c r="B78">
        <v>538024</v>
      </c>
      <c r="C78">
        <f t="shared" si="3"/>
        <v>1042405</v>
      </c>
      <c r="D78">
        <f t="shared" si="2"/>
        <v>269012</v>
      </c>
    </row>
    <row r="79" spans="1:4" x14ac:dyDescent="0.25">
      <c r="A79">
        <v>538024</v>
      </c>
      <c r="B79">
        <v>560610</v>
      </c>
      <c r="C79">
        <f t="shared" si="3"/>
        <v>1098634</v>
      </c>
      <c r="D79">
        <f t="shared" si="2"/>
        <v>280305</v>
      </c>
    </row>
    <row r="80" spans="1:4" x14ac:dyDescent="0.25">
      <c r="A80">
        <v>560610</v>
      </c>
      <c r="B80">
        <v>652067</v>
      </c>
      <c r="C80">
        <f t="shared" si="3"/>
        <v>1212677</v>
      </c>
      <c r="D80">
        <f t="shared" si="2"/>
        <v>326033.5</v>
      </c>
    </row>
    <row r="81" spans="1:4" x14ac:dyDescent="0.25">
      <c r="A81">
        <v>652067</v>
      </c>
      <c r="B81">
        <v>656244</v>
      </c>
      <c r="C81">
        <f t="shared" si="3"/>
        <v>1308311</v>
      </c>
      <c r="D81">
        <f t="shared" si="2"/>
        <v>328122</v>
      </c>
    </row>
    <row r="82" spans="1:4" x14ac:dyDescent="0.25">
      <c r="A82">
        <v>656244</v>
      </c>
      <c r="B82">
        <v>686952</v>
      </c>
      <c r="C82">
        <f t="shared" si="3"/>
        <v>1343196</v>
      </c>
      <c r="D82">
        <f t="shared" si="2"/>
        <v>343476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</dc:creator>
  <cp:lastModifiedBy>The Myth</cp:lastModifiedBy>
  <dcterms:created xsi:type="dcterms:W3CDTF">2023-07-23T16:06:13Z</dcterms:created>
  <dcterms:modified xsi:type="dcterms:W3CDTF">2023-08-12T10:53:10Z</dcterms:modified>
</cp:coreProperties>
</file>