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nta\Documents\tugas uas\"/>
    </mc:Choice>
  </mc:AlternateContent>
  <xr:revisionPtr revIDLastSave="0" documentId="8_{25B0D0EA-3877-47DD-9991-4061DD43CFBD}" xr6:coauthVersionLast="47" xr6:coauthVersionMax="47" xr10:uidLastSave="{00000000-0000-0000-0000-000000000000}"/>
  <bookViews>
    <workbookView xWindow="-108" yWindow="-108" windowWidth="23256" windowHeight="12456" activeTab="3" xr2:uid="{BA9363C7-1DD7-40C9-928F-431260298A71}"/>
  </bookViews>
  <sheets>
    <sheet name="7 HST" sheetId="1" r:id="rId1"/>
    <sheet name="14 HST" sheetId="2" r:id="rId2"/>
    <sheet name="21 HST" sheetId="3" r:id="rId3"/>
    <sheet name="28 HST" sheetId="5" r:id="rId4"/>
    <sheet name="35 HST" sheetId="6" r:id="rId5"/>
    <sheet name="42 HST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7" l="1"/>
  <c r="D21" i="7"/>
  <c r="C21" i="7"/>
  <c r="B21" i="7"/>
  <c r="E20" i="7"/>
  <c r="D20" i="7"/>
  <c r="C20" i="7"/>
  <c r="B20" i="7"/>
  <c r="E19" i="7"/>
  <c r="E22" i="7" s="1"/>
  <c r="D19" i="7"/>
  <c r="C19" i="7"/>
  <c r="B19" i="7"/>
  <c r="F19" i="7" s="1"/>
  <c r="E15" i="7"/>
  <c r="D15" i="7"/>
  <c r="C15" i="7"/>
  <c r="F14" i="7"/>
  <c r="F13" i="7"/>
  <c r="F12" i="7"/>
  <c r="L11" i="7"/>
  <c r="F11" i="7"/>
  <c r="F10" i="7"/>
  <c r="F9" i="7"/>
  <c r="L8" i="7"/>
  <c r="F8" i="7"/>
  <c r="L7" i="7"/>
  <c r="F7" i="7"/>
  <c r="L6" i="7"/>
  <c r="F6" i="7"/>
  <c r="F5" i="7"/>
  <c r="F4" i="7"/>
  <c r="F3" i="7"/>
  <c r="E21" i="6"/>
  <c r="D21" i="6"/>
  <c r="C21" i="6"/>
  <c r="B21" i="6"/>
  <c r="F21" i="6" s="1"/>
  <c r="E20" i="6"/>
  <c r="D20" i="6"/>
  <c r="C20" i="6"/>
  <c r="B20" i="6"/>
  <c r="E19" i="6"/>
  <c r="E22" i="6" s="1"/>
  <c r="D19" i="6"/>
  <c r="C19" i="6"/>
  <c r="B19" i="6"/>
  <c r="E15" i="6"/>
  <c r="D15" i="6"/>
  <c r="C15" i="6"/>
  <c r="F14" i="6"/>
  <c r="F13" i="6"/>
  <c r="F12" i="6"/>
  <c r="L11" i="6"/>
  <c r="L10" i="6" s="1"/>
  <c r="F11" i="6"/>
  <c r="F10" i="6"/>
  <c r="F9" i="6"/>
  <c r="L8" i="6"/>
  <c r="F8" i="6"/>
  <c r="L7" i="6"/>
  <c r="F7" i="6"/>
  <c r="L6" i="6"/>
  <c r="R6" i="6" s="1"/>
  <c r="F6" i="6"/>
  <c r="F5" i="6"/>
  <c r="F4" i="6"/>
  <c r="F3" i="6"/>
  <c r="L8" i="5"/>
  <c r="E21" i="5"/>
  <c r="D21" i="5"/>
  <c r="C21" i="5"/>
  <c r="B21" i="5"/>
  <c r="F21" i="5" s="1"/>
  <c r="E20" i="5"/>
  <c r="D20" i="5"/>
  <c r="C20" i="5"/>
  <c r="B20" i="5"/>
  <c r="F20" i="5" s="1"/>
  <c r="E19" i="5"/>
  <c r="E22" i="5" s="1"/>
  <c r="D19" i="5"/>
  <c r="C19" i="5"/>
  <c r="B19" i="5"/>
  <c r="F19" i="5" s="1"/>
  <c r="E15" i="5"/>
  <c r="D15" i="5"/>
  <c r="C15" i="5"/>
  <c r="F14" i="5"/>
  <c r="F13" i="5"/>
  <c r="F12" i="5"/>
  <c r="L11" i="5"/>
  <c r="L10" i="5" s="1"/>
  <c r="F11" i="5"/>
  <c r="F10" i="5"/>
  <c r="F9" i="5"/>
  <c r="F8" i="5"/>
  <c r="L7" i="5"/>
  <c r="L9" i="5" s="1"/>
  <c r="F7" i="5"/>
  <c r="L6" i="5"/>
  <c r="R6" i="5" s="1"/>
  <c r="F6" i="5"/>
  <c r="F5" i="5"/>
  <c r="F4" i="5"/>
  <c r="F3" i="5"/>
  <c r="L9" i="3"/>
  <c r="L8" i="3"/>
  <c r="L7" i="3"/>
  <c r="L9" i="2"/>
  <c r="L8" i="2"/>
  <c r="L7" i="2"/>
  <c r="L10" i="1"/>
  <c r="L8" i="1"/>
  <c r="L7" i="1"/>
  <c r="E21" i="3"/>
  <c r="D21" i="3"/>
  <c r="C21" i="3"/>
  <c r="B21" i="3"/>
  <c r="E20" i="3"/>
  <c r="D20" i="3"/>
  <c r="C20" i="3"/>
  <c r="B20" i="3"/>
  <c r="E19" i="3"/>
  <c r="E22" i="3" s="1"/>
  <c r="D19" i="3"/>
  <c r="C19" i="3"/>
  <c r="B19" i="3"/>
  <c r="E15" i="3"/>
  <c r="D15" i="3"/>
  <c r="C15" i="3"/>
  <c r="F14" i="3"/>
  <c r="F13" i="3"/>
  <c r="F12" i="3"/>
  <c r="L11" i="3"/>
  <c r="L10" i="3" s="1"/>
  <c r="F11" i="3"/>
  <c r="F10" i="3"/>
  <c r="F9" i="3"/>
  <c r="Q8" i="3"/>
  <c r="F8" i="3"/>
  <c r="F7" i="3"/>
  <c r="L6" i="3"/>
  <c r="R6" i="3" s="1"/>
  <c r="F6" i="3"/>
  <c r="F5" i="3"/>
  <c r="F4" i="3"/>
  <c r="F3" i="3"/>
  <c r="E21" i="2"/>
  <c r="D21" i="2"/>
  <c r="C21" i="2"/>
  <c r="B21" i="2"/>
  <c r="E20" i="2"/>
  <c r="D20" i="2"/>
  <c r="C20" i="2"/>
  <c r="B20" i="2"/>
  <c r="E19" i="2"/>
  <c r="E22" i="2" s="1"/>
  <c r="D19" i="2"/>
  <c r="C19" i="2"/>
  <c r="B19" i="2"/>
  <c r="E15" i="2"/>
  <c r="D15" i="2"/>
  <c r="C15" i="2"/>
  <c r="F14" i="2"/>
  <c r="F13" i="2"/>
  <c r="F12" i="2"/>
  <c r="L11" i="2"/>
  <c r="F11" i="2"/>
  <c r="F10" i="2"/>
  <c r="F9" i="2"/>
  <c r="F8" i="2"/>
  <c r="F7" i="2"/>
  <c r="L6" i="2"/>
  <c r="F6" i="2"/>
  <c r="F5" i="2"/>
  <c r="F4" i="2"/>
  <c r="F3" i="2"/>
  <c r="E21" i="1"/>
  <c r="D21" i="1"/>
  <c r="C21" i="1"/>
  <c r="B21" i="1"/>
  <c r="E20" i="1"/>
  <c r="D20" i="1"/>
  <c r="C20" i="1"/>
  <c r="B20" i="1"/>
  <c r="E19" i="1"/>
  <c r="D19" i="1"/>
  <c r="C19" i="1"/>
  <c r="B19" i="1"/>
  <c r="E15" i="1"/>
  <c r="D15" i="1"/>
  <c r="C15" i="1"/>
  <c r="F14" i="1"/>
  <c r="F13" i="1"/>
  <c r="F12" i="1"/>
  <c r="L11" i="1"/>
  <c r="F11" i="1"/>
  <c r="F10" i="1"/>
  <c r="F9" i="1"/>
  <c r="F8" i="1"/>
  <c r="F7" i="1"/>
  <c r="L6" i="1"/>
  <c r="F6" i="1"/>
  <c r="F5" i="1"/>
  <c r="F4" i="1"/>
  <c r="F3" i="1"/>
  <c r="F20" i="7" l="1"/>
  <c r="F21" i="7"/>
  <c r="D22" i="7"/>
  <c r="C22" i="7"/>
  <c r="F15" i="7"/>
  <c r="I3" i="7" s="1"/>
  <c r="B22" i="7"/>
  <c r="R7" i="7"/>
  <c r="L9" i="7"/>
  <c r="L10" i="7"/>
  <c r="Q6" i="7"/>
  <c r="Q7" i="7"/>
  <c r="Q8" i="7"/>
  <c r="F20" i="6"/>
  <c r="F19" i="6"/>
  <c r="D22" i="6"/>
  <c r="C22" i="6"/>
  <c r="F15" i="6"/>
  <c r="I3" i="6" s="1"/>
  <c r="M11" i="6" s="1"/>
  <c r="B22" i="6"/>
  <c r="R8" i="6"/>
  <c r="R7" i="6"/>
  <c r="R5" i="6"/>
  <c r="Q5" i="6"/>
  <c r="L9" i="6"/>
  <c r="Q6" i="6"/>
  <c r="Q7" i="6"/>
  <c r="Q8" i="6"/>
  <c r="D22" i="5"/>
  <c r="C22" i="5"/>
  <c r="F15" i="5"/>
  <c r="I3" i="5" s="1"/>
  <c r="M6" i="5" s="1"/>
  <c r="B22" i="5"/>
  <c r="R8" i="5"/>
  <c r="Q9" i="5"/>
  <c r="R9" i="5"/>
  <c r="R5" i="5"/>
  <c r="Q5" i="5"/>
  <c r="Q6" i="5"/>
  <c r="Q7" i="5"/>
  <c r="Q8" i="5"/>
  <c r="R7" i="5"/>
  <c r="F21" i="3"/>
  <c r="F20" i="3"/>
  <c r="F19" i="3"/>
  <c r="D22" i="3"/>
  <c r="C22" i="3"/>
  <c r="F15" i="3"/>
  <c r="I3" i="3" s="1"/>
  <c r="M6" i="3" s="1"/>
  <c r="B22" i="3"/>
  <c r="R5" i="3"/>
  <c r="Q5" i="3"/>
  <c r="Q7" i="3"/>
  <c r="Q6" i="3"/>
  <c r="R7" i="3"/>
  <c r="R8" i="3"/>
  <c r="F19" i="2"/>
  <c r="D22" i="2"/>
  <c r="F21" i="2"/>
  <c r="F20" i="2"/>
  <c r="C22" i="2"/>
  <c r="F15" i="2"/>
  <c r="I3" i="2" s="1"/>
  <c r="M11" i="2" s="1"/>
  <c r="B22" i="2"/>
  <c r="R7" i="2"/>
  <c r="L10" i="2"/>
  <c r="Q6" i="2"/>
  <c r="Q7" i="2"/>
  <c r="E22" i="1"/>
  <c r="F21" i="1"/>
  <c r="D22" i="1"/>
  <c r="F20" i="1"/>
  <c r="C22" i="1"/>
  <c r="F19" i="1"/>
  <c r="F15" i="1"/>
  <c r="I3" i="1" s="1"/>
  <c r="M11" i="1" s="1"/>
  <c r="B22" i="1"/>
  <c r="L9" i="1"/>
  <c r="M8" i="7" l="1"/>
  <c r="N8" i="7" s="1"/>
  <c r="M6" i="7"/>
  <c r="N6" i="7" s="1"/>
  <c r="M5" i="7"/>
  <c r="N5" i="7" s="1"/>
  <c r="M11" i="7"/>
  <c r="M7" i="7"/>
  <c r="N7" i="7" s="1"/>
  <c r="R5" i="7"/>
  <c r="Q5" i="7"/>
  <c r="R8" i="7"/>
  <c r="R9" i="7"/>
  <c r="Q9" i="7"/>
  <c r="R6" i="7"/>
  <c r="M6" i="6"/>
  <c r="M7" i="6"/>
  <c r="N7" i="6" s="1"/>
  <c r="M8" i="6"/>
  <c r="N8" i="6" s="1"/>
  <c r="M5" i="6"/>
  <c r="N5" i="6" s="1"/>
  <c r="R9" i="6"/>
  <c r="Q9" i="6"/>
  <c r="N6" i="6"/>
  <c r="M7" i="5"/>
  <c r="N7" i="5" s="1"/>
  <c r="M8" i="5"/>
  <c r="N8" i="5" s="1"/>
  <c r="M5" i="5"/>
  <c r="N5" i="5" s="1"/>
  <c r="M11" i="5"/>
  <c r="N6" i="5"/>
  <c r="M7" i="3"/>
  <c r="N7" i="3" s="1"/>
  <c r="M8" i="3"/>
  <c r="N8" i="3" s="1"/>
  <c r="M5" i="3"/>
  <c r="N5" i="3" s="1"/>
  <c r="M11" i="3"/>
  <c r="Q9" i="3"/>
  <c r="R9" i="3"/>
  <c r="N6" i="3"/>
  <c r="M6" i="2"/>
  <c r="N6" i="2" s="1"/>
  <c r="M7" i="2"/>
  <c r="N7" i="2" s="1"/>
  <c r="M8" i="2"/>
  <c r="N8" i="2" s="1"/>
  <c r="M5" i="2"/>
  <c r="N5" i="2" s="1"/>
  <c r="R5" i="2"/>
  <c r="Q5" i="2"/>
  <c r="R8" i="2"/>
  <c r="Q8" i="2"/>
  <c r="R9" i="2"/>
  <c r="Q9" i="2"/>
  <c r="R6" i="2"/>
  <c r="M5" i="1"/>
  <c r="N5" i="1" s="1"/>
  <c r="M6" i="1"/>
  <c r="M7" i="1"/>
  <c r="N7" i="1" s="1"/>
  <c r="M8" i="1"/>
  <c r="N8" i="1" s="1"/>
  <c r="Q5" i="1"/>
  <c r="R8" i="1"/>
  <c r="R7" i="1"/>
  <c r="R6" i="1"/>
  <c r="R5" i="1"/>
  <c r="Q6" i="1"/>
  <c r="Q9" i="1"/>
  <c r="R9" i="1"/>
  <c r="Q7" i="1"/>
  <c r="Q8" i="1"/>
  <c r="M10" i="7" l="1"/>
  <c r="N10" i="7" s="1"/>
  <c r="O5" i="7" s="1"/>
  <c r="P5" i="7" s="1"/>
  <c r="M9" i="7"/>
  <c r="N9" i="7" s="1"/>
  <c r="M10" i="6"/>
  <c r="N10" i="6" s="1"/>
  <c r="M9" i="6"/>
  <c r="N9" i="6" s="1"/>
  <c r="M10" i="5"/>
  <c r="N10" i="5" s="1"/>
  <c r="O6" i="5" s="1"/>
  <c r="P6" i="5" s="1"/>
  <c r="M9" i="5"/>
  <c r="N9" i="5" s="1"/>
  <c r="M9" i="3"/>
  <c r="N9" i="3" s="1"/>
  <c r="M10" i="3"/>
  <c r="N10" i="3" s="1"/>
  <c r="O7" i="3" s="1"/>
  <c r="P7" i="3" s="1"/>
  <c r="M9" i="2"/>
  <c r="N9" i="2" s="1"/>
  <c r="M10" i="2"/>
  <c r="N10" i="2" s="1"/>
  <c r="O8" i="2" s="1"/>
  <c r="P8" i="2" s="1"/>
  <c r="M10" i="1"/>
  <c r="N10" i="1" s="1"/>
  <c r="O5" i="1" s="1"/>
  <c r="P5" i="1" s="1"/>
  <c r="N6" i="1"/>
  <c r="M9" i="1"/>
  <c r="N9" i="1" s="1"/>
  <c r="O9" i="7" l="1"/>
  <c r="P9" i="7" s="1"/>
  <c r="O8" i="7"/>
  <c r="P8" i="7" s="1"/>
  <c r="O6" i="7"/>
  <c r="P6" i="7" s="1"/>
  <c r="O7" i="7"/>
  <c r="P7" i="7" s="1"/>
  <c r="O9" i="6"/>
  <c r="P9" i="6" s="1"/>
  <c r="O8" i="6"/>
  <c r="P8" i="6" s="1"/>
  <c r="O7" i="6"/>
  <c r="P7" i="6" s="1"/>
  <c r="O6" i="6"/>
  <c r="P6" i="6" s="1"/>
  <c r="O5" i="6"/>
  <c r="P5" i="6" s="1"/>
  <c r="O9" i="5"/>
  <c r="P9" i="5" s="1"/>
  <c r="O8" i="5"/>
  <c r="P8" i="5" s="1"/>
  <c r="O5" i="5"/>
  <c r="P5" i="5" s="1"/>
  <c r="O7" i="5"/>
  <c r="P7" i="5" s="1"/>
  <c r="O9" i="3"/>
  <c r="P9" i="3" s="1"/>
  <c r="O8" i="3"/>
  <c r="P8" i="3" s="1"/>
  <c r="O5" i="3"/>
  <c r="P5" i="3" s="1"/>
  <c r="O6" i="3"/>
  <c r="P6" i="3" s="1"/>
  <c r="O5" i="2"/>
  <c r="P5" i="2" s="1"/>
  <c r="O7" i="2"/>
  <c r="P7" i="2" s="1"/>
  <c r="O6" i="2"/>
  <c r="P6" i="2" s="1"/>
  <c r="O9" i="2"/>
  <c r="P9" i="2" s="1"/>
  <c r="O8" i="1"/>
  <c r="P8" i="1" s="1"/>
  <c r="O7" i="1"/>
  <c r="P7" i="1" s="1"/>
  <c r="O6" i="1"/>
  <c r="P6" i="1" s="1"/>
  <c r="O9" i="1"/>
  <c r="P9" i="1" s="1"/>
</calcChain>
</file>

<file path=xl/sharedStrings.xml><?xml version="1.0" encoding="utf-8"?>
<sst xmlns="http://schemas.openxmlformats.org/spreadsheetml/2006/main" count="282" uniqueCount="40">
  <si>
    <t xml:space="preserve">PERLAKUAN </t>
  </si>
  <si>
    <t>ULANGAN</t>
  </si>
  <si>
    <t>TOTAL</t>
  </si>
  <si>
    <t>A</t>
  </si>
  <si>
    <t>T</t>
  </si>
  <si>
    <t>A0T0</t>
  </si>
  <si>
    <t>FK</t>
  </si>
  <si>
    <t xml:space="preserve"> </t>
  </si>
  <si>
    <t>A0T1</t>
  </si>
  <si>
    <t>r</t>
  </si>
  <si>
    <t>SK</t>
  </si>
  <si>
    <t>db</t>
  </si>
  <si>
    <t>JK</t>
  </si>
  <si>
    <t>KT</t>
  </si>
  <si>
    <t>Fhitung</t>
  </si>
  <si>
    <t>F 5%</t>
  </si>
  <si>
    <t>F 1%</t>
  </si>
  <si>
    <t>A0T2</t>
  </si>
  <si>
    <t>Kelompok</t>
  </si>
  <si>
    <t>A1T0</t>
  </si>
  <si>
    <t>Perlakuan</t>
  </si>
  <si>
    <t>A1T1</t>
  </si>
  <si>
    <t>A1T2</t>
  </si>
  <si>
    <t>A2T0</t>
  </si>
  <si>
    <t>AT</t>
  </si>
  <si>
    <t>A2T1</t>
  </si>
  <si>
    <t>Galat</t>
  </si>
  <si>
    <t>A2T2</t>
  </si>
  <si>
    <t>Total</t>
  </si>
  <si>
    <t>A3T0</t>
  </si>
  <si>
    <t>A3T1</t>
  </si>
  <si>
    <t>A3T2</t>
  </si>
  <si>
    <t>T0TAL</t>
  </si>
  <si>
    <t>A0</t>
  </si>
  <si>
    <t>A1</t>
  </si>
  <si>
    <t>A2</t>
  </si>
  <si>
    <t>A3</t>
  </si>
  <si>
    <t>T0</t>
  </si>
  <si>
    <t>T1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</si>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</sst>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0" xfId="0" applyFont="1" applyFill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2" fontId="0" fillId="0" borderId="13" xfId="0" applyNumberFormat="1" applyBorder="1"/>
    <xf numFmtId="0" fontId="3" fillId="0" borderId="14" xfId="0" applyFont="1" applyBorder="1"/>
    <xf numFmtId="1" fontId="3" fillId="0" borderId="14" xfId="0" applyNumberFormat="1" applyFont="1" applyBorder="1"/>
    <xf numFmtId="164" fontId="3" fillId="0" borderId="14" xfId="0" applyNumberFormat="1" applyFont="1" applyBorder="1"/>
    <xf numFmtId="0" fontId="1" fillId="2" borderId="13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DB37F-C897-48BC-BBBE-E5759BA42801}">
  <dimension ref="A1:R22"/>
  <sheetViews>
    <sheetView workbookViewId="0">
      <selection activeCell="L11" sqref="L11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1.7</v>
      </c>
      <c r="D3" s="13">
        <v>2</v>
      </c>
      <c r="E3" s="13">
        <v>1.5</v>
      </c>
      <c r="F3" s="13">
        <f t="shared" ref="F3:F14" si="0">SUM(C3:E3)</f>
        <v>5.2</v>
      </c>
      <c r="G3" s="5"/>
      <c r="H3" s="5" t="s">
        <v>6</v>
      </c>
      <c r="I3" s="14">
        <f>F15^2/(12*3)</f>
        <v>139.63361111111107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2.5</v>
      </c>
      <c r="D4" s="17">
        <v>1.7</v>
      </c>
      <c r="E4" s="17">
        <v>3.1</v>
      </c>
      <c r="F4" s="17">
        <f t="shared" si="0"/>
        <v>7.3000000000000007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2.2000000000000002</v>
      </c>
      <c r="D5" s="17">
        <v>1.7</v>
      </c>
      <c r="E5" s="17">
        <v>1</v>
      </c>
      <c r="F5" s="17">
        <f t="shared" si="0"/>
        <v>4.9000000000000004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0.27055555555560318</v>
      </c>
      <c r="N5" s="21">
        <f>M5/L5</f>
        <v>0.13527777777780159</v>
      </c>
      <c r="O5" s="21">
        <f>N5/N10</f>
        <v>0.6382699868939623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2.1</v>
      </c>
      <c r="D6" s="17">
        <v>2</v>
      </c>
      <c r="E6" s="17">
        <v>1.9</v>
      </c>
      <c r="F6" s="17">
        <f t="shared" si="0"/>
        <v>6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2.0630555555556214</v>
      </c>
      <c r="N6" s="21">
        <f>M6/L6</f>
        <v>0.18755050505051105</v>
      </c>
      <c r="O6" s="21">
        <f>N6/N10</f>
        <v>0.88490408673899112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2</v>
      </c>
      <c r="D7" s="17">
        <v>2</v>
      </c>
      <c r="E7" s="17">
        <v>2.2000000000000002</v>
      </c>
      <c r="F7" s="17">
        <f t="shared" si="0"/>
        <v>6.2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0.57194444444448322</v>
      </c>
      <c r="N7" s="21">
        <f>M7/L7</f>
        <v>0.19064814814816108</v>
      </c>
      <c r="O7" s="21">
        <f>N7/N10</f>
        <v>0.89951944080391943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1</v>
      </c>
      <c r="D8" s="17">
        <v>2.5</v>
      </c>
      <c r="E8" s="17">
        <v>2.5</v>
      </c>
      <c r="F8" s="17">
        <f t="shared" si="0"/>
        <v>6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7.0555555555586125E-2</v>
      </c>
      <c r="N8" s="21">
        <f>M8/L8</f>
        <v>3.5277777777793062E-2</v>
      </c>
      <c r="O8" s="21">
        <f>N8/N10</f>
        <v>0.16644823066848885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1.9</v>
      </c>
      <c r="D9" s="17">
        <v>1.9</v>
      </c>
      <c r="E9" s="17">
        <v>1.7</v>
      </c>
      <c r="F9" s="17">
        <f t="shared" si="0"/>
        <v>5.5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1.420555555555552</v>
      </c>
      <c r="N9" s="21">
        <f t="shared" ref="N9:N10" si="1">M9/L9</f>
        <v>0.23675925925925867</v>
      </c>
      <c r="O9" s="21">
        <f>N9/N10</f>
        <v>1.1170816950633609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1.8</v>
      </c>
      <c r="D10" s="17">
        <v>1.5</v>
      </c>
      <c r="E10" s="17">
        <v>1.9</v>
      </c>
      <c r="F10" s="17">
        <f t="shared" si="0"/>
        <v>5.1999999999999993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4.6627777777777055</v>
      </c>
      <c r="N10" s="21">
        <f t="shared" si="1"/>
        <v>0.21194444444444116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2.1</v>
      </c>
      <c r="D11" s="17">
        <v>1.3</v>
      </c>
      <c r="E11" s="17">
        <v>2</v>
      </c>
      <c r="F11" s="17">
        <f t="shared" si="0"/>
        <v>5.4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6.9963888888889301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2.4</v>
      </c>
      <c r="D12" s="17">
        <v>2.2000000000000002</v>
      </c>
      <c r="E12" s="17">
        <v>2.2999999999999998</v>
      </c>
      <c r="F12" s="17">
        <f t="shared" si="0"/>
        <v>6.8999999999999995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1.6</v>
      </c>
      <c r="D13" s="17">
        <v>2</v>
      </c>
      <c r="E13" s="17">
        <v>2</v>
      </c>
      <c r="F13" s="17">
        <f t="shared" si="0"/>
        <v>5.6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1.7</v>
      </c>
      <c r="D14" s="17">
        <v>2</v>
      </c>
      <c r="E14" s="17">
        <v>3</v>
      </c>
      <c r="F14" s="17">
        <f t="shared" si="0"/>
        <v>6.7</v>
      </c>
      <c r="G14" s="5"/>
      <c r="H14" s="5"/>
      <c r="I14" s="5"/>
      <c r="J14" s="6"/>
      <c r="K14" s="6" t="s">
        <v>7</v>
      </c>
      <c r="L14" s="6"/>
      <c r="M14" s="6"/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23</v>
      </c>
      <c r="D15" s="17">
        <f>SUM(D3:D14)</f>
        <v>22.8</v>
      </c>
      <c r="E15" s="17">
        <f>SUM(E3:E14)</f>
        <v>25.099999999999998</v>
      </c>
      <c r="F15" s="26">
        <f>SUM(F3:F14)</f>
        <v>70.899999999999991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5.2</v>
      </c>
      <c r="C19">
        <f>SUM(C6:E6)</f>
        <v>6</v>
      </c>
      <c r="D19">
        <f>SUM(C9:E9)</f>
        <v>5.5</v>
      </c>
      <c r="E19">
        <f>SUM(C12:E12)</f>
        <v>6.8999999999999995</v>
      </c>
      <c r="F19">
        <f>SUM(B19:E19)</f>
        <v>23.599999999999998</v>
      </c>
    </row>
    <row r="20" spans="1:18" x14ac:dyDescent="0.3">
      <c r="A20" s="27" t="s">
        <v>38</v>
      </c>
      <c r="B20">
        <f>SUM(C4:E4)</f>
        <v>7.3000000000000007</v>
      </c>
      <c r="C20">
        <f>SUM(C7:E7)</f>
        <v>6.2</v>
      </c>
      <c r="D20">
        <f>SUM(C10:E10)</f>
        <v>5.1999999999999993</v>
      </c>
      <c r="E20">
        <f>SUM(C13:E13)</f>
        <v>5.6</v>
      </c>
      <c r="F20">
        <f t="shared" ref="F20:F21" si="2">SUM(B20:E20)</f>
        <v>24.299999999999997</v>
      </c>
    </row>
    <row r="21" spans="1:18" x14ac:dyDescent="0.3">
      <c r="A21" s="27" t="s">
        <v>39</v>
      </c>
      <c r="B21">
        <f>SUM(C5:E5)</f>
        <v>4.9000000000000004</v>
      </c>
      <c r="C21">
        <f>SUM(C8:E8)</f>
        <v>6</v>
      </c>
      <c r="D21">
        <f>SUM(C11:E11)</f>
        <v>5.4</v>
      </c>
      <c r="E21">
        <f>SUM(C14:E14)</f>
        <v>6.7</v>
      </c>
      <c r="F21">
        <f t="shared" si="2"/>
        <v>23</v>
      </c>
    </row>
    <row r="22" spans="1:18" x14ac:dyDescent="0.3">
      <c r="A22" s="27" t="s">
        <v>2</v>
      </c>
      <c r="B22">
        <f>SUM(B19:B21)</f>
        <v>17.399999999999999</v>
      </c>
      <c r="C22">
        <f t="shared" ref="C22:D22" si="3">SUM(C19:C21)</f>
        <v>18.2</v>
      </c>
      <c r="D22">
        <f t="shared" si="3"/>
        <v>16.100000000000001</v>
      </c>
      <c r="E22">
        <f>SUM(E19:E21)</f>
        <v>19.2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8A5CF-E658-49A4-8046-7FEFDB1D17E3}">
  <dimension ref="A1:R22"/>
  <sheetViews>
    <sheetView workbookViewId="0">
      <selection activeCell="L10" sqref="L10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2.6</v>
      </c>
      <c r="D3" s="13">
        <v>2.9</v>
      </c>
      <c r="E3" s="13">
        <v>3</v>
      </c>
      <c r="F3" s="13">
        <f t="shared" ref="F3:F14" si="0">SUM(C3:E3)</f>
        <v>8.5</v>
      </c>
      <c r="G3" s="5"/>
      <c r="H3" s="5" t="s">
        <v>6</v>
      </c>
      <c r="I3" s="14">
        <f>F15^2/(12*3)</f>
        <v>356.58027777777778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3.4</v>
      </c>
      <c r="D4" s="17">
        <v>3.1</v>
      </c>
      <c r="E4" s="17">
        <v>4.2</v>
      </c>
      <c r="F4" s="17">
        <f t="shared" si="0"/>
        <v>10.7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2.9</v>
      </c>
      <c r="D5" s="17">
        <v>2.9</v>
      </c>
      <c r="E5" s="17">
        <v>2.7</v>
      </c>
      <c r="F5" s="17">
        <f t="shared" si="0"/>
        <v>8.5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0.85055555555555884</v>
      </c>
      <c r="N5" s="21">
        <f>M5/L5</f>
        <v>0.42527777777777942</v>
      </c>
      <c r="O5" s="21">
        <f>N5/N10</f>
        <v>2.8911587982832447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3.3</v>
      </c>
      <c r="D6" s="17">
        <v>3.5</v>
      </c>
      <c r="E6" s="17">
        <v>3</v>
      </c>
      <c r="F6" s="17">
        <f t="shared" si="0"/>
        <v>9.8000000000000007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3.7030555555555225</v>
      </c>
      <c r="N6" s="21">
        <f>M6/L6</f>
        <v>0.33664141414141113</v>
      </c>
      <c r="O6" s="21">
        <f>N6/N10</f>
        <v>2.2885836909870818</v>
      </c>
      <c r="P6" s="22" t="str">
        <f>IF(O6&lt;Q6,"tn",IF(O6&lt;R6,"*","**"))</f>
        <v>*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3.7</v>
      </c>
      <c r="D7" s="17">
        <v>3.7</v>
      </c>
      <c r="E7" s="17">
        <v>3.3</v>
      </c>
      <c r="F7" s="17">
        <f t="shared" si="0"/>
        <v>10.7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0.99194444444441388</v>
      </c>
      <c r="N7" s="21">
        <f>M7/L7</f>
        <v>0.33064814814813798</v>
      </c>
      <c r="O7" s="21">
        <f>N7/N10</f>
        <v>2.2478397711014826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2.2999999999999998</v>
      </c>
      <c r="D8" s="17">
        <v>4</v>
      </c>
      <c r="E8" s="17">
        <v>3.8</v>
      </c>
      <c r="F8" s="17">
        <f t="shared" si="0"/>
        <v>10.1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0.56722222222219898</v>
      </c>
      <c r="N8" s="21">
        <f>M8/L8</f>
        <v>0.28361111111109949</v>
      </c>
      <c r="O8" s="21">
        <f>N8/N10</f>
        <v>1.9280686695277993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2.8</v>
      </c>
      <c r="D9" s="17">
        <v>2.5</v>
      </c>
      <c r="E9" s="17">
        <v>2.9</v>
      </c>
      <c r="F9" s="17">
        <f t="shared" si="0"/>
        <v>8.1999999999999993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2.1438888888889096</v>
      </c>
      <c r="N9" s="21">
        <f t="shared" ref="N9:N10" si="1">M9/L9</f>
        <v>0.35731481481481825</v>
      </c>
      <c r="O9" s="21">
        <f>N9/N10</f>
        <v>2.4291273247496421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2.7</v>
      </c>
      <c r="D10" s="17">
        <v>2.5</v>
      </c>
      <c r="E10" s="17">
        <v>2.9</v>
      </c>
      <c r="F10" s="17">
        <f t="shared" si="0"/>
        <v>8.1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3.2361111111111427</v>
      </c>
      <c r="N10" s="21">
        <f t="shared" si="1"/>
        <v>0.14709595959596103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3.4</v>
      </c>
      <c r="D11" s="17">
        <v>3.3</v>
      </c>
      <c r="E11" s="17">
        <v>3.5</v>
      </c>
      <c r="F11" s="17">
        <f t="shared" si="0"/>
        <v>10.199999999999999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7.789722222222224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3</v>
      </c>
      <c r="D12" s="17">
        <v>3</v>
      </c>
      <c r="E12" s="17">
        <v>3.7</v>
      </c>
      <c r="F12" s="17">
        <f t="shared" si="0"/>
        <v>9.6999999999999993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3.1</v>
      </c>
      <c r="D13" s="17">
        <v>3.4</v>
      </c>
      <c r="E13" s="17">
        <v>3.8</v>
      </c>
      <c r="F13" s="17">
        <f t="shared" si="0"/>
        <v>10.3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2.2000000000000002</v>
      </c>
      <c r="D14" s="17">
        <v>3.2</v>
      </c>
      <c r="E14" s="17">
        <v>3.1</v>
      </c>
      <c r="F14" s="17">
        <f t="shared" si="0"/>
        <v>8.5</v>
      </c>
      <c r="G14" s="5"/>
      <c r="H14" s="5"/>
      <c r="I14" s="5"/>
      <c r="J14" s="6"/>
      <c r="K14" s="6" t="s">
        <v>7</v>
      </c>
      <c r="L14" s="6"/>
      <c r="M14" s="6"/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35.4</v>
      </c>
      <c r="D15" s="17">
        <f>SUM(D3:D14)</f>
        <v>38.000000000000007</v>
      </c>
      <c r="E15" s="17">
        <f>SUM(E3:E14)</f>
        <v>39.9</v>
      </c>
      <c r="F15" s="26">
        <f>SUM(F3:F14)</f>
        <v>113.3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8.5</v>
      </c>
      <c r="C19">
        <f>SUM(C6:E6)</f>
        <v>9.8000000000000007</v>
      </c>
      <c r="D19">
        <f>SUM(C9:E9)</f>
        <v>8.1999999999999993</v>
      </c>
      <c r="E19">
        <f>SUM(C12:E12)</f>
        <v>9.6999999999999993</v>
      </c>
      <c r="F19">
        <f>SUM(B19:E19)</f>
        <v>36.200000000000003</v>
      </c>
    </row>
    <row r="20" spans="1:18" x14ac:dyDescent="0.3">
      <c r="A20" s="27" t="s">
        <v>38</v>
      </c>
      <c r="B20">
        <f>SUM(C4:E4)</f>
        <v>10.7</v>
      </c>
      <c r="C20">
        <f>SUM(C7:E7)</f>
        <v>10.7</v>
      </c>
      <c r="D20">
        <f>SUM(C10:E10)</f>
        <v>8.1</v>
      </c>
      <c r="E20">
        <f>SUM(C13:E13)</f>
        <v>10.3</v>
      </c>
      <c r="F20">
        <f t="shared" ref="F20:F21" si="2">SUM(B20:E20)</f>
        <v>39.799999999999997</v>
      </c>
    </row>
    <row r="21" spans="1:18" x14ac:dyDescent="0.3">
      <c r="A21" s="27" t="s">
        <v>39</v>
      </c>
      <c r="B21">
        <f>SUM(C5:E5)</f>
        <v>8.5</v>
      </c>
      <c r="C21">
        <f>SUM(C8:E8)</f>
        <v>10.1</v>
      </c>
      <c r="D21">
        <f>SUM(C11:E11)</f>
        <v>10.199999999999999</v>
      </c>
      <c r="E21">
        <f>SUM(C14:E14)</f>
        <v>8.5</v>
      </c>
      <c r="F21">
        <f t="shared" si="2"/>
        <v>37.299999999999997</v>
      </c>
    </row>
    <row r="22" spans="1:18" x14ac:dyDescent="0.3">
      <c r="A22" s="27" t="s">
        <v>2</v>
      </c>
      <c r="B22">
        <f>SUM(B19:B21)</f>
        <v>27.7</v>
      </c>
      <c r="C22">
        <f t="shared" ref="C22:D22" si="3">SUM(C19:C21)</f>
        <v>30.6</v>
      </c>
      <c r="D22">
        <f t="shared" si="3"/>
        <v>26.499999999999996</v>
      </c>
      <c r="E22">
        <f>SUM(E19:E21)</f>
        <v>28.5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E88FE-6572-42E8-9832-51CEE6F880F0}">
  <dimension ref="A1:R22"/>
  <sheetViews>
    <sheetView workbookViewId="0">
      <selection activeCell="L10" sqref="L10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4.9000000000000004</v>
      </c>
      <c r="D3" s="13">
        <v>5</v>
      </c>
      <c r="E3" s="13">
        <v>6</v>
      </c>
      <c r="F3" s="13">
        <f t="shared" ref="F3:F14" si="0">SUM(C3:E3)</f>
        <v>15.9</v>
      </c>
      <c r="G3" s="5"/>
      <c r="H3" s="5" t="s">
        <v>6</v>
      </c>
      <c r="I3" s="14">
        <f>F15^2/(12*3)</f>
        <v>1062.76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5.3</v>
      </c>
      <c r="D4" s="17">
        <v>6</v>
      </c>
      <c r="E4" s="17">
        <v>5.7</v>
      </c>
      <c r="F4" s="17">
        <f t="shared" si="0"/>
        <v>17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5.2</v>
      </c>
      <c r="D5" s="17">
        <v>5.2</v>
      </c>
      <c r="E5" s="17">
        <v>5.2</v>
      </c>
      <c r="F5" s="17">
        <f t="shared" si="0"/>
        <v>15.600000000000001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0.30166666666673336</v>
      </c>
      <c r="N5" s="21">
        <f>M5/L5</f>
        <v>0.15083333333336668</v>
      </c>
      <c r="O5" s="21">
        <f>N5/N10</f>
        <v>1.5233358837035078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5.5</v>
      </c>
      <c r="D6" s="17">
        <v>5.2</v>
      </c>
      <c r="E6" s="17">
        <v>5.3</v>
      </c>
      <c r="F6" s="17">
        <f t="shared" si="0"/>
        <v>16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1.9800000000000182</v>
      </c>
      <c r="N6" s="21">
        <f>M6/L6</f>
        <v>0.18000000000000166</v>
      </c>
      <c r="O6" s="21">
        <f>N6/N10</f>
        <v>1.8179035960214804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5.8</v>
      </c>
      <c r="D7" s="17">
        <v>5.4</v>
      </c>
      <c r="E7" s="17">
        <v>5.3</v>
      </c>
      <c r="F7" s="17">
        <f t="shared" si="0"/>
        <v>16.5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0.2466666666666697</v>
      </c>
      <c r="N7" s="21">
        <f>M7/L7</f>
        <v>8.2222222222223237E-2</v>
      </c>
      <c r="O7" s="21">
        <f>N7/N10</f>
        <v>0.83040040805919735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5.0999999999999996</v>
      </c>
      <c r="D8" s="17">
        <v>5.2</v>
      </c>
      <c r="E8" s="17">
        <v>5.2</v>
      </c>
      <c r="F8" s="17">
        <f t="shared" si="0"/>
        <v>15.5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1.1666666666769743E-2</v>
      </c>
      <c r="N8" s="21">
        <f>M8/L8</f>
        <v>5.8333333333848714E-3</v>
      </c>
      <c r="O8" s="21">
        <f>N8/N10</f>
        <v>5.8913542464179049E-2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5</v>
      </c>
      <c r="D9" s="17">
        <v>6.1</v>
      </c>
      <c r="E9" s="17">
        <v>5.3</v>
      </c>
      <c r="F9" s="17">
        <f t="shared" si="0"/>
        <v>16.399999999999999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1.7216666666665787</v>
      </c>
      <c r="N9" s="21">
        <f t="shared" ref="N9:N10" si="1">M9/L9</f>
        <v>0.28694444444442979</v>
      </c>
      <c r="O9" s="21">
        <f>N9/N10</f>
        <v>2.8979852078550556</v>
      </c>
      <c r="P9" s="22" t="str">
        <f>IF(O9&lt;Q9,"tn",IF(O9&lt;R9,"*","**"))</f>
        <v>*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5.2</v>
      </c>
      <c r="D10" s="17">
        <v>5.0999999999999996</v>
      </c>
      <c r="E10" s="17">
        <v>5.2</v>
      </c>
      <c r="F10" s="17">
        <f t="shared" si="0"/>
        <v>15.5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2.1783333333332848</v>
      </c>
      <c r="N10" s="21">
        <f t="shared" si="1"/>
        <v>9.9015151515149308E-2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6</v>
      </c>
      <c r="D11" s="17">
        <v>5.9</v>
      </c>
      <c r="E11" s="17">
        <v>6.2</v>
      </c>
      <c r="F11" s="17">
        <f t="shared" si="0"/>
        <v>18.100000000000001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4.4600000000000364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5.0999999999999996</v>
      </c>
      <c r="D12" s="17">
        <v>5.7</v>
      </c>
      <c r="E12" s="17">
        <v>5.8</v>
      </c>
      <c r="F12" s="17">
        <f t="shared" si="0"/>
        <v>16.600000000000001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5.6</v>
      </c>
      <c r="D13" s="17">
        <v>5.2</v>
      </c>
      <c r="E13" s="17">
        <v>5.6</v>
      </c>
      <c r="F13" s="17">
        <f t="shared" si="0"/>
        <v>16.399999999999999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5</v>
      </c>
      <c r="D14" s="17">
        <v>5.6</v>
      </c>
      <c r="E14" s="17">
        <v>5.5</v>
      </c>
      <c r="F14" s="17">
        <f t="shared" si="0"/>
        <v>16.100000000000001</v>
      </c>
      <c r="G14" s="5"/>
      <c r="H14" s="5"/>
      <c r="I14" s="5"/>
      <c r="J14" s="6"/>
      <c r="K14" s="6" t="s">
        <v>7</v>
      </c>
      <c r="L14" s="6"/>
      <c r="M14" s="6"/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63.7</v>
      </c>
      <c r="D15" s="17">
        <f>SUM(D3:D14)</f>
        <v>65.599999999999994</v>
      </c>
      <c r="E15" s="17">
        <f>SUM(E3:E14)</f>
        <v>66.300000000000011</v>
      </c>
      <c r="F15" s="26">
        <f>SUM(F3:F14)</f>
        <v>195.6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15.9</v>
      </c>
      <c r="C19">
        <f>SUM(C6:E6)</f>
        <v>16</v>
      </c>
      <c r="D19">
        <f>SUM(C9:E9)</f>
        <v>16.399999999999999</v>
      </c>
      <c r="E19">
        <f>SUM(C12:E12)</f>
        <v>16.600000000000001</v>
      </c>
      <c r="F19">
        <f>SUM(B19:E19)</f>
        <v>64.900000000000006</v>
      </c>
    </row>
    <row r="20" spans="1:18" x14ac:dyDescent="0.3">
      <c r="A20" s="27" t="s">
        <v>38</v>
      </c>
      <c r="B20">
        <f>SUM(C4:E4)</f>
        <v>17</v>
      </c>
      <c r="C20">
        <f>SUM(C7:E7)</f>
        <v>16.5</v>
      </c>
      <c r="D20">
        <f>SUM(C10:E10)</f>
        <v>15.5</v>
      </c>
      <c r="E20">
        <f>SUM(C13:E13)</f>
        <v>16.399999999999999</v>
      </c>
      <c r="F20">
        <f t="shared" ref="F20:F21" si="2">SUM(B20:E20)</f>
        <v>65.400000000000006</v>
      </c>
    </row>
    <row r="21" spans="1:18" x14ac:dyDescent="0.3">
      <c r="A21" s="27" t="s">
        <v>39</v>
      </c>
      <c r="B21">
        <f>SUM(C5:E5)</f>
        <v>15.600000000000001</v>
      </c>
      <c r="C21">
        <f>SUM(C8:E8)</f>
        <v>15.5</v>
      </c>
      <c r="D21">
        <f>SUM(C11:E11)</f>
        <v>18.100000000000001</v>
      </c>
      <c r="E21">
        <f>SUM(C14:E14)</f>
        <v>16.100000000000001</v>
      </c>
      <c r="F21">
        <f t="shared" si="2"/>
        <v>65.300000000000011</v>
      </c>
    </row>
    <row r="22" spans="1:18" x14ac:dyDescent="0.3">
      <c r="A22" s="27" t="s">
        <v>2</v>
      </c>
      <c r="B22">
        <f>SUM(B19:B21)</f>
        <v>48.5</v>
      </c>
      <c r="C22">
        <f t="shared" ref="C22:D22" si="3">SUM(C19:C21)</f>
        <v>48</v>
      </c>
      <c r="D22">
        <f t="shared" si="3"/>
        <v>50</v>
      </c>
      <c r="E22">
        <f>SUM(E19:E21)</f>
        <v>49.1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B7660-3AF5-42EF-BB1F-6483A81DBA9A}">
  <dimension ref="A1:R22"/>
  <sheetViews>
    <sheetView tabSelected="1" workbookViewId="0">
      <selection activeCell="S15" sqref="S15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7.1</v>
      </c>
      <c r="D3" s="13">
        <v>8.1</v>
      </c>
      <c r="E3" s="13">
        <v>8.8000000000000007</v>
      </c>
      <c r="F3" s="13">
        <f t="shared" ref="F3:F14" si="0">SUM(C3:E3)</f>
        <v>24</v>
      </c>
      <c r="G3" s="5"/>
      <c r="H3" s="5" t="s">
        <v>6</v>
      </c>
      <c r="I3" s="14">
        <f>F15^2/(12*3)</f>
        <v>2470.0900000000011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8.1999999999999993</v>
      </c>
      <c r="D4" s="17">
        <v>8.6999999999999993</v>
      </c>
      <c r="E4" s="17">
        <v>8.5</v>
      </c>
      <c r="F4" s="17">
        <f t="shared" si="0"/>
        <v>25.4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8.5</v>
      </c>
      <c r="D5" s="17">
        <v>8.1999999999999993</v>
      </c>
      <c r="E5" s="17">
        <v>8.4</v>
      </c>
      <c r="F5" s="17">
        <f t="shared" si="0"/>
        <v>25.1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1.5316666666662968</v>
      </c>
      <c r="N5" s="21">
        <f>M5/L5</f>
        <v>0.7658333333331484</v>
      </c>
      <c r="O5" s="21">
        <f>N5/N10</f>
        <v>6.9958477508621302</v>
      </c>
      <c r="P5" s="22" t="str">
        <f>IF(O5&lt;Q5,"tn",IF(O5&lt;R5,"*","**"))</f>
        <v>**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8.1999999999999993</v>
      </c>
      <c r="D6" s="17">
        <v>8.1</v>
      </c>
      <c r="E6" s="17">
        <v>8.6999999999999993</v>
      </c>
      <c r="F6" s="17">
        <f t="shared" si="0"/>
        <v>24.999999999999996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1.9299999999989268</v>
      </c>
      <c r="N6" s="21">
        <f>M6/L6</f>
        <v>0.17545454545444789</v>
      </c>
      <c r="O6" s="21">
        <f>N6/N10</f>
        <v>1.6027681660887918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7.8</v>
      </c>
      <c r="D7" s="17">
        <v>7.8</v>
      </c>
      <c r="E7" s="17">
        <v>8</v>
      </c>
      <c r="F7" s="17">
        <f t="shared" si="0"/>
        <v>23.6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0.33222222222093478</v>
      </c>
      <c r="N7" s="21">
        <f>M7/L7</f>
        <v>0.11074074074031159</v>
      </c>
      <c r="O7" s="21">
        <f>N7/N10</f>
        <v>1.0116109188732565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8</v>
      </c>
      <c r="D8" s="17">
        <v>8.6999999999999993</v>
      </c>
      <c r="E8" s="17">
        <v>8.1999999999999993</v>
      </c>
      <c r="F8" s="17">
        <f t="shared" si="0"/>
        <v>24.9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0.57166666666535093</v>
      </c>
      <c r="N8" s="21">
        <f>M8/L8</f>
        <v>0.28583333333267547</v>
      </c>
      <c r="O8" s="21">
        <f>N8/N10</f>
        <v>2.6110726643533919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7.5</v>
      </c>
      <c r="D9" s="17">
        <v>8.1999999999999993</v>
      </c>
      <c r="E9" s="17">
        <v>8.1</v>
      </c>
      <c r="F9" s="17">
        <f t="shared" si="0"/>
        <v>23.799999999999997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1.0261111111126411</v>
      </c>
      <c r="N9" s="21">
        <f t="shared" ref="N9:N10" si="1">M9/L9</f>
        <v>0.1710185185187735</v>
      </c>
      <c r="O9" s="21">
        <f>N9/N10</f>
        <v>1.5622452902750259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7.9</v>
      </c>
      <c r="D10" s="17">
        <v>8.5</v>
      </c>
      <c r="E10" s="17">
        <v>9</v>
      </c>
      <c r="F10" s="17">
        <f t="shared" si="0"/>
        <v>25.4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2.4083333333337578</v>
      </c>
      <c r="N10" s="21">
        <f t="shared" si="1"/>
        <v>0.10946969696971626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8.1</v>
      </c>
      <c r="D11" s="17">
        <v>8.9</v>
      </c>
      <c r="E11" s="17">
        <v>8.1</v>
      </c>
      <c r="F11" s="17">
        <f t="shared" si="0"/>
        <v>25.1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5.8699999999989814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8</v>
      </c>
      <c r="D12" s="17">
        <v>8.5</v>
      </c>
      <c r="E12" s="17">
        <v>8.1999999999999993</v>
      </c>
      <c r="F12" s="17">
        <f t="shared" si="0"/>
        <v>24.7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8.1</v>
      </c>
      <c r="D13" s="17">
        <v>8.8000000000000007</v>
      </c>
      <c r="E13" s="17">
        <v>8.1999999999999993</v>
      </c>
      <c r="F13" s="17">
        <f t="shared" si="0"/>
        <v>25.099999999999998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8.5</v>
      </c>
      <c r="D14" s="17">
        <v>8.6999999999999993</v>
      </c>
      <c r="E14" s="17">
        <v>8.9</v>
      </c>
      <c r="F14" s="17">
        <f t="shared" si="0"/>
        <v>26.1</v>
      </c>
      <c r="G14" s="5"/>
      <c r="H14" s="5"/>
      <c r="I14" s="5"/>
      <c r="J14" s="6"/>
      <c r="K14" s="6" t="s">
        <v>7</v>
      </c>
      <c r="L14" s="6"/>
      <c r="M14" s="6"/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95.899999999999991</v>
      </c>
      <c r="D15" s="17">
        <f>SUM(D3:D14)</f>
        <v>101.2</v>
      </c>
      <c r="E15" s="17">
        <f>SUM(E3:E14)</f>
        <v>101.10000000000002</v>
      </c>
      <c r="F15" s="26">
        <f>SUM(F3:F14)</f>
        <v>298.20000000000005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24</v>
      </c>
      <c r="C19">
        <f>SUM(C6:E6)</f>
        <v>24.999999999999996</v>
      </c>
      <c r="D19">
        <f>SUM(C9:E9)</f>
        <v>23.799999999999997</v>
      </c>
      <c r="E19">
        <f>SUM(C12:E12)</f>
        <v>24.7</v>
      </c>
      <c r="F19">
        <f>SUM(B19:E19)</f>
        <v>97.5</v>
      </c>
    </row>
    <row r="20" spans="1:18" x14ac:dyDescent="0.3">
      <c r="A20" s="27" t="s">
        <v>38</v>
      </c>
      <c r="B20">
        <f>SUM(C4:E4)</f>
        <v>25.4</v>
      </c>
      <c r="C20">
        <f>SUM(C7:E7)</f>
        <v>23.6</v>
      </c>
      <c r="D20">
        <f>SUM(C10:E10)</f>
        <v>25.4</v>
      </c>
      <c r="E20">
        <f>SUM(C13:E13)</f>
        <v>25.099999999999998</v>
      </c>
      <c r="F20">
        <f t="shared" ref="F20:F21" si="2">SUM(B20:E20)</f>
        <v>99.5</v>
      </c>
    </row>
    <row r="21" spans="1:18" x14ac:dyDescent="0.3">
      <c r="A21" s="27" t="s">
        <v>39</v>
      </c>
      <c r="B21">
        <f>SUM(C5:E5)</f>
        <v>25.1</v>
      </c>
      <c r="C21">
        <f>SUM(C8:E8)</f>
        <v>24.9</v>
      </c>
      <c r="D21">
        <f>SUM(C11:E11)</f>
        <v>25.1</v>
      </c>
      <c r="E21">
        <f>SUM(C14:E14)</f>
        <v>26.1</v>
      </c>
      <c r="F21">
        <f t="shared" si="2"/>
        <v>101.19999999999999</v>
      </c>
    </row>
    <row r="22" spans="1:18" x14ac:dyDescent="0.3">
      <c r="A22" s="27" t="s">
        <v>2</v>
      </c>
      <c r="B22">
        <f>SUM(B19:B21)</f>
        <v>74.5</v>
      </c>
      <c r="C22">
        <f t="shared" ref="C22:D22" si="3">SUM(C19:C21)</f>
        <v>73.5</v>
      </c>
      <c r="D22">
        <f t="shared" si="3"/>
        <v>74.3</v>
      </c>
      <c r="E22">
        <f>SUM(E19:E21)</f>
        <v>75.900000000000006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43073-60EB-4E2D-A0A7-8D3335635CD7}">
  <dimension ref="A1:R22"/>
  <sheetViews>
    <sheetView workbookViewId="0">
      <selection activeCell="U8" sqref="U8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12</v>
      </c>
      <c r="D3" s="13">
        <v>13.5</v>
      </c>
      <c r="E3" s="13">
        <v>12</v>
      </c>
      <c r="F3" s="13">
        <f t="shared" ref="F3:F14" si="0">SUM(C3:E3)</f>
        <v>37.5</v>
      </c>
      <c r="G3" s="5"/>
      <c r="H3" s="5" t="s">
        <v>6</v>
      </c>
      <c r="I3" s="14">
        <f>F15^2/(12*3)</f>
        <v>5493.2802777777797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12</v>
      </c>
      <c r="D4" s="17">
        <v>13.9</v>
      </c>
      <c r="E4" s="17">
        <v>12</v>
      </c>
      <c r="F4" s="17">
        <f t="shared" si="0"/>
        <v>37.9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11.2</v>
      </c>
      <c r="D5" s="17">
        <v>12.2</v>
      </c>
      <c r="E5" s="17">
        <v>13.5</v>
      </c>
      <c r="F5" s="17">
        <f t="shared" si="0"/>
        <v>36.9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2.3905555555529645</v>
      </c>
      <c r="N5" s="21">
        <f>M5/L5</f>
        <v>1.1952777777764823</v>
      </c>
      <c r="O5" s="21">
        <f>N5/N10</f>
        <v>2.003852504125117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12.4</v>
      </c>
      <c r="D6" s="17">
        <v>12.5</v>
      </c>
      <c r="E6" s="17">
        <v>14</v>
      </c>
      <c r="F6" s="17">
        <f t="shared" si="0"/>
        <v>38.9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5.5963888888863949</v>
      </c>
      <c r="N6" s="21">
        <f>M6/L6</f>
        <v>0.50876262626239954</v>
      </c>
      <c r="O6" s="21">
        <f>N6/N10</f>
        <v>0.85292747978438932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11.9</v>
      </c>
      <c r="D7" s="17">
        <v>11.7</v>
      </c>
      <c r="E7" s="17">
        <v>11.3</v>
      </c>
      <c r="F7" s="17">
        <f t="shared" si="0"/>
        <v>34.900000000000006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0.64972222222058917</v>
      </c>
      <c r="N7" s="21">
        <f>M7/L7</f>
        <v>0.21657407407352972</v>
      </c>
      <c r="O7" s="21">
        <f>N7/N10</f>
        <v>0.36308087436222392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10.8</v>
      </c>
      <c r="D8" s="17">
        <v>12</v>
      </c>
      <c r="E8" s="17">
        <v>13</v>
      </c>
      <c r="F8" s="17">
        <f t="shared" si="0"/>
        <v>35.799999999999997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1.8155555555540559</v>
      </c>
      <c r="N8" s="21">
        <f>M8/L8</f>
        <v>0.90777777777702795</v>
      </c>
      <c r="O8" s="21">
        <f>N8/N10</f>
        <v>1.5218661360638093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12.8</v>
      </c>
      <c r="D9" s="17">
        <v>11.5</v>
      </c>
      <c r="E9" s="17">
        <v>12.1</v>
      </c>
      <c r="F9" s="17">
        <f t="shared" si="0"/>
        <v>36.4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3.1311111111117498</v>
      </c>
      <c r="N9" s="21">
        <f t="shared" ref="N9:N10" si="1">M9/L9</f>
        <v>0.52185185185195826</v>
      </c>
      <c r="O9" s="21">
        <f>N9/N10</f>
        <v>0.87487123040233206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11.9</v>
      </c>
      <c r="D10" s="17">
        <v>13.4</v>
      </c>
      <c r="E10" s="17">
        <v>12.5</v>
      </c>
      <c r="F10" s="17">
        <f t="shared" si="0"/>
        <v>37.799999999999997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13.122777777780357</v>
      </c>
      <c r="N10" s="21">
        <f t="shared" si="1"/>
        <v>0.59648989899001625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12.1</v>
      </c>
      <c r="D11" s="17">
        <v>12.8</v>
      </c>
      <c r="E11" s="17">
        <v>11.3</v>
      </c>
      <c r="F11" s="17">
        <f t="shared" si="0"/>
        <v>36.200000000000003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21.109722222219716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13.3</v>
      </c>
      <c r="D12" s="17">
        <v>13</v>
      </c>
      <c r="E12" s="17">
        <v>12.8</v>
      </c>
      <c r="F12" s="17">
        <f t="shared" si="0"/>
        <v>39.1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12.1</v>
      </c>
      <c r="D13" s="17">
        <v>12.7</v>
      </c>
      <c r="E13" s="17">
        <v>11.9</v>
      </c>
      <c r="F13" s="17">
        <f t="shared" si="0"/>
        <v>36.699999999999996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11.5</v>
      </c>
      <c r="D14" s="17">
        <v>12.1</v>
      </c>
      <c r="E14" s="17">
        <v>13</v>
      </c>
      <c r="F14" s="17">
        <f t="shared" si="0"/>
        <v>36.6</v>
      </c>
      <c r="G14" s="5"/>
      <c r="H14" s="5"/>
      <c r="I14" s="5"/>
      <c r="J14" s="6"/>
      <c r="K14" s="6" t="s">
        <v>7</v>
      </c>
      <c r="L14" s="6"/>
      <c r="M14" s="6"/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144</v>
      </c>
      <c r="D15" s="17">
        <f>SUM(D3:D14)</f>
        <v>151.29999999999998</v>
      </c>
      <c r="E15" s="17">
        <f>SUM(E3:E14)</f>
        <v>149.39999999999998</v>
      </c>
      <c r="F15" s="26">
        <f>SUM(F3:F14)</f>
        <v>444.70000000000005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37.5</v>
      </c>
      <c r="C19">
        <f>SUM(C6:E6)</f>
        <v>38.9</v>
      </c>
      <c r="D19">
        <f>SUM(C9:E9)</f>
        <v>36.4</v>
      </c>
      <c r="E19">
        <f>SUM(C12:E12)</f>
        <v>39.1</v>
      </c>
      <c r="F19">
        <f>SUM(B19:E19)</f>
        <v>151.9</v>
      </c>
    </row>
    <row r="20" spans="1:18" x14ac:dyDescent="0.3">
      <c r="A20" s="27" t="s">
        <v>38</v>
      </c>
      <c r="B20">
        <f>SUM(C4:E4)</f>
        <v>37.9</v>
      </c>
      <c r="C20">
        <f>SUM(C7:E7)</f>
        <v>34.900000000000006</v>
      </c>
      <c r="D20">
        <f>SUM(C10:E10)</f>
        <v>37.799999999999997</v>
      </c>
      <c r="E20">
        <f>SUM(C13:E13)</f>
        <v>36.699999999999996</v>
      </c>
      <c r="F20">
        <f t="shared" ref="F20:F21" si="2">SUM(B20:E20)</f>
        <v>147.30000000000001</v>
      </c>
    </row>
    <row r="21" spans="1:18" x14ac:dyDescent="0.3">
      <c r="A21" s="27" t="s">
        <v>39</v>
      </c>
      <c r="B21">
        <f>SUM(C5:E5)</f>
        <v>36.9</v>
      </c>
      <c r="C21">
        <f>SUM(C8:E8)</f>
        <v>35.799999999999997</v>
      </c>
      <c r="D21">
        <f>SUM(C11:E11)</f>
        <v>36.200000000000003</v>
      </c>
      <c r="E21">
        <f>SUM(C14:E14)</f>
        <v>36.6</v>
      </c>
      <c r="F21">
        <f t="shared" si="2"/>
        <v>145.5</v>
      </c>
    </row>
    <row r="22" spans="1:18" x14ac:dyDescent="0.3">
      <c r="A22" s="27" t="s">
        <v>2</v>
      </c>
      <c r="B22">
        <f>SUM(B19:B21)</f>
        <v>112.30000000000001</v>
      </c>
      <c r="C22">
        <f t="shared" ref="C22:D22" si="3">SUM(C19:C21)</f>
        <v>109.60000000000001</v>
      </c>
      <c r="D22">
        <f t="shared" si="3"/>
        <v>110.39999999999999</v>
      </c>
      <c r="E22">
        <f>SUM(E19:E21)</f>
        <v>112.4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2301D-45A3-4200-9FCD-004C06EB3045}">
  <dimension ref="A1:R22"/>
  <sheetViews>
    <sheetView workbookViewId="0">
      <selection activeCell="I21" sqref="I21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15.7</v>
      </c>
      <c r="D3" s="13">
        <v>17</v>
      </c>
      <c r="E3" s="13">
        <v>15.5</v>
      </c>
      <c r="F3" s="13">
        <f t="shared" ref="F3:F14" si="0">SUM(C3:E3)</f>
        <v>48.2</v>
      </c>
      <c r="G3" s="5"/>
      <c r="H3" s="5" t="s">
        <v>6</v>
      </c>
      <c r="I3" s="14">
        <f>F15^2/(12*3)</f>
        <v>9040.8402777777774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14.7</v>
      </c>
      <c r="D4" s="17">
        <v>17.5</v>
      </c>
      <c r="E4" s="17">
        <v>14.9</v>
      </c>
      <c r="F4" s="17">
        <f t="shared" si="0"/>
        <v>47.1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14.5</v>
      </c>
      <c r="D5" s="17">
        <v>16.5</v>
      </c>
      <c r="E5" s="17">
        <v>17.5</v>
      </c>
      <c r="F5" s="17">
        <f t="shared" si="0"/>
        <v>48.5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2.6072222222228447</v>
      </c>
      <c r="N5" s="21">
        <f>M5/L5</f>
        <v>1.3036111111114224</v>
      </c>
      <c r="O5" s="21">
        <f>N5/N10</f>
        <v>1.2125190839697757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16</v>
      </c>
      <c r="D6" s="17">
        <v>16.899999999999999</v>
      </c>
      <c r="E6" s="17">
        <v>16.5</v>
      </c>
      <c r="F6" s="17">
        <f t="shared" si="0"/>
        <v>49.4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5.0297222222234268</v>
      </c>
      <c r="N6" s="21">
        <f>M6/L6</f>
        <v>0.45724747474758426</v>
      </c>
      <c r="O6" s="21">
        <f>N6/N10</f>
        <v>0.42529653552565228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16.100000000000001</v>
      </c>
      <c r="D7" s="17">
        <v>15</v>
      </c>
      <c r="E7" s="17">
        <v>14</v>
      </c>
      <c r="F7" s="17">
        <f t="shared" si="0"/>
        <v>45.1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0.55194444444532564</v>
      </c>
      <c r="N7" s="21">
        <f>M7/L7</f>
        <v>0.18398148148177521</v>
      </c>
      <c r="O7" s="21">
        <f>N7/N10</f>
        <v>0.17112546486619898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14</v>
      </c>
      <c r="D8" s="17">
        <v>15.5</v>
      </c>
      <c r="E8" s="17">
        <v>17</v>
      </c>
      <c r="F8" s="17">
        <f t="shared" si="0"/>
        <v>46.5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1.5838888888883957</v>
      </c>
      <c r="N8" s="21">
        <f>M8/L8</f>
        <v>0.79194444444419787</v>
      </c>
      <c r="O8" s="21">
        <f>N8/N10</f>
        <v>0.73660598943020006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16.5</v>
      </c>
      <c r="D9" s="17">
        <v>14.5</v>
      </c>
      <c r="E9" s="17">
        <v>16</v>
      </c>
      <c r="F9" s="17">
        <f t="shared" si="0"/>
        <v>47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2.8938888888897054</v>
      </c>
      <c r="N9" s="21">
        <f t="shared" ref="N9:N10" si="1">M9/L9</f>
        <v>0.48231481481495092</v>
      </c>
      <c r="O9" s="21">
        <f>N9/N10</f>
        <v>0.44861225288719625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15</v>
      </c>
      <c r="D10" s="17">
        <v>17</v>
      </c>
      <c r="E10" s="17">
        <v>15.5</v>
      </c>
      <c r="F10" s="17">
        <f t="shared" si="0"/>
        <v>47.5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23.652777777777374</v>
      </c>
      <c r="N10" s="21">
        <f t="shared" si="1"/>
        <v>1.0751262626262443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16</v>
      </c>
      <c r="D11" s="17">
        <v>16.5</v>
      </c>
      <c r="E11" s="17">
        <v>16.5</v>
      </c>
      <c r="F11" s="17">
        <f t="shared" si="0"/>
        <v>49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31.289722222223645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17</v>
      </c>
      <c r="D12" s="17">
        <v>15</v>
      </c>
      <c r="E12" s="17">
        <v>16</v>
      </c>
      <c r="F12" s="17">
        <f t="shared" si="0"/>
        <v>48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15.5</v>
      </c>
      <c r="D13" s="17">
        <v>16.5</v>
      </c>
      <c r="E13" s="17">
        <v>15</v>
      </c>
      <c r="F13" s="17">
        <f t="shared" si="0"/>
        <v>47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15.1</v>
      </c>
      <c r="D14" s="17">
        <v>16.100000000000001</v>
      </c>
      <c r="E14" s="17">
        <v>16</v>
      </c>
      <c r="F14" s="17">
        <f t="shared" si="0"/>
        <v>47.2</v>
      </c>
      <c r="G14" s="5"/>
      <c r="H14" s="5"/>
      <c r="I14" s="5"/>
      <c r="J14" s="6"/>
      <c r="K14" s="6" t="s">
        <v>7</v>
      </c>
      <c r="L14" s="6"/>
      <c r="M14" s="6"/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186.1</v>
      </c>
      <c r="D15" s="17">
        <f>SUM(D3:D14)</f>
        <v>194</v>
      </c>
      <c r="E15" s="17">
        <f>SUM(E3:E14)</f>
        <v>190.4</v>
      </c>
      <c r="F15" s="26">
        <f>SUM(F3:F14)</f>
        <v>570.5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48.2</v>
      </c>
      <c r="C19">
        <f>SUM(C6:E6)</f>
        <v>49.4</v>
      </c>
      <c r="D19">
        <f>SUM(C9:E9)</f>
        <v>47</v>
      </c>
      <c r="E19">
        <f>SUM(C12:E12)</f>
        <v>48</v>
      </c>
      <c r="F19">
        <f>SUM(B19:E19)</f>
        <v>192.6</v>
      </c>
    </row>
    <row r="20" spans="1:18" x14ac:dyDescent="0.3">
      <c r="A20" s="27" t="s">
        <v>38</v>
      </c>
      <c r="B20">
        <f>SUM(C4:E4)</f>
        <v>47.1</v>
      </c>
      <c r="C20">
        <f>SUM(C7:E7)</f>
        <v>45.1</v>
      </c>
      <c r="D20">
        <f>SUM(C10:E10)</f>
        <v>47.5</v>
      </c>
      <c r="E20">
        <f>SUM(C13:E13)</f>
        <v>47</v>
      </c>
      <c r="F20">
        <f t="shared" ref="F20:F21" si="2">SUM(B20:E20)</f>
        <v>186.7</v>
      </c>
    </row>
    <row r="21" spans="1:18" x14ac:dyDescent="0.3">
      <c r="A21" s="27" t="s">
        <v>39</v>
      </c>
      <c r="B21">
        <f>SUM(C5:E5)</f>
        <v>48.5</v>
      </c>
      <c r="C21">
        <f>SUM(C8:E8)</f>
        <v>46.5</v>
      </c>
      <c r="D21">
        <f>SUM(C11:E11)</f>
        <v>49</v>
      </c>
      <c r="E21">
        <f>SUM(C14:E14)</f>
        <v>47.2</v>
      </c>
      <c r="F21">
        <f t="shared" si="2"/>
        <v>191.2</v>
      </c>
    </row>
    <row r="22" spans="1:18" x14ac:dyDescent="0.3">
      <c r="A22" s="27" t="s">
        <v>2</v>
      </c>
      <c r="B22">
        <f>SUM(B19:B21)</f>
        <v>143.80000000000001</v>
      </c>
      <c r="C22">
        <f t="shared" ref="C22:D22" si="3">SUM(C19:C21)</f>
        <v>141</v>
      </c>
      <c r="D22">
        <f t="shared" si="3"/>
        <v>143.5</v>
      </c>
      <c r="E22">
        <f>SUM(E19:E21)</f>
        <v>142.19999999999999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6</vt:i4>
      </vt:variant>
    </vt:vector>
  </HeadingPairs>
  <TitlesOfParts>
    <vt:vector size="6" baseType="lpstr">
      <vt:lpstr>7 HST</vt:lpstr>
      <vt:lpstr>14 HST</vt:lpstr>
      <vt:lpstr>21 HST</vt:lpstr>
      <vt:lpstr>28 HST</vt:lpstr>
      <vt:lpstr>35 HST</vt:lpstr>
      <vt:lpstr>42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sdntambakkalisogo2 sdntambakkalisogo2</dc:creator>
  <cp:lastModifiedBy>sdntambakkalisogo2 sdntambakkalisogo2</cp:lastModifiedBy>
  <dcterms:created xsi:type="dcterms:W3CDTF">2023-05-13T12:17:15Z</dcterms:created>
  <dcterms:modified xsi:type="dcterms:W3CDTF">2023-05-13T13:14:47Z</dcterms:modified>
</cp:coreProperties>
</file>