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D:\KULIAH\ARTIKEL JURNAL (SKRIPSI)\ARCHIVE UMSIDA\"/>
    </mc:Choice>
  </mc:AlternateContent>
  <xr:revisionPtr revIDLastSave="0" documentId="8_{B9862DF1-6674-49CA-86F4-3D9D86E04991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kelas XI" sheetId="2" r:id="rId1"/>
    <sheet name="kelas x" sheetId="1" r:id="rId2"/>
  </sheets>
  <calcPr calcId="181029"/>
</workbook>
</file>

<file path=xl/calcChain.xml><?xml version="1.0" encoding="utf-8"?>
<calcChain xmlns="http://schemas.openxmlformats.org/spreadsheetml/2006/main">
  <c r="R2" i="1" l="1"/>
  <c r="D8" i="2" l="1"/>
  <c r="E8" i="2"/>
  <c r="F8" i="2"/>
  <c r="G8" i="2"/>
  <c r="H8" i="2"/>
  <c r="I8" i="2"/>
  <c r="J8" i="2"/>
  <c r="K8" i="2"/>
  <c r="L8" i="2"/>
  <c r="M8" i="2"/>
  <c r="N8" i="2"/>
  <c r="C8" i="2"/>
  <c r="D7" i="2"/>
  <c r="D9" i="2" s="1"/>
  <c r="E7" i="2"/>
  <c r="E9" i="2" s="1"/>
  <c r="F7" i="2"/>
  <c r="F9" i="2" s="1"/>
  <c r="G7" i="2"/>
  <c r="G9" i="2" s="1"/>
  <c r="H7" i="2"/>
  <c r="H9" i="2" s="1"/>
  <c r="I7" i="2"/>
  <c r="I9" i="2" s="1"/>
  <c r="J7" i="2"/>
  <c r="J9" i="2" s="1"/>
  <c r="K7" i="2"/>
  <c r="K9" i="2" s="1"/>
  <c r="L7" i="2"/>
  <c r="L9" i="2" s="1"/>
  <c r="M7" i="2"/>
  <c r="M9" i="2" s="1"/>
  <c r="N7" i="2"/>
  <c r="N9" i="2" s="1"/>
  <c r="C7" i="2"/>
  <c r="C9" i="2" s="1"/>
  <c r="C10" i="2" s="1"/>
  <c r="Q4" i="2"/>
  <c r="P3" i="2"/>
  <c r="P4" i="2"/>
  <c r="P5" i="2"/>
  <c r="P6" i="2"/>
  <c r="O3" i="2"/>
  <c r="Q3" i="2" s="1"/>
  <c r="O4" i="2"/>
  <c r="O5" i="2"/>
  <c r="Q5" i="2" s="1"/>
  <c r="O6" i="2"/>
  <c r="Q6" i="2" s="1"/>
  <c r="P2" i="2"/>
  <c r="Q2" i="2" s="1"/>
  <c r="R2" i="2" s="1"/>
  <c r="O2" i="2"/>
  <c r="D32" i="1" l="1"/>
  <c r="E32" i="1"/>
  <c r="F32" i="1"/>
  <c r="G32" i="1"/>
  <c r="H32" i="1"/>
  <c r="I32" i="1"/>
  <c r="J32" i="1"/>
  <c r="K32" i="1"/>
  <c r="L32" i="1"/>
  <c r="M32" i="1"/>
  <c r="N32" i="1"/>
  <c r="C32" i="1"/>
  <c r="D31" i="1"/>
  <c r="D33" i="1" s="1"/>
  <c r="E31" i="1"/>
  <c r="E33" i="1" s="1"/>
  <c r="F31" i="1"/>
  <c r="F33" i="1" s="1"/>
  <c r="G31" i="1"/>
  <c r="G33" i="1" s="1"/>
  <c r="H31" i="1"/>
  <c r="H33" i="1" s="1"/>
  <c r="I31" i="1"/>
  <c r="I33" i="1" s="1"/>
  <c r="J31" i="1"/>
  <c r="J33" i="1" s="1"/>
  <c r="K31" i="1"/>
  <c r="K33" i="1" s="1"/>
  <c r="L31" i="1"/>
  <c r="L33" i="1" s="1"/>
  <c r="M31" i="1"/>
  <c r="M33" i="1" s="1"/>
  <c r="N31" i="1"/>
  <c r="N33" i="1" s="1"/>
  <c r="C31" i="1"/>
  <c r="C33" i="1" s="1"/>
  <c r="C34" i="1" s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2" i="1"/>
  <c r="O3" i="1"/>
  <c r="Q3" i="1" s="1"/>
  <c r="O4" i="1"/>
  <c r="Q4" i="1" s="1"/>
  <c r="O5" i="1"/>
  <c r="Q5" i="1" s="1"/>
  <c r="O6" i="1"/>
  <c r="Q6" i="1" s="1"/>
  <c r="O7" i="1"/>
  <c r="Q7" i="1" s="1"/>
  <c r="O8" i="1"/>
  <c r="Q8" i="1" s="1"/>
  <c r="O9" i="1"/>
  <c r="Q9" i="1" s="1"/>
  <c r="O10" i="1"/>
  <c r="Q10" i="1" s="1"/>
  <c r="O11" i="1"/>
  <c r="Q11" i="1" s="1"/>
  <c r="O12" i="1"/>
  <c r="Q12" i="1" s="1"/>
  <c r="O13" i="1"/>
  <c r="Q13" i="1" s="1"/>
  <c r="O14" i="1"/>
  <c r="Q14" i="1" s="1"/>
  <c r="O15" i="1"/>
  <c r="Q15" i="1" s="1"/>
  <c r="O16" i="1"/>
  <c r="Q16" i="1" s="1"/>
  <c r="O17" i="1"/>
  <c r="Q17" i="1" s="1"/>
  <c r="O18" i="1"/>
  <c r="Q18" i="1" s="1"/>
  <c r="O19" i="1"/>
  <c r="Q19" i="1" s="1"/>
  <c r="O20" i="1"/>
  <c r="Q20" i="1" s="1"/>
  <c r="O21" i="1"/>
  <c r="Q21" i="1" s="1"/>
  <c r="O22" i="1"/>
  <c r="Q22" i="1" s="1"/>
  <c r="O23" i="1"/>
  <c r="Q23" i="1" s="1"/>
  <c r="O24" i="1"/>
  <c r="Q24" i="1" s="1"/>
  <c r="O25" i="1"/>
  <c r="Q25" i="1" s="1"/>
  <c r="O26" i="1"/>
  <c r="Q26" i="1" s="1"/>
  <c r="O27" i="1"/>
  <c r="Q27" i="1" s="1"/>
  <c r="O28" i="1"/>
  <c r="Q28" i="1" s="1"/>
  <c r="O29" i="1"/>
  <c r="Q29" i="1" s="1"/>
  <c r="O30" i="1"/>
  <c r="Q30" i="1" s="1"/>
  <c r="O2" i="1"/>
  <c r="Q2" i="1" s="1"/>
</calcChain>
</file>

<file path=xl/sharedStrings.xml><?xml version="1.0" encoding="utf-8"?>
<sst xmlns="http://schemas.openxmlformats.org/spreadsheetml/2006/main" count="59" uniqueCount="49">
  <si>
    <t>Nama</t>
  </si>
  <si>
    <t xml:space="preserve">Absen </t>
  </si>
  <si>
    <t xml:space="preserve">Tisa Lilly Ramadhani </t>
  </si>
  <si>
    <t>Ovtavian bintang yon excel gulalo</t>
  </si>
  <si>
    <t>Muhammad Khilmi saleh Ar rojab</t>
  </si>
  <si>
    <t>wulan ramadhani</t>
  </si>
  <si>
    <t xml:space="preserve">Identa mas dewantara </t>
  </si>
  <si>
    <t xml:space="preserve">Muhammad Ali Syafiq </t>
  </si>
  <si>
    <t xml:space="preserve">Mesy Hilda Pramesaputri </t>
  </si>
  <si>
    <t>Sutan Ganendra Putra Rahman</t>
  </si>
  <si>
    <t>Muhammad fatachillah</t>
  </si>
  <si>
    <t>Muhammad diky Prayoga</t>
  </si>
  <si>
    <t xml:space="preserve">Faradilla Safa Putri Faim </t>
  </si>
  <si>
    <t>09</t>
  </si>
  <si>
    <t xml:space="preserve">Maulidul Burhan Aprillianto </t>
  </si>
  <si>
    <t xml:space="preserve">Hidayatullah firman Sanjaya </t>
  </si>
  <si>
    <t xml:space="preserve">Cloria Cinta Febrisantoso </t>
  </si>
  <si>
    <t>05</t>
  </si>
  <si>
    <t xml:space="preserve">Alfania Putri Susilo </t>
  </si>
  <si>
    <t>02</t>
  </si>
  <si>
    <t xml:space="preserve">Fadira Maulidia </t>
  </si>
  <si>
    <t>08</t>
  </si>
  <si>
    <t>Fadira Maulidia</t>
  </si>
  <si>
    <t>rusyida zakiyah nargis</t>
  </si>
  <si>
    <t xml:space="preserve">jumlah </t>
  </si>
  <si>
    <t xml:space="preserve">Jumlah </t>
  </si>
  <si>
    <t xml:space="preserve">rata rata </t>
  </si>
  <si>
    <t xml:space="preserve">skor maks </t>
  </si>
  <si>
    <t>%</t>
  </si>
  <si>
    <t>rata rata</t>
  </si>
  <si>
    <t>Muhammad Azmi Ayauqillah</t>
  </si>
  <si>
    <t>Mukhammad Zidan</t>
  </si>
  <si>
    <t>Andini Tantriana</t>
  </si>
  <si>
    <t>Moh. Fani  Fadhillah</t>
  </si>
  <si>
    <t>Nadia Merry Arzati</t>
  </si>
  <si>
    <t>Absen</t>
  </si>
  <si>
    <t>skor maks</t>
  </si>
  <si>
    <t>jumlah</t>
  </si>
  <si>
    <t>Muhammad Agung Ramadani</t>
  </si>
  <si>
    <t>Moh. Samir Sobri</t>
  </si>
  <si>
    <t>M. Fikri Arifin</t>
  </si>
  <si>
    <t>Muhammad Sony Erlangga</t>
  </si>
  <si>
    <t>Ananda Rizky Prasetya</t>
  </si>
  <si>
    <t>Siska Amelia Putri</t>
  </si>
  <si>
    <t>Nadia Ariani</t>
  </si>
  <si>
    <t>Anggun Dwi Makhfudiyah</t>
  </si>
  <si>
    <t>Dewi Safitri</t>
  </si>
  <si>
    <t>Nabila Febriani P. S</t>
  </si>
  <si>
    <t>Dwi Salsabila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</si>
</sst>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7" tint="-0.49998474074526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 applyFont="1" applyAlignment="1"/>
    <xf numFmtId="0" fontId="0" fillId="0" borderId="0" xfId="0" applyFont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A3113-69B3-4AEE-9B86-0F56E25B1B4B}">
  <dimension ref="A1:S11"/>
  <sheetViews>
    <sheetView workbookViewId="0">
      <selection activeCell="B16" sqref="B16"/>
    </sheetView>
  </sheetViews>
  <sheetFormatPr defaultRowHeight="12.75" x14ac:dyDescent="0.2"/>
  <cols>
    <col min="1" max="1" width="25.140625" bestFit="1" customWidth="1"/>
    <col min="2" max="2" width="9.7109375" bestFit="1" customWidth="1"/>
    <col min="16" max="16" width="9.7109375" bestFit="1" customWidth="1"/>
  </cols>
  <sheetData>
    <row r="1" spans="1:19" ht="15.75" x14ac:dyDescent="0.2">
      <c r="A1" s="2" t="s">
        <v>0</v>
      </c>
      <c r="B1" s="3" t="s">
        <v>35</v>
      </c>
      <c r="C1" s="3">
        <v>1</v>
      </c>
      <c r="D1" s="3">
        <v>2</v>
      </c>
      <c r="E1" s="3">
        <v>3</v>
      </c>
      <c r="F1" s="3">
        <v>4</v>
      </c>
      <c r="G1" s="3">
        <v>5</v>
      </c>
      <c r="H1" s="3">
        <v>6</v>
      </c>
      <c r="I1" s="3">
        <v>7</v>
      </c>
      <c r="J1" s="3">
        <v>8</v>
      </c>
      <c r="K1" s="3">
        <v>9</v>
      </c>
      <c r="L1" s="3">
        <v>10</v>
      </c>
      <c r="M1" s="3">
        <v>11</v>
      </c>
      <c r="N1" s="3">
        <v>12</v>
      </c>
      <c r="O1" s="7" t="s">
        <v>37</v>
      </c>
      <c r="P1" s="7" t="s">
        <v>36</v>
      </c>
      <c r="Q1" s="7" t="s">
        <v>28</v>
      </c>
      <c r="R1" s="9" t="s">
        <v>29</v>
      </c>
    </row>
    <row r="2" spans="1:19" ht="15.75" x14ac:dyDescent="0.2">
      <c r="A2" s="4" t="s">
        <v>30</v>
      </c>
      <c r="B2" s="5">
        <v>15</v>
      </c>
      <c r="C2" s="5">
        <v>3</v>
      </c>
      <c r="D2" s="5">
        <v>4</v>
      </c>
      <c r="E2" s="5">
        <v>5</v>
      </c>
      <c r="F2" s="5">
        <v>4</v>
      </c>
      <c r="G2" s="5">
        <v>5</v>
      </c>
      <c r="H2" s="5">
        <v>4</v>
      </c>
      <c r="I2" s="5">
        <v>4</v>
      </c>
      <c r="J2" s="5">
        <v>5</v>
      </c>
      <c r="K2" s="5">
        <v>4</v>
      </c>
      <c r="L2" s="5">
        <v>3</v>
      </c>
      <c r="M2" s="5">
        <v>4</v>
      </c>
      <c r="N2" s="5">
        <v>4</v>
      </c>
      <c r="O2" s="7">
        <f>SUM(C2:N2)</f>
        <v>49</v>
      </c>
      <c r="P2" s="7">
        <f>5*12</f>
        <v>60</v>
      </c>
      <c r="Q2" s="7">
        <f>O2/P2*100</f>
        <v>81.666666666666671</v>
      </c>
      <c r="R2" s="14">
        <f>AVERAGE(Q2:Q6)</f>
        <v>82</v>
      </c>
    </row>
    <row r="3" spans="1:19" ht="15.75" x14ac:dyDescent="0.2">
      <c r="A3" s="4" t="s">
        <v>31</v>
      </c>
      <c r="B3" s="5">
        <v>26</v>
      </c>
      <c r="C3" s="5">
        <v>5</v>
      </c>
      <c r="D3" s="5">
        <v>4</v>
      </c>
      <c r="E3" s="5">
        <v>4</v>
      </c>
      <c r="F3" s="5">
        <v>5</v>
      </c>
      <c r="G3" s="5">
        <v>4</v>
      </c>
      <c r="H3" s="5">
        <v>3</v>
      </c>
      <c r="I3" s="5">
        <v>4</v>
      </c>
      <c r="J3" s="5">
        <v>4</v>
      </c>
      <c r="K3" s="5">
        <v>5</v>
      </c>
      <c r="L3" s="5">
        <v>4</v>
      </c>
      <c r="M3" s="5">
        <v>4</v>
      </c>
      <c r="N3" s="5">
        <v>4</v>
      </c>
      <c r="O3" s="7">
        <f t="shared" ref="O3:O6" si="0">SUM(C3:N3)</f>
        <v>50</v>
      </c>
      <c r="P3" s="7">
        <f t="shared" ref="P3:P6" si="1">5*12</f>
        <v>60</v>
      </c>
      <c r="Q3" s="7">
        <f t="shared" ref="Q3:Q6" si="2">O3/P3*100</f>
        <v>83.333333333333343</v>
      </c>
      <c r="R3" s="15"/>
    </row>
    <row r="4" spans="1:19" ht="15.75" x14ac:dyDescent="0.2">
      <c r="A4" s="4" t="s">
        <v>32</v>
      </c>
      <c r="B4" s="5">
        <v>4</v>
      </c>
      <c r="C4" s="5">
        <v>4</v>
      </c>
      <c r="D4" s="5">
        <v>4</v>
      </c>
      <c r="E4" s="5">
        <v>4</v>
      </c>
      <c r="F4" s="5">
        <v>4</v>
      </c>
      <c r="G4" s="5">
        <v>5</v>
      </c>
      <c r="H4" s="5">
        <v>4</v>
      </c>
      <c r="I4" s="5">
        <v>4</v>
      </c>
      <c r="J4" s="5">
        <v>4</v>
      </c>
      <c r="K4" s="5">
        <v>4</v>
      </c>
      <c r="L4" s="5">
        <v>4</v>
      </c>
      <c r="M4" s="5">
        <v>5</v>
      </c>
      <c r="N4" s="5">
        <v>4</v>
      </c>
      <c r="O4" s="7">
        <f t="shared" si="0"/>
        <v>50</v>
      </c>
      <c r="P4" s="7">
        <f t="shared" si="1"/>
        <v>60</v>
      </c>
      <c r="Q4" s="7">
        <f t="shared" si="2"/>
        <v>83.333333333333343</v>
      </c>
      <c r="R4" s="15"/>
    </row>
    <row r="5" spans="1:19" ht="15.75" x14ac:dyDescent="0.2">
      <c r="A5" s="4" t="s">
        <v>33</v>
      </c>
      <c r="B5" s="5">
        <v>18</v>
      </c>
      <c r="C5" s="5">
        <v>5</v>
      </c>
      <c r="D5" s="5">
        <v>4</v>
      </c>
      <c r="E5" s="5">
        <v>4</v>
      </c>
      <c r="F5" s="5">
        <v>5</v>
      </c>
      <c r="G5" s="5">
        <v>4</v>
      </c>
      <c r="H5" s="5">
        <v>4</v>
      </c>
      <c r="I5" s="5">
        <v>3</v>
      </c>
      <c r="J5" s="5">
        <v>4</v>
      </c>
      <c r="K5" s="5">
        <v>3</v>
      </c>
      <c r="L5" s="5">
        <v>4</v>
      </c>
      <c r="M5" s="5">
        <v>5</v>
      </c>
      <c r="N5" s="5">
        <v>4</v>
      </c>
      <c r="O5" s="7">
        <f t="shared" si="0"/>
        <v>49</v>
      </c>
      <c r="P5" s="7">
        <f t="shared" si="1"/>
        <v>60</v>
      </c>
      <c r="Q5" s="7">
        <f t="shared" si="2"/>
        <v>81.666666666666671</v>
      </c>
      <c r="R5" s="15"/>
    </row>
    <row r="6" spans="1:19" ht="15.75" x14ac:dyDescent="0.2">
      <c r="A6" s="4" t="s">
        <v>34</v>
      </c>
      <c r="B6" s="5">
        <v>23</v>
      </c>
      <c r="C6" s="5">
        <v>4</v>
      </c>
      <c r="D6" s="5">
        <v>3</v>
      </c>
      <c r="E6" s="5">
        <v>4</v>
      </c>
      <c r="F6" s="5">
        <v>4</v>
      </c>
      <c r="G6" s="5">
        <v>4</v>
      </c>
      <c r="H6" s="5">
        <v>5</v>
      </c>
      <c r="I6" s="5">
        <v>4</v>
      </c>
      <c r="J6" s="5">
        <v>5</v>
      </c>
      <c r="K6" s="5">
        <v>4</v>
      </c>
      <c r="L6" s="5">
        <v>4</v>
      </c>
      <c r="M6" s="5">
        <v>3</v>
      </c>
      <c r="N6" s="5">
        <v>4</v>
      </c>
      <c r="O6" s="7">
        <f t="shared" si="0"/>
        <v>48</v>
      </c>
      <c r="P6" s="7">
        <f t="shared" si="1"/>
        <v>60</v>
      </c>
      <c r="Q6" s="7">
        <f t="shared" si="2"/>
        <v>80</v>
      </c>
      <c r="R6" s="16"/>
    </row>
    <row r="7" spans="1:19" ht="15.75" x14ac:dyDescent="0.2">
      <c r="A7" s="10"/>
      <c r="B7" s="7" t="s">
        <v>24</v>
      </c>
      <c r="C7" s="7">
        <f>SUM(C2:C6)</f>
        <v>21</v>
      </c>
      <c r="D7" s="7">
        <f t="shared" ref="D7:N7" si="3">SUM(D2:D6)</f>
        <v>19</v>
      </c>
      <c r="E7" s="7">
        <f t="shared" si="3"/>
        <v>21</v>
      </c>
      <c r="F7" s="7">
        <f t="shared" si="3"/>
        <v>22</v>
      </c>
      <c r="G7" s="7">
        <f t="shared" si="3"/>
        <v>22</v>
      </c>
      <c r="H7" s="7">
        <f t="shared" si="3"/>
        <v>20</v>
      </c>
      <c r="I7" s="7">
        <f t="shared" si="3"/>
        <v>19</v>
      </c>
      <c r="J7" s="7">
        <f t="shared" si="3"/>
        <v>22</v>
      </c>
      <c r="K7" s="7">
        <f t="shared" si="3"/>
        <v>20</v>
      </c>
      <c r="L7" s="7">
        <f t="shared" si="3"/>
        <v>19</v>
      </c>
      <c r="M7" s="7">
        <f t="shared" si="3"/>
        <v>21</v>
      </c>
      <c r="N7" s="7">
        <f t="shared" si="3"/>
        <v>20</v>
      </c>
      <c r="O7" s="6"/>
      <c r="P7" s="6"/>
      <c r="Q7" s="6"/>
      <c r="R7" s="6"/>
    </row>
    <row r="8" spans="1:19" ht="15.75" x14ac:dyDescent="0.2">
      <c r="A8" s="10"/>
      <c r="B8" s="7" t="s">
        <v>36</v>
      </c>
      <c r="C8" s="7">
        <f>5*5</f>
        <v>25</v>
      </c>
      <c r="D8" s="7">
        <f t="shared" ref="D8:N8" si="4">5*5</f>
        <v>25</v>
      </c>
      <c r="E8" s="7">
        <f t="shared" si="4"/>
        <v>25</v>
      </c>
      <c r="F8" s="7">
        <f t="shared" si="4"/>
        <v>25</v>
      </c>
      <c r="G8" s="7">
        <f t="shared" si="4"/>
        <v>25</v>
      </c>
      <c r="H8" s="7">
        <f t="shared" si="4"/>
        <v>25</v>
      </c>
      <c r="I8" s="7">
        <f t="shared" si="4"/>
        <v>25</v>
      </c>
      <c r="J8" s="7">
        <f t="shared" si="4"/>
        <v>25</v>
      </c>
      <c r="K8" s="7">
        <f t="shared" si="4"/>
        <v>25</v>
      </c>
      <c r="L8" s="7">
        <f t="shared" si="4"/>
        <v>25</v>
      </c>
      <c r="M8" s="7">
        <f t="shared" si="4"/>
        <v>25</v>
      </c>
      <c r="N8" s="7">
        <f t="shared" si="4"/>
        <v>25</v>
      </c>
      <c r="O8" s="6"/>
      <c r="P8" s="6"/>
      <c r="Q8" s="6"/>
      <c r="R8" s="6"/>
    </row>
    <row r="9" spans="1:19" ht="15.75" x14ac:dyDescent="0.2">
      <c r="A9" s="10"/>
      <c r="B9" s="7" t="s">
        <v>28</v>
      </c>
      <c r="C9" s="7">
        <f>C7/C8*100</f>
        <v>84</v>
      </c>
      <c r="D9" s="7">
        <f t="shared" ref="D9:N9" si="5">D7/D8*100</f>
        <v>76</v>
      </c>
      <c r="E9" s="7">
        <f t="shared" si="5"/>
        <v>84</v>
      </c>
      <c r="F9" s="7">
        <f t="shared" si="5"/>
        <v>88</v>
      </c>
      <c r="G9" s="7">
        <f t="shared" si="5"/>
        <v>88</v>
      </c>
      <c r="H9" s="7">
        <f t="shared" si="5"/>
        <v>80</v>
      </c>
      <c r="I9" s="7">
        <f t="shared" si="5"/>
        <v>76</v>
      </c>
      <c r="J9" s="7">
        <f t="shared" si="5"/>
        <v>88</v>
      </c>
      <c r="K9" s="7">
        <f t="shared" si="5"/>
        <v>80</v>
      </c>
      <c r="L9" s="7">
        <f t="shared" si="5"/>
        <v>76</v>
      </c>
      <c r="M9" s="7">
        <f t="shared" si="5"/>
        <v>84</v>
      </c>
      <c r="N9" s="7">
        <f t="shared" si="5"/>
        <v>80</v>
      </c>
      <c r="O9" s="6"/>
      <c r="P9" s="6"/>
      <c r="Q9" s="6"/>
      <c r="R9" s="6"/>
    </row>
    <row r="10" spans="1:19" ht="15.75" x14ac:dyDescent="0.25">
      <c r="A10" s="10"/>
      <c r="B10" s="8" t="s">
        <v>29</v>
      </c>
      <c r="C10" s="19">
        <f>AVERAGE(C9:N9)</f>
        <v>82</v>
      </c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20"/>
      <c r="P10" s="20"/>
      <c r="Q10" s="20"/>
      <c r="R10" s="20"/>
    </row>
    <row r="11" spans="1:19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</sheetData>
  <mergeCells count="2">
    <mergeCell ref="C10:N10"/>
    <mergeCell ref="R2:R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R34"/>
  <sheetViews>
    <sheetView tabSelected="1" workbookViewId="0">
      <pane ySplit="1" topLeftCell="A15" activePane="bottomLeft" state="frozen"/>
      <selection pane="bottomLeft" activeCell="A22" sqref="A22"/>
    </sheetView>
  </sheetViews>
  <sheetFormatPr defaultColWidth="12.5703125" defaultRowHeight="15.75" customHeight="1" x14ac:dyDescent="0.2"/>
  <cols>
    <col min="1" max="1" width="37.5703125" bestFit="1" customWidth="1"/>
    <col min="2" max="2" width="6.85546875" bestFit="1" customWidth="1"/>
    <col min="3" max="3" width="12" bestFit="1" customWidth="1"/>
    <col min="4" max="4" width="13.42578125" customWidth="1"/>
    <col min="5" max="5" width="13.7109375" customWidth="1"/>
    <col min="6" max="6" width="13.140625" customWidth="1"/>
    <col min="7" max="7" width="12.85546875" customWidth="1"/>
    <col min="8" max="8" width="12.7109375" customWidth="1"/>
    <col min="9" max="9" width="11.85546875" customWidth="1"/>
    <col min="10" max="10" width="9.140625" customWidth="1"/>
    <col min="11" max="12" width="12.42578125" customWidth="1"/>
    <col min="13" max="13" width="12.5703125" customWidth="1"/>
    <col min="14" max="14" width="12.7109375" customWidth="1"/>
    <col min="15" max="15" width="12.42578125" customWidth="1"/>
    <col min="16" max="16" width="13.7109375" customWidth="1"/>
    <col min="17" max="18" width="12" bestFit="1" customWidth="1"/>
    <col min="19" max="21" width="18.85546875" customWidth="1"/>
  </cols>
  <sheetData>
    <row r="1" spans="1:18" x14ac:dyDescent="0.2">
      <c r="A1" s="4" t="s">
        <v>0</v>
      </c>
      <c r="B1" s="5" t="s">
        <v>1</v>
      </c>
      <c r="C1" s="5">
        <v>1</v>
      </c>
      <c r="D1" s="5">
        <v>2</v>
      </c>
      <c r="E1" s="5">
        <v>3</v>
      </c>
      <c r="F1" s="5">
        <v>4</v>
      </c>
      <c r="G1" s="5">
        <v>5</v>
      </c>
      <c r="H1" s="5">
        <v>6</v>
      </c>
      <c r="I1" s="5">
        <v>7</v>
      </c>
      <c r="J1" s="5">
        <v>8</v>
      </c>
      <c r="K1" s="5">
        <v>9</v>
      </c>
      <c r="L1" s="5">
        <v>10</v>
      </c>
      <c r="M1" s="5">
        <v>11</v>
      </c>
      <c r="N1" s="5">
        <v>12</v>
      </c>
      <c r="O1" s="7" t="s">
        <v>24</v>
      </c>
      <c r="P1" s="7" t="s">
        <v>25</v>
      </c>
      <c r="Q1" s="7" t="s">
        <v>28</v>
      </c>
      <c r="R1" s="3" t="s">
        <v>26</v>
      </c>
    </row>
    <row r="2" spans="1:18" x14ac:dyDescent="0.2">
      <c r="A2" s="4" t="s">
        <v>2</v>
      </c>
      <c r="B2" s="5">
        <v>32</v>
      </c>
      <c r="C2" s="5">
        <v>4</v>
      </c>
      <c r="D2" s="5">
        <v>4</v>
      </c>
      <c r="E2" s="5">
        <v>4</v>
      </c>
      <c r="F2" s="5">
        <v>4</v>
      </c>
      <c r="G2" s="5">
        <v>5</v>
      </c>
      <c r="H2" s="5">
        <v>4</v>
      </c>
      <c r="I2" s="5">
        <v>4</v>
      </c>
      <c r="J2" s="5">
        <v>5</v>
      </c>
      <c r="K2" s="5">
        <v>4</v>
      </c>
      <c r="L2" s="5">
        <v>4</v>
      </c>
      <c r="M2" s="5">
        <v>4</v>
      </c>
      <c r="N2" s="5">
        <v>4</v>
      </c>
      <c r="O2" s="7">
        <f>SUM(C2:N2)</f>
        <v>50</v>
      </c>
      <c r="P2" s="7">
        <f>5*12</f>
        <v>60</v>
      </c>
      <c r="Q2" s="7">
        <f>O2/P2*100</f>
        <v>83.333333333333343</v>
      </c>
      <c r="R2" s="14">
        <f>AVERAGE(Q2:Q30)</f>
        <v>80.747126436781599</v>
      </c>
    </row>
    <row r="3" spans="1:18" x14ac:dyDescent="0.2">
      <c r="A3" s="4" t="s">
        <v>3</v>
      </c>
      <c r="B3" s="5">
        <v>26</v>
      </c>
      <c r="C3" s="5">
        <v>4</v>
      </c>
      <c r="D3" s="5">
        <v>4</v>
      </c>
      <c r="E3" s="5">
        <v>4</v>
      </c>
      <c r="F3" s="5">
        <v>4</v>
      </c>
      <c r="G3" s="5">
        <v>4</v>
      </c>
      <c r="H3" s="5">
        <v>4</v>
      </c>
      <c r="I3" s="5">
        <v>4</v>
      </c>
      <c r="J3" s="5">
        <v>4</v>
      </c>
      <c r="K3" s="5">
        <v>4</v>
      </c>
      <c r="L3" s="5">
        <v>4</v>
      </c>
      <c r="M3" s="5">
        <v>4</v>
      </c>
      <c r="N3" s="5">
        <v>4</v>
      </c>
      <c r="O3" s="7">
        <f t="shared" ref="O3:O30" si="0">SUM(C3:N3)</f>
        <v>48</v>
      </c>
      <c r="P3" s="7">
        <f t="shared" ref="P3:P30" si="1">5*12</f>
        <v>60</v>
      </c>
      <c r="Q3" s="7">
        <f>O3/P3*100</f>
        <v>80</v>
      </c>
      <c r="R3" s="15"/>
    </row>
    <row r="4" spans="1:18" x14ac:dyDescent="0.2">
      <c r="A4" s="4" t="s">
        <v>4</v>
      </c>
      <c r="B4" s="5">
        <v>22</v>
      </c>
      <c r="C4" s="5">
        <v>4</v>
      </c>
      <c r="D4" s="5">
        <v>4</v>
      </c>
      <c r="E4" s="5">
        <v>4</v>
      </c>
      <c r="F4" s="5">
        <v>4</v>
      </c>
      <c r="G4" s="5">
        <v>4</v>
      </c>
      <c r="H4" s="5">
        <v>4</v>
      </c>
      <c r="I4" s="5">
        <v>4</v>
      </c>
      <c r="J4" s="5">
        <v>4</v>
      </c>
      <c r="K4" s="5">
        <v>4</v>
      </c>
      <c r="L4" s="5">
        <v>4</v>
      </c>
      <c r="M4" s="5">
        <v>4</v>
      </c>
      <c r="N4" s="5">
        <v>4</v>
      </c>
      <c r="O4" s="7">
        <f t="shared" si="0"/>
        <v>48</v>
      </c>
      <c r="P4" s="7">
        <f t="shared" si="1"/>
        <v>60</v>
      </c>
      <c r="Q4" s="7">
        <f>O4/P4*100</f>
        <v>80</v>
      </c>
      <c r="R4" s="15"/>
    </row>
    <row r="5" spans="1:18" x14ac:dyDescent="0.2">
      <c r="A5" s="4" t="s">
        <v>5</v>
      </c>
      <c r="B5" s="5">
        <v>35</v>
      </c>
      <c r="C5" s="5">
        <v>5</v>
      </c>
      <c r="D5" s="5">
        <v>4</v>
      </c>
      <c r="E5" s="5">
        <v>4</v>
      </c>
      <c r="F5" s="5">
        <v>5</v>
      </c>
      <c r="G5" s="5">
        <v>4</v>
      </c>
      <c r="H5" s="5">
        <v>4</v>
      </c>
      <c r="I5" s="5">
        <v>4</v>
      </c>
      <c r="J5" s="5">
        <v>4</v>
      </c>
      <c r="K5" s="5">
        <v>4</v>
      </c>
      <c r="L5" s="5">
        <v>4</v>
      </c>
      <c r="M5" s="5">
        <v>4</v>
      </c>
      <c r="N5" s="5">
        <v>4</v>
      </c>
      <c r="O5" s="7">
        <f t="shared" si="0"/>
        <v>50</v>
      </c>
      <c r="P5" s="7">
        <f t="shared" si="1"/>
        <v>60</v>
      </c>
      <c r="Q5" s="7">
        <f>O5/P5*100</f>
        <v>83.333333333333343</v>
      </c>
      <c r="R5" s="15"/>
    </row>
    <row r="6" spans="1:18" x14ac:dyDescent="0.2">
      <c r="A6" s="4" t="s">
        <v>6</v>
      </c>
      <c r="B6" s="5">
        <v>11</v>
      </c>
      <c r="C6" s="5">
        <v>4</v>
      </c>
      <c r="D6" s="5">
        <v>4</v>
      </c>
      <c r="E6" s="5">
        <v>4</v>
      </c>
      <c r="F6" s="5">
        <v>4</v>
      </c>
      <c r="G6" s="5">
        <v>4</v>
      </c>
      <c r="H6" s="5">
        <v>4</v>
      </c>
      <c r="I6" s="5">
        <v>4</v>
      </c>
      <c r="J6" s="5">
        <v>4</v>
      </c>
      <c r="K6" s="5">
        <v>4</v>
      </c>
      <c r="L6" s="5">
        <v>4</v>
      </c>
      <c r="M6" s="5">
        <v>4</v>
      </c>
      <c r="N6" s="5">
        <v>4</v>
      </c>
      <c r="O6" s="7">
        <f t="shared" si="0"/>
        <v>48</v>
      </c>
      <c r="P6" s="7">
        <f t="shared" si="1"/>
        <v>60</v>
      </c>
      <c r="Q6" s="7">
        <f>O6/P6*100</f>
        <v>80</v>
      </c>
      <c r="R6" s="15"/>
    </row>
    <row r="7" spans="1:18" x14ac:dyDescent="0.2">
      <c r="A7" s="4" t="s">
        <v>7</v>
      </c>
      <c r="B7" s="5">
        <v>19</v>
      </c>
      <c r="C7" s="5">
        <v>4</v>
      </c>
      <c r="D7" s="5">
        <v>4</v>
      </c>
      <c r="E7" s="5">
        <v>3</v>
      </c>
      <c r="F7" s="5">
        <v>4</v>
      </c>
      <c r="G7" s="5">
        <v>4</v>
      </c>
      <c r="H7" s="5">
        <v>4</v>
      </c>
      <c r="I7" s="5">
        <v>4</v>
      </c>
      <c r="J7" s="5">
        <v>4</v>
      </c>
      <c r="K7" s="5">
        <v>4</v>
      </c>
      <c r="L7" s="5">
        <v>4</v>
      </c>
      <c r="M7" s="5">
        <v>4</v>
      </c>
      <c r="N7" s="5">
        <v>4</v>
      </c>
      <c r="O7" s="7">
        <f t="shared" si="0"/>
        <v>47</v>
      </c>
      <c r="P7" s="7">
        <f t="shared" si="1"/>
        <v>60</v>
      </c>
      <c r="Q7" s="7">
        <f>O7/P7*100</f>
        <v>78.333333333333329</v>
      </c>
      <c r="R7" s="15"/>
    </row>
    <row r="8" spans="1:18" x14ac:dyDescent="0.2">
      <c r="A8" s="4" t="s">
        <v>38</v>
      </c>
      <c r="B8" s="5">
        <v>18</v>
      </c>
      <c r="C8" s="5">
        <v>4</v>
      </c>
      <c r="D8" s="5">
        <v>5</v>
      </c>
      <c r="E8" s="5">
        <v>4</v>
      </c>
      <c r="F8" s="5">
        <v>4</v>
      </c>
      <c r="G8" s="5">
        <v>4</v>
      </c>
      <c r="H8" s="5">
        <v>4</v>
      </c>
      <c r="I8" s="5">
        <v>4</v>
      </c>
      <c r="J8" s="5">
        <v>4</v>
      </c>
      <c r="K8" s="5">
        <v>4</v>
      </c>
      <c r="L8" s="5">
        <v>4</v>
      </c>
      <c r="M8" s="5">
        <v>4</v>
      </c>
      <c r="N8" s="5">
        <v>4</v>
      </c>
      <c r="O8" s="7">
        <f t="shared" si="0"/>
        <v>49</v>
      </c>
      <c r="P8" s="7">
        <f t="shared" si="1"/>
        <v>60</v>
      </c>
      <c r="Q8" s="7">
        <f>O8/P8*100</f>
        <v>81.666666666666671</v>
      </c>
      <c r="R8" s="15"/>
    </row>
    <row r="9" spans="1:18" x14ac:dyDescent="0.2">
      <c r="A9" s="4" t="s">
        <v>39</v>
      </c>
      <c r="B9" s="5">
        <v>17</v>
      </c>
      <c r="C9" s="5">
        <v>4</v>
      </c>
      <c r="D9" s="5">
        <v>4</v>
      </c>
      <c r="E9" s="5">
        <v>4</v>
      </c>
      <c r="F9" s="5">
        <v>4</v>
      </c>
      <c r="G9" s="5">
        <v>4</v>
      </c>
      <c r="H9" s="5">
        <v>4</v>
      </c>
      <c r="I9" s="5">
        <v>4</v>
      </c>
      <c r="J9" s="5">
        <v>4</v>
      </c>
      <c r="K9" s="5">
        <v>4</v>
      </c>
      <c r="L9" s="5">
        <v>4</v>
      </c>
      <c r="M9" s="5">
        <v>4</v>
      </c>
      <c r="N9" s="5">
        <v>4</v>
      </c>
      <c r="O9" s="7">
        <f t="shared" si="0"/>
        <v>48</v>
      </c>
      <c r="P9" s="7">
        <f t="shared" si="1"/>
        <v>60</v>
      </c>
      <c r="Q9" s="7">
        <f>O9/P9*100</f>
        <v>80</v>
      </c>
      <c r="R9" s="15"/>
    </row>
    <row r="10" spans="1:18" x14ac:dyDescent="0.2">
      <c r="A10" s="4" t="s">
        <v>8</v>
      </c>
      <c r="B10" s="5">
        <v>16</v>
      </c>
      <c r="C10" s="5">
        <v>4</v>
      </c>
      <c r="D10" s="5">
        <v>4</v>
      </c>
      <c r="E10" s="5">
        <v>4</v>
      </c>
      <c r="F10" s="5">
        <v>4</v>
      </c>
      <c r="G10" s="5">
        <v>4</v>
      </c>
      <c r="H10" s="5">
        <v>4</v>
      </c>
      <c r="I10" s="5">
        <v>4</v>
      </c>
      <c r="J10" s="5">
        <v>4</v>
      </c>
      <c r="K10" s="5">
        <v>4</v>
      </c>
      <c r="L10" s="5">
        <v>4</v>
      </c>
      <c r="M10" s="5">
        <v>4</v>
      </c>
      <c r="N10" s="5">
        <v>4</v>
      </c>
      <c r="O10" s="7">
        <f t="shared" si="0"/>
        <v>48</v>
      </c>
      <c r="P10" s="7">
        <f t="shared" si="1"/>
        <v>60</v>
      </c>
      <c r="Q10" s="7">
        <f>O10/P10*100</f>
        <v>80</v>
      </c>
      <c r="R10" s="15"/>
    </row>
    <row r="11" spans="1:18" x14ac:dyDescent="0.2">
      <c r="A11" s="4" t="s">
        <v>9</v>
      </c>
      <c r="B11" s="5">
        <v>30</v>
      </c>
      <c r="C11" s="5">
        <v>4</v>
      </c>
      <c r="D11" s="5">
        <v>4</v>
      </c>
      <c r="E11" s="5">
        <v>4</v>
      </c>
      <c r="F11" s="5">
        <v>4</v>
      </c>
      <c r="G11" s="5">
        <v>4</v>
      </c>
      <c r="H11" s="5">
        <v>4</v>
      </c>
      <c r="I11" s="5">
        <v>4</v>
      </c>
      <c r="J11" s="5">
        <v>4</v>
      </c>
      <c r="K11" s="5">
        <v>4</v>
      </c>
      <c r="L11" s="5">
        <v>4</v>
      </c>
      <c r="M11" s="5">
        <v>4</v>
      </c>
      <c r="N11" s="5">
        <v>4</v>
      </c>
      <c r="O11" s="7">
        <f t="shared" si="0"/>
        <v>48</v>
      </c>
      <c r="P11" s="7">
        <f t="shared" si="1"/>
        <v>60</v>
      </c>
      <c r="Q11" s="7">
        <f>O11/P11*100</f>
        <v>80</v>
      </c>
      <c r="R11" s="15"/>
    </row>
    <row r="12" spans="1:18" x14ac:dyDescent="0.2">
      <c r="A12" s="4" t="s">
        <v>10</v>
      </c>
      <c r="B12" s="5">
        <v>21</v>
      </c>
      <c r="C12" s="5">
        <v>4</v>
      </c>
      <c r="D12" s="5">
        <v>4</v>
      </c>
      <c r="E12" s="5">
        <v>4</v>
      </c>
      <c r="F12" s="5">
        <v>4</v>
      </c>
      <c r="G12" s="5">
        <v>4</v>
      </c>
      <c r="H12" s="5">
        <v>4</v>
      </c>
      <c r="I12" s="5">
        <v>4</v>
      </c>
      <c r="J12" s="5">
        <v>4</v>
      </c>
      <c r="K12" s="5">
        <v>4</v>
      </c>
      <c r="L12" s="5">
        <v>4</v>
      </c>
      <c r="M12" s="5">
        <v>4</v>
      </c>
      <c r="N12" s="5">
        <v>4</v>
      </c>
      <c r="O12" s="7">
        <f t="shared" si="0"/>
        <v>48</v>
      </c>
      <c r="P12" s="7">
        <f t="shared" si="1"/>
        <v>60</v>
      </c>
      <c r="Q12" s="7">
        <f>O12/P12*100</f>
        <v>80</v>
      </c>
      <c r="R12" s="15"/>
    </row>
    <row r="13" spans="1:18" x14ac:dyDescent="0.2">
      <c r="A13" s="4" t="s">
        <v>11</v>
      </c>
      <c r="B13" s="5">
        <v>20</v>
      </c>
      <c r="C13" s="5">
        <v>4</v>
      </c>
      <c r="D13" s="5">
        <v>4</v>
      </c>
      <c r="E13" s="5">
        <v>4</v>
      </c>
      <c r="F13" s="5">
        <v>4</v>
      </c>
      <c r="G13" s="5">
        <v>5</v>
      </c>
      <c r="H13" s="5">
        <v>4</v>
      </c>
      <c r="I13" s="5">
        <v>4</v>
      </c>
      <c r="J13" s="5">
        <v>4</v>
      </c>
      <c r="K13" s="5">
        <v>4</v>
      </c>
      <c r="L13" s="5">
        <v>4</v>
      </c>
      <c r="M13" s="5">
        <v>4</v>
      </c>
      <c r="N13" s="5">
        <v>4</v>
      </c>
      <c r="O13" s="7">
        <f t="shared" si="0"/>
        <v>49</v>
      </c>
      <c r="P13" s="7">
        <f t="shared" si="1"/>
        <v>60</v>
      </c>
      <c r="Q13" s="7">
        <f>O13/P13*100</f>
        <v>81.666666666666671</v>
      </c>
      <c r="R13" s="15"/>
    </row>
    <row r="14" spans="1:18" x14ac:dyDescent="0.2">
      <c r="A14" s="4" t="s">
        <v>12</v>
      </c>
      <c r="B14" s="11" t="s">
        <v>13</v>
      </c>
      <c r="C14" s="5">
        <v>4</v>
      </c>
      <c r="D14" s="5">
        <v>4</v>
      </c>
      <c r="E14" s="5">
        <v>4</v>
      </c>
      <c r="F14" s="5">
        <v>4</v>
      </c>
      <c r="G14" s="5">
        <v>5</v>
      </c>
      <c r="H14" s="5">
        <v>4</v>
      </c>
      <c r="I14" s="5">
        <v>4</v>
      </c>
      <c r="J14" s="5">
        <v>4</v>
      </c>
      <c r="K14" s="5">
        <v>4</v>
      </c>
      <c r="L14" s="5">
        <v>4</v>
      </c>
      <c r="M14" s="5">
        <v>4</v>
      </c>
      <c r="N14" s="5">
        <v>4</v>
      </c>
      <c r="O14" s="7">
        <f t="shared" si="0"/>
        <v>49</v>
      </c>
      <c r="P14" s="7">
        <f t="shared" si="1"/>
        <v>60</v>
      </c>
      <c r="Q14" s="7">
        <f>O14/P14*100</f>
        <v>81.666666666666671</v>
      </c>
      <c r="R14" s="15"/>
    </row>
    <row r="15" spans="1:18" x14ac:dyDescent="0.2">
      <c r="A15" s="4" t="s">
        <v>40</v>
      </c>
      <c r="B15" s="5">
        <v>14</v>
      </c>
      <c r="C15" s="5">
        <v>4</v>
      </c>
      <c r="D15" s="5">
        <v>4</v>
      </c>
      <c r="E15" s="5">
        <v>3</v>
      </c>
      <c r="F15" s="5">
        <v>5</v>
      </c>
      <c r="G15" s="5">
        <v>5</v>
      </c>
      <c r="H15" s="5">
        <v>4</v>
      </c>
      <c r="I15" s="5">
        <v>4</v>
      </c>
      <c r="J15" s="5">
        <v>4</v>
      </c>
      <c r="K15" s="5">
        <v>4</v>
      </c>
      <c r="L15" s="5">
        <v>4</v>
      </c>
      <c r="M15" s="5">
        <v>4</v>
      </c>
      <c r="N15" s="5">
        <v>4</v>
      </c>
      <c r="O15" s="7">
        <f t="shared" si="0"/>
        <v>49</v>
      </c>
      <c r="P15" s="7">
        <f t="shared" si="1"/>
        <v>60</v>
      </c>
      <c r="Q15" s="7">
        <f>O15/P15*100</f>
        <v>81.666666666666671</v>
      </c>
      <c r="R15" s="15"/>
    </row>
    <row r="16" spans="1:18" x14ac:dyDescent="0.2">
      <c r="A16" s="4" t="s">
        <v>14</v>
      </c>
      <c r="B16" s="5">
        <v>15</v>
      </c>
      <c r="C16" s="5">
        <v>4</v>
      </c>
      <c r="D16" s="5">
        <v>4</v>
      </c>
      <c r="E16" s="5">
        <v>4</v>
      </c>
      <c r="F16" s="5">
        <v>4</v>
      </c>
      <c r="G16" s="5">
        <v>5</v>
      </c>
      <c r="H16" s="5">
        <v>4</v>
      </c>
      <c r="I16" s="5">
        <v>4</v>
      </c>
      <c r="J16" s="5">
        <v>4</v>
      </c>
      <c r="K16" s="5">
        <v>4</v>
      </c>
      <c r="L16" s="5">
        <v>4</v>
      </c>
      <c r="M16" s="5">
        <v>4</v>
      </c>
      <c r="N16" s="5">
        <v>4</v>
      </c>
      <c r="O16" s="7">
        <f t="shared" si="0"/>
        <v>49</v>
      </c>
      <c r="P16" s="7">
        <f t="shared" si="1"/>
        <v>60</v>
      </c>
      <c r="Q16" s="7">
        <f>O16/P16*100</f>
        <v>81.666666666666671</v>
      </c>
      <c r="R16" s="15"/>
    </row>
    <row r="17" spans="1:18" x14ac:dyDescent="0.2">
      <c r="A17" s="4" t="s">
        <v>41</v>
      </c>
      <c r="B17" s="5">
        <v>23</v>
      </c>
      <c r="C17" s="5">
        <v>4</v>
      </c>
      <c r="D17" s="5">
        <v>4</v>
      </c>
      <c r="E17" s="5">
        <v>5</v>
      </c>
      <c r="F17" s="5">
        <v>4</v>
      </c>
      <c r="G17" s="5">
        <v>4</v>
      </c>
      <c r="H17" s="5">
        <v>4</v>
      </c>
      <c r="I17" s="5">
        <v>4</v>
      </c>
      <c r="J17" s="5">
        <v>4</v>
      </c>
      <c r="K17" s="5">
        <v>4</v>
      </c>
      <c r="L17" s="5">
        <v>4</v>
      </c>
      <c r="M17" s="5">
        <v>4</v>
      </c>
      <c r="N17" s="5">
        <v>4</v>
      </c>
      <c r="O17" s="7">
        <f t="shared" si="0"/>
        <v>49</v>
      </c>
      <c r="P17" s="7">
        <f t="shared" si="1"/>
        <v>60</v>
      </c>
      <c r="Q17" s="7">
        <f>O17/P17*100</f>
        <v>81.666666666666671</v>
      </c>
      <c r="R17" s="15"/>
    </row>
    <row r="18" spans="1:18" x14ac:dyDescent="0.2">
      <c r="A18" s="4" t="s">
        <v>42</v>
      </c>
      <c r="B18" s="5">
        <v>3</v>
      </c>
      <c r="C18" s="5">
        <v>4</v>
      </c>
      <c r="D18" s="5">
        <v>3</v>
      </c>
      <c r="E18" s="5">
        <v>4</v>
      </c>
      <c r="F18" s="5">
        <v>4</v>
      </c>
      <c r="G18" s="5">
        <v>4</v>
      </c>
      <c r="H18" s="5">
        <v>4</v>
      </c>
      <c r="I18" s="5">
        <v>4</v>
      </c>
      <c r="J18" s="5">
        <v>5</v>
      </c>
      <c r="K18" s="5">
        <v>4</v>
      </c>
      <c r="L18" s="5">
        <v>4</v>
      </c>
      <c r="M18" s="5">
        <v>4</v>
      </c>
      <c r="N18" s="5">
        <v>4</v>
      </c>
      <c r="O18" s="7">
        <f t="shared" si="0"/>
        <v>48</v>
      </c>
      <c r="P18" s="7">
        <f t="shared" si="1"/>
        <v>60</v>
      </c>
      <c r="Q18" s="7">
        <f>O18/P18*100</f>
        <v>80</v>
      </c>
      <c r="R18" s="15"/>
    </row>
    <row r="19" spans="1:18" x14ac:dyDescent="0.2">
      <c r="A19" s="4" t="s">
        <v>15</v>
      </c>
      <c r="B19" s="5">
        <v>10</v>
      </c>
      <c r="C19" s="5">
        <v>4</v>
      </c>
      <c r="D19" s="5">
        <v>4</v>
      </c>
      <c r="E19" s="5">
        <v>4</v>
      </c>
      <c r="F19" s="5">
        <v>5</v>
      </c>
      <c r="G19" s="5">
        <v>4</v>
      </c>
      <c r="H19" s="5">
        <v>4</v>
      </c>
      <c r="I19" s="5">
        <v>4</v>
      </c>
      <c r="J19" s="5">
        <v>4</v>
      </c>
      <c r="K19" s="5">
        <v>4</v>
      </c>
      <c r="L19" s="5">
        <v>4</v>
      </c>
      <c r="M19" s="5">
        <v>5</v>
      </c>
      <c r="N19" s="5">
        <v>4</v>
      </c>
      <c r="O19" s="7">
        <f t="shared" si="0"/>
        <v>50</v>
      </c>
      <c r="P19" s="7">
        <f t="shared" si="1"/>
        <v>60</v>
      </c>
      <c r="Q19" s="7">
        <f>O19/P19*100</f>
        <v>83.333333333333343</v>
      </c>
      <c r="R19" s="15"/>
    </row>
    <row r="20" spans="1:18" x14ac:dyDescent="0.2">
      <c r="A20" s="4" t="s">
        <v>43</v>
      </c>
      <c r="B20" s="5">
        <v>29</v>
      </c>
      <c r="C20" s="5">
        <v>4</v>
      </c>
      <c r="D20" s="5">
        <v>4</v>
      </c>
      <c r="E20" s="5">
        <v>4</v>
      </c>
      <c r="F20" s="5">
        <v>4</v>
      </c>
      <c r="G20" s="5">
        <v>4</v>
      </c>
      <c r="H20" s="5">
        <v>4</v>
      </c>
      <c r="I20" s="5">
        <v>4</v>
      </c>
      <c r="J20" s="5">
        <v>4</v>
      </c>
      <c r="K20" s="5">
        <v>4</v>
      </c>
      <c r="L20" s="5">
        <v>4</v>
      </c>
      <c r="M20" s="5">
        <v>4</v>
      </c>
      <c r="N20" s="5">
        <v>4</v>
      </c>
      <c r="O20" s="7">
        <f t="shared" si="0"/>
        <v>48</v>
      </c>
      <c r="P20" s="7">
        <f t="shared" si="1"/>
        <v>60</v>
      </c>
      <c r="Q20" s="7">
        <f>O20/P20*100</f>
        <v>80</v>
      </c>
      <c r="R20" s="15"/>
    </row>
    <row r="21" spans="1:18" x14ac:dyDescent="0.2">
      <c r="A21" s="4" t="s">
        <v>44</v>
      </c>
      <c r="B21" s="5">
        <v>25</v>
      </c>
      <c r="C21" s="5">
        <v>4</v>
      </c>
      <c r="D21" s="5">
        <v>4</v>
      </c>
      <c r="E21" s="5">
        <v>4</v>
      </c>
      <c r="F21" s="5">
        <v>4</v>
      </c>
      <c r="G21" s="5">
        <v>4</v>
      </c>
      <c r="H21" s="5">
        <v>4</v>
      </c>
      <c r="I21" s="5">
        <v>4</v>
      </c>
      <c r="J21" s="5">
        <v>4</v>
      </c>
      <c r="K21" s="5">
        <v>4</v>
      </c>
      <c r="L21" s="5">
        <v>4</v>
      </c>
      <c r="M21" s="5">
        <v>4</v>
      </c>
      <c r="N21" s="5">
        <v>4</v>
      </c>
      <c r="O21" s="7">
        <f t="shared" si="0"/>
        <v>48</v>
      </c>
      <c r="P21" s="7">
        <f t="shared" si="1"/>
        <v>60</v>
      </c>
      <c r="Q21" s="7">
        <f>O21/P21*100</f>
        <v>80</v>
      </c>
      <c r="R21" s="15"/>
    </row>
    <row r="22" spans="1:18" x14ac:dyDescent="0.2">
      <c r="A22" s="4" t="s">
        <v>45</v>
      </c>
      <c r="B22" s="5">
        <v>4</v>
      </c>
      <c r="C22" s="5">
        <v>4</v>
      </c>
      <c r="D22" s="5">
        <v>4</v>
      </c>
      <c r="E22" s="5">
        <v>4</v>
      </c>
      <c r="F22" s="5">
        <v>4</v>
      </c>
      <c r="G22" s="5">
        <v>4</v>
      </c>
      <c r="H22" s="5">
        <v>4</v>
      </c>
      <c r="I22" s="5">
        <v>4</v>
      </c>
      <c r="J22" s="5">
        <v>4</v>
      </c>
      <c r="K22" s="5">
        <v>5</v>
      </c>
      <c r="L22" s="5">
        <v>4</v>
      </c>
      <c r="M22" s="5">
        <v>4</v>
      </c>
      <c r="N22" s="5">
        <v>4</v>
      </c>
      <c r="O22" s="7">
        <f t="shared" si="0"/>
        <v>49</v>
      </c>
      <c r="P22" s="7">
        <f t="shared" si="1"/>
        <v>60</v>
      </c>
      <c r="Q22" s="7">
        <f>O22/P22*100</f>
        <v>81.666666666666671</v>
      </c>
      <c r="R22" s="15"/>
    </row>
    <row r="23" spans="1:18" x14ac:dyDescent="0.2">
      <c r="A23" s="4" t="s">
        <v>16</v>
      </c>
      <c r="B23" s="11" t="s">
        <v>17</v>
      </c>
      <c r="C23" s="5">
        <v>4</v>
      </c>
      <c r="D23" s="5">
        <v>4</v>
      </c>
      <c r="E23" s="5">
        <v>4</v>
      </c>
      <c r="F23" s="5">
        <v>4</v>
      </c>
      <c r="G23" s="5">
        <v>4</v>
      </c>
      <c r="H23" s="5">
        <v>4</v>
      </c>
      <c r="I23" s="5">
        <v>4</v>
      </c>
      <c r="J23" s="5">
        <v>4</v>
      </c>
      <c r="K23" s="5">
        <v>4</v>
      </c>
      <c r="L23" s="5">
        <v>4</v>
      </c>
      <c r="M23" s="5">
        <v>4</v>
      </c>
      <c r="N23" s="5">
        <v>4</v>
      </c>
      <c r="O23" s="7">
        <f t="shared" si="0"/>
        <v>48</v>
      </c>
      <c r="P23" s="7">
        <f t="shared" si="1"/>
        <v>60</v>
      </c>
      <c r="Q23" s="7">
        <f>O23/P23*100</f>
        <v>80</v>
      </c>
      <c r="R23" s="15"/>
    </row>
    <row r="24" spans="1:18" x14ac:dyDescent="0.2">
      <c r="A24" s="4" t="s">
        <v>46</v>
      </c>
      <c r="B24" s="5">
        <v>6</v>
      </c>
      <c r="C24" s="5">
        <v>4</v>
      </c>
      <c r="D24" s="5">
        <v>4</v>
      </c>
      <c r="E24" s="5">
        <v>4</v>
      </c>
      <c r="F24" s="5">
        <v>4</v>
      </c>
      <c r="G24" s="5">
        <v>4</v>
      </c>
      <c r="H24" s="5">
        <v>4</v>
      </c>
      <c r="I24" s="5">
        <v>4</v>
      </c>
      <c r="J24" s="5">
        <v>4</v>
      </c>
      <c r="K24" s="5">
        <v>4</v>
      </c>
      <c r="L24" s="5">
        <v>4</v>
      </c>
      <c r="M24" s="5">
        <v>4</v>
      </c>
      <c r="N24" s="5">
        <v>4</v>
      </c>
      <c r="O24" s="7">
        <f t="shared" si="0"/>
        <v>48</v>
      </c>
      <c r="P24" s="7">
        <f t="shared" si="1"/>
        <v>60</v>
      </c>
      <c r="Q24" s="7">
        <f>O24/P24*100</f>
        <v>80</v>
      </c>
      <c r="R24" s="15"/>
    </row>
    <row r="25" spans="1:18" x14ac:dyDescent="0.2">
      <c r="A25" s="4" t="s">
        <v>18</v>
      </c>
      <c r="B25" s="11" t="s">
        <v>19</v>
      </c>
      <c r="C25" s="5">
        <v>4</v>
      </c>
      <c r="D25" s="5">
        <v>4</v>
      </c>
      <c r="E25" s="5">
        <v>4</v>
      </c>
      <c r="F25" s="5">
        <v>4</v>
      </c>
      <c r="G25" s="5">
        <v>4</v>
      </c>
      <c r="H25" s="5">
        <v>4</v>
      </c>
      <c r="I25" s="5">
        <v>4</v>
      </c>
      <c r="J25" s="5">
        <v>4</v>
      </c>
      <c r="K25" s="5">
        <v>4</v>
      </c>
      <c r="L25" s="5">
        <v>4</v>
      </c>
      <c r="M25" s="5">
        <v>4</v>
      </c>
      <c r="N25" s="5">
        <v>4</v>
      </c>
      <c r="O25" s="7">
        <f t="shared" si="0"/>
        <v>48</v>
      </c>
      <c r="P25" s="7">
        <f t="shared" si="1"/>
        <v>60</v>
      </c>
      <c r="Q25" s="7">
        <f>O25/P25*100</f>
        <v>80</v>
      </c>
      <c r="R25" s="15"/>
    </row>
    <row r="26" spans="1:18" x14ac:dyDescent="0.2">
      <c r="A26" s="4" t="s">
        <v>20</v>
      </c>
      <c r="B26" s="11" t="s">
        <v>21</v>
      </c>
      <c r="C26" s="5">
        <v>5</v>
      </c>
      <c r="D26" s="5">
        <v>4</v>
      </c>
      <c r="E26" s="5">
        <v>4</v>
      </c>
      <c r="F26" s="5">
        <v>5</v>
      </c>
      <c r="G26" s="5">
        <v>4</v>
      </c>
      <c r="H26" s="5">
        <v>4</v>
      </c>
      <c r="I26" s="5">
        <v>4</v>
      </c>
      <c r="J26" s="5">
        <v>4</v>
      </c>
      <c r="K26" s="5">
        <v>4</v>
      </c>
      <c r="L26" s="5">
        <v>5</v>
      </c>
      <c r="M26" s="5">
        <v>4</v>
      </c>
      <c r="N26" s="5">
        <v>4</v>
      </c>
      <c r="O26" s="7">
        <f t="shared" si="0"/>
        <v>51</v>
      </c>
      <c r="P26" s="7">
        <f t="shared" si="1"/>
        <v>60</v>
      </c>
      <c r="Q26" s="7">
        <f>O26/P26*100</f>
        <v>85</v>
      </c>
      <c r="R26" s="15"/>
    </row>
    <row r="27" spans="1:18" x14ac:dyDescent="0.2">
      <c r="A27" s="4" t="s">
        <v>47</v>
      </c>
      <c r="B27" s="5">
        <v>24</v>
      </c>
      <c r="C27" s="5">
        <v>4</v>
      </c>
      <c r="D27" s="5">
        <v>4</v>
      </c>
      <c r="E27" s="5">
        <v>4</v>
      </c>
      <c r="F27" s="5">
        <v>4</v>
      </c>
      <c r="G27" s="5">
        <v>4</v>
      </c>
      <c r="H27" s="5">
        <v>4</v>
      </c>
      <c r="I27" s="5">
        <v>4</v>
      </c>
      <c r="J27" s="5">
        <v>4</v>
      </c>
      <c r="K27" s="5">
        <v>4</v>
      </c>
      <c r="L27" s="5">
        <v>4</v>
      </c>
      <c r="M27" s="5">
        <v>4</v>
      </c>
      <c r="N27" s="5">
        <v>4</v>
      </c>
      <c r="O27" s="7">
        <f t="shared" si="0"/>
        <v>48</v>
      </c>
      <c r="P27" s="7">
        <f t="shared" si="1"/>
        <v>60</v>
      </c>
      <c r="Q27" s="7">
        <f>O27/P27*100</f>
        <v>80</v>
      </c>
      <c r="R27" s="15"/>
    </row>
    <row r="28" spans="1:18" x14ac:dyDescent="0.2">
      <c r="A28" s="4" t="s">
        <v>22</v>
      </c>
      <c r="B28" s="11" t="s">
        <v>21</v>
      </c>
      <c r="C28" s="5">
        <v>4</v>
      </c>
      <c r="D28" s="5">
        <v>4</v>
      </c>
      <c r="E28" s="5">
        <v>4</v>
      </c>
      <c r="F28" s="5">
        <v>4</v>
      </c>
      <c r="G28" s="5">
        <v>4</v>
      </c>
      <c r="H28" s="5">
        <v>4</v>
      </c>
      <c r="I28" s="5">
        <v>4</v>
      </c>
      <c r="J28" s="5">
        <v>4</v>
      </c>
      <c r="K28" s="5">
        <v>4</v>
      </c>
      <c r="L28" s="5">
        <v>4</v>
      </c>
      <c r="M28" s="5">
        <v>4</v>
      </c>
      <c r="N28" s="5">
        <v>4</v>
      </c>
      <c r="O28" s="7">
        <f t="shared" si="0"/>
        <v>48</v>
      </c>
      <c r="P28" s="7">
        <f t="shared" si="1"/>
        <v>60</v>
      </c>
      <c r="Q28" s="7">
        <f>O28/P28*100</f>
        <v>80</v>
      </c>
      <c r="R28" s="15"/>
    </row>
    <row r="29" spans="1:18" x14ac:dyDescent="0.2">
      <c r="A29" s="4" t="s">
        <v>23</v>
      </c>
      <c r="B29" s="5">
        <v>27</v>
      </c>
      <c r="C29" s="5">
        <v>4</v>
      </c>
      <c r="D29" s="5">
        <v>4</v>
      </c>
      <c r="E29" s="5">
        <v>4</v>
      </c>
      <c r="F29" s="5">
        <v>4</v>
      </c>
      <c r="G29" s="5">
        <v>2</v>
      </c>
      <c r="H29" s="5">
        <v>4</v>
      </c>
      <c r="I29" s="5">
        <v>4</v>
      </c>
      <c r="J29" s="5">
        <v>4</v>
      </c>
      <c r="K29" s="5">
        <v>4</v>
      </c>
      <c r="L29" s="5">
        <v>4</v>
      </c>
      <c r="M29" s="5">
        <v>4</v>
      </c>
      <c r="N29" s="5">
        <v>4</v>
      </c>
      <c r="O29" s="7">
        <f t="shared" si="0"/>
        <v>46</v>
      </c>
      <c r="P29" s="7">
        <f t="shared" si="1"/>
        <v>60</v>
      </c>
      <c r="Q29" s="7">
        <f>O29/P29*100</f>
        <v>76.666666666666671</v>
      </c>
      <c r="R29" s="15"/>
    </row>
    <row r="30" spans="1:18" x14ac:dyDescent="0.2">
      <c r="A30" s="4" t="s">
        <v>48</v>
      </c>
      <c r="B30" s="5">
        <v>7</v>
      </c>
      <c r="C30" s="5">
        <v>4</v>
      </c>
      <c r="D30" s="5">
        <v>4</v>
      </c>
      <c r="E30" s="5">
        <v>4</v>
      </c>
      <c r="F30" s="5">
        <v>4</v>
      </c>
      <c r="G30" s="5">
        <v>4</v>
      </c>
      <c r="H30" s="5">
        <v>4</v>
      </c>
      <c r="I30" s="5">
        <v>4</v>
      </c>
      <c r="J30" s="5">
        <v>4</v>
      </c>
      <c r="K30" s="5">
        <v>4</v>
      </c>
      <c r="L30" s="5">
        <v>4</v>
      </c>
      <c r="M30" s="5">
        <v>4</v>
      </c>
      <c r="N30" s="5">
        <v>4</v>
      </c>
      <c r="O30" s="7">
        <f t="shared" si="0"/>
        <v>48</v>
      </c>
      <c r="P30" s="7">
        <f t="shared" si="1"/>
        <v>60</v>
      </c>
      <c r="Q30" s="7">
        <f>O30/P30*100</f>
        <v>80</v>
      </c>
      <c r="R30" s="16"/>
    </row>
    <row r="31" spans="1:18" x14ac:dyDescent="0.2">
      <c r="A31" s="12" t="s">
        <v>24</v>
      </c>
      <c r="B31" s="7"/>
      <c r="C31" s="7">
        <f>SUM(C2:C30)</f>
        <v>118</v>
      </c>
      <c r="D31" s="7">
        <f t="shared" ref="D31:N31" si="2">SUM(D2:D30)</f>
        <v>116</v>
      </c>
      <c r="E31" s="7">
        <f t="shared" si="2"/>
        <v>115</v>
      </c>
      <c r="F31" s="7">
        <f t="shared" si="2"/>
        <v>120</v>
      </c>
      <c r="G31" s="7">
        <f t="shared" si="2"/>
        <v>119</v>
      </c>
      <c r="H31" s="7">
        <f t="shared" si="2"/>
        <v>116</v>
      </c>
      <c r="I31" s="7">
        <f t="shared" si="2"/>
        <v>116</v>
      </c>
      <c r="J31" s="7">
        <f t="shared" si="2"/>
        <v>118</v>
      </c>
      <c r="K31" s="7">
        <f t="shared" si="2"/>
        <v>117</v>
      </c>
      <c r="L31" s="7">
        <f t="shared" si="2"/>
        <v>117</v>
      </c>
      <c r="M31" s="7">
        <f t="shared" si="2"/>
        <v>117</v>
      </c>
      <c r="N31" s="7">
        <f t="shared" si="2"/>
        <v>116</v>
      </c>
      <c r="O31" s="6"/>
      <c r="P31" s="6"/>
      <c r="Q31" s="6"/>
      <c r="R31" s="6"/>
    </row>
    <row r="32" spans="1:18" x14ac:dyDescent="0.2">
      <c r="A32" s="12" t="s">
        <v>27</v>
      </c>
      <c r="B32" s="7"/>
      <c r="C32" s="7">
        <f>5*29</f>
        <v>145</v>
      </c>
      <c r="D32" s="7">
        <f t="shared" ref="D32:N32" si="3">5*29</f>
        <v>145</v>
      </c>
      <c r="E32" s="7">
        <f t="shared" si="3"/>
        <v>145</v>
      </c>
      <c r="F32" s="7">
        <f t="shared" si="3"/>
        <v>145</v>
      </c>
      <c r="G32" s="7">
        <f t="shared" si="3"/>
        <v>145</v>
      </c>
      <c r="H32" s="7">
        <f t="shared" si="3"/>
        <v>145</v>
      </c>
      <c r="I32" s="7">
        <f t="shared" si="3"/>
        <v>145</v>
      </c>
      <c r="J32" s="7">
        <f t="shared" si="3"/>
        <v>145</v>
      </c>
      <c r="K32" s="7">
        <f t="shared" si="3"/>
        <v>145</v>
      </c>
      <c r="L32" s="7">
        <f t="shared" si="3"/>
        <v>145</v>
      </c>
      <c r="M32" s="7">
        <f t="shared" si="3"/>
        <v>145</v>
      </c>
      <c r="N32" s="7">
        <f t="shared" si="3"/>
        <v>145</v>
      </c>
      <c r="O32" s="6"/>
      <c r="P32" s="6"/>
      <c r="Q32" s="6"/>
      <c r="R32" s="6"/>
    </row>
    <row r="33" spans="1:18" ht="15.75" customHeight="1" x14ac:dyDescent="0.25">
      <c r="A33" s="12" t="s">
        <v>28</v>
      </c>
      <c r="B33" s="7"/>
      <c r="C33" s="7">
        <f>C31/C32*100</f>
        <v>81.379310344827587</v>
      </c>
      <c r="D33" s="7">
        <f t="shared" ref="D33:N33" si="4">D31/D32*100</f>
        <v>80</v>
      </c>
      <c r="E33" s="7">
        <f t="shared" si="4"/>
        <v>79.310344827586206</v>
      </c>
      <c r="F33" s="7">
        <f t="shared" si="4"/>
        <v>82.758620689655174</v>
      </c>
      <c r="G33" s="7">
        <f t="shared" si="4"/>
        <v>82.068965517241381</v>
      </c>
      <c r="H33" s="7">
        <f t="shared" si="4"/>
        <v>80</v>
      </c>
      <c r="I33" s="7">
        <f t="shared" si="4"/>
        <v>80</v>
      </c>
      <c r="J33" s="7">
        <f t="shared" si="4"/>
        <v>81.379310344827587</v>
      </c>
      <c r="K33" s="7">
        <f t="shared" si="4"/>
        <v>80.689655172413794</v>
      </c>
      <c r="L33" s="7">
        <f t="shared" si="4"/>
        <v>80.689655172413794</v>
      </c>
      <c r="M33" s="7">
        <f t="shared" si="4"/>
        <v>80.689655172413794</v>
      </c>
      <c r="N33" s="7">
        <f t="shared" si="4"/>
        <v>80</v>
      </c>
      <c r="O33" s="6"/>
      <c r="P33" s="6"/>
      <c r="Q33" s="13"/>
      <c r="R33" s="13"/>
    </row>
    <row r="34" spans="1:18" x14ac:dyDescent="0.25">
      <c r="A34" s="18" t="s">
        <v>26</v>
      </c>
      <c r="B34" s="7"/>
      <c r="C34" s="17">
        <f>AVERAGE(C33:N33)</f>
        <v>80.747126436781613</v>
      </c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6"/>
      <c r="P34" s="6"/>
      <c r="Q34" s="13"/>
      <c r="R34" s="13"/>
    </row>
  </sheetData>
  <mergeCells count="2">
    <mergeCell ref="C34:N34"/>
    <mergeCell ref="R2:R3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kelas XI</vt:lpstr>
      <vt:lpstr>kelas 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Jungkook's Wife</dc:creator>
  <cp:lastModifiedBy>LENOVO</cp:lastModifiedBy>
  <cp:lastPrinted>2023-08-10T17:05:19Z</cp:lastPrinted>
  <dcterms:created xsi:type="dcterms:W3CDTF">2023-08-10T17:06:07Z</dcterms:created>
  <dcterms:modified xsi:type="dcterms:W3CDTF">2023-08-10T17:06:07Z</dcterms:modified>
</cp:coreProperties>
</file>