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425" activeTab="2"/>
  </bookViews>
  <sheets>
    <sheet name="Tabulasi Kuisioner" sheetId="1" r:id="rId1"/>
    <sheet name="Kuisioner" sheetId="2" r:id="rId2"/>
    <sheet name="Hasil olah SPSS" sheetId="3" r:id="rId3"/>
  </sheets>
  <calcPr calcId="144525"/>
</workbook>
</file>

<file path=xl/calcChain.xml><?xml version="1.0" encoding="utf-8"?>
<calcChain xmlns="http://schemas.openxmlformats.org/spreadsheetml/2006/main">
  <c r="Y46" i="1" l="1"/>
  <c r="Y47" i="1"/>
  <c r="Y48" i="1"/>
  <c r="Y49" i="1"/>
  <c r="Y50" i="1"/>
  <c r="Y51" i="1"/>
  <c r="Y52" i="1"/>
  <c r="Y53" i="1"/>
  <c r="Y54" i="1"/>
  <c r="T53" i="1"/>
  <c r="T54" i="1"/>
  <c r="T42" i="1"/>
  <c r="T43" i="1"/>
  <c r="T44" i="1"/>
  <c r="T45" i="1"/>
  <c r="T46" i="1"/>
  <c r="T47" i="1"/>
  <c r="T48" i="1"/>
  <c r="T49" i="1"/>
  <c r="T50" i="1"/>
  <c r="T51" i="1"/>
  <c r="T52" i="1"/>
  <c r="Y45" i="1"/>
  <c r="Y44" i="1"/>
  <c r="Y43" i="1"/>
  <c r="Y42" i="1"/>
  <c r="Y41" i="1"/>
  <c r="T41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5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5" i="1"/>
  <c r="D61" i="1" l="1"/>
  <c r="D63" i="1" s="1"/>
  <c r="H61" i="1"/>
  <c r="H63" i="1" s="1"/>
  <c r="E61" i="1"/>
  <c r="E63" i="1" s="1"/>
  <c r="B61" i="1"/>
  <c r="B63" i="1" s="1"/>
  <c r="G61" i="1"/>
  <c r="G63" i="1" s="1"/>
  <c r="F61" i="1"/>
  <c r="F63" i="1" s="1"/>
  <c r="C61" i="1"/>
  <c r="C63" i="1" s="1"/>
</calcChain>
</file>

<file path=xl/sharedStrings.xml><?xml version="1.0" encoding="utf-8"?>
<sst xmlns="http://schemas.openxmlformats.org/spreadsheetml/2006/main" count="1751" uniqueCount="536">
  <si>
    <t>No</t>
  </si>
  <si>
    <t>Self Efficacy</t>
  </si>
  <si>
    <t>Perceived Of Usefulness</t>
  </si>
  <si>
    <t>Pengetahuan Akuntansi</t>
  </si>
  <si>
    <t>X1.1</t>
  </si>
  <si>
    <t>X1.2</t>
  </si>
  <si>
    <t>X1.3</t>
  </si>
  <si>
    <t>X1.4</t>
  </si>
  <si>
    <t>X1.5</t>
  </si>
  <si>
    <t>X1.6</t>
  </si>
  <si>
    <t>X1.7</t>
  </si>
  <si>
    <t>Total</t>
  </si>
  <si>
    <t>X2.1</t>
  </si>
  <si>
    <t>X2.2</t>
  </si>
  <si>
    <t>X2.3</t>
  </si>
  <si>
    <t>X2.4</t>
  </si>
  <si>
    <t>X3.1</t>
  </si>
  <si>
    <t>X3.2</t>
  </si>
  <si>
    <t>X3.3</t>
  </si>
  <si>
    <t>X3.4</t>
  </si>
  <si>
    <t>X3.5</t>
  </si>
  <si>
    <t>Minat Penggunaan</t>
  </si>
  <si>
    <t>Y.1</t>
  </si>
  <si>
    <t>Y.2</t>
  </si>
  <si>
    <t>Y.3</t>
  </si>
  <si>
    <t>Y.4</t>
  </si>
  <si>
    <t>Tabulasi Hasil Kuisioner</t>
  </si>
  <si>
    <t>Identitas Responden</t>
  </si>
  <si>
    <t>Berilah tanda centang (√) pada kolom yang disediakan sesuai dengan jawaban anda</t>
  </si>
  <si>
    <t>Nama</t>
  </si>
  <si>
    <t>:</t>
  </si>
  <si>
    <t>Jenis kelamin</t>
  </si>
  <si>
    <t>: Perempuan ( ) / Laki-laki (</t>
  </si>
  <si>
    <t>)</t>
  </si>
  <si>
    <t>Alamat</t>
  </si>
  <si>
    <t>Umur/Usia</t>
  </si>
  <si>
    <t>Jenjang Pendidikan</t>
  </si>
  <si>
    <t>: SD (    ) / SMP ( ) / SMA (</t>
  </si>
  <si>
    <t>) / D3 ( ) / S1 ( ) / S2 ( )</t>
  </si>
  <si>
    <t>No Tlpn / WA</t>
  </si>
  <si>
    <t>Isilah kuesioner dengan meberikan tanda centang (√) pada kolom yang tersedia. Anda hanya dapat memberikan satu jawaban di setiap pernyataan</t>
  </si>
  <si>
    <r>
      <t>1.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Times New Roman"/>
        <family val="1"/>
      </rPr>
      <t>Kepercayaan Diri Sendiri ( Self Efficacy) (X1)</t>
    </r>
  </si>
  <si>
    <t>Uraian</t>
  </si>
  <si>
    <t>Sangat Tidak</t>
  </si>
  <si>
    <t>Setuju</t>
  </si>
  <si>
    <t>Tidak Setuju</t>
  </si>
  <si>
    <t>Kurang Setuju</t>
  </si>
  <si>
    <t>Sangat Setuju</t>
  </si>
  <si>
    <t>Saya bisa bertransaksi menggunakan aplikasi akuntansi UMKM walaupun tidak ada orang lain di sekitar yang memberitahu saya bagaimana cara</t>
  </si>
  <si>
    <t>menggunakannya</t>
  </si>
  <si>
    <t xml:space="preserve"> Saya tidak akan meminta bantuan seseorang apabila saya     menemui kesulitan ketika bertransaksi menggunakan  aplikasi akuntansi UMKM</t>
  </si>
  <si>
    <t>Saya tidak membutuhkan paduan manual ketika bertransaksi menggunakan aplikasi akuntansi UMKM</t>
  </si>
  <si>
    <t>Saya bisa menyelesaikan transaksi menggunakan aplikasi akuntansi UMKM,jika ada seseorang yang membantu saya apabila ada kesulitan</t>
  </si>
  <si>
    <t>Saya bisa bertransaksi menggunakan aplikasi akuntansi UMKM,meskipun saya belum pernah menggunakan sistem aplikasi tersebut</t>
  </si>
  <si>
    <t>Saya bisa menyelesaikan transaksi menggunakan aplikasi akuntansi UMKM jika saya memiliki fasilitas bnatuan yang disediakan</t>
  </si>
  <si>
    <t>Saya bisa bertransaksi menggunakan aplikasi akuntansi UMKM, jika saya diberikan cukup waktu untuk menyelesaikan berbagai prosedur dari transaksi-transaksi yang ingin saya lakukan</t>
  </si>
  <si>
    <t>Sumber : Triasty Widya Palupi (2019)</t>
  </si>
  <si>
    <r>
      <t>2.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Times New Roman"/>
        <family val="1"/>
      </rPr>
      <t>Persepsi Kegunaan (Perceived Of Usefulness) (X2)</t>
    </r>
  </si>
  <si>
    <t>Sangat Tidak Setuju</t>
  </si>
  <si>
    <t>Penggunaan aplikasi akuntansi UMKM dapat memungkinkan penyelesaian transaksi lebih cepat</t>
  </si>
  <si>
    <t>Penggunaan aplikasi akuntansi umkm dapat meningkatkan transaksi saya</t>
  </si>
  <si>
    <t>Penggunaan aplikasi akuntansi umkm dapat meningkatkan efektivitas transaksi</t>
  </si>
  <si>
    <t>Secara keseluruhan transaksi dengan menggunakan aplikasi akuntansi umkm sangat bermanfaat bagi pengguna</t>
  </si>
  <si>
    <r>
      <t>3.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Times New Roman"/>
        <family val="1"/>
      </rPr>
      <t>Pengetahuan Akuntansi (X3)</t>
    </r>
  </si>
  <si>
    <t>Saya mengetahui cara menyusun laporan laba rugi</t>
  </si>
  <si>
    <t>Saya mengetahui cara penyusunan laporan perubahan modal</t>
  </si>
  <si>
    <t>Saya mengetahui cara penyusunan neraca</t>
  </si>
  <si>
    <t>Saya mengetahui perhitungan saldo (selisih sisi debit dan sisi kredit) pada tiap-tiap akun dalam buku besar</t>
  </si>
  <si>
    <t>Saya mengetahui cara mengelompokkan transaksi  keuangan dalam buku besar</t>
  </si>
  <si>
    <t>Sumber : Latifah Ngafiatun (2022)</t>
  </si>
  <si>
    <r>
      <t>4.</t>
    </r>
    <r>
      <rPr>
        <b/>
        <sz val="7"/>
        <color theme="1"/>
        <rFont val="Times New Roman"/>
        <family val="1"/>
      </rPr>
      <t xml:space="preserve">        </t>
    </r>
    <r>
      <rPr>
        <b/>
        <sz val="11"/>
        <color theme="1"/>
        <rFont val="Times New Roman"/>
        <family val="1"/>
      </rPr>
      <t>Minat Penggunaan  (Y)</t>
    </r>
  </si>
  <si>
    <t>Saya berminat menggunakan aplikasi akuntansi UMKM untuk melakukan pencatatan akuntansi</t>
  </si>
  <si>
    <t>Saya berminat menggunakan aplikasi akuntansi UMKM karena fiturnya mudah digunakan</t>
  </si>
  <si>
    <t>Saya ingin menggunakan aplikasi akuntansi UMKM karena sudah sesuai SAK EMKM</t>
  </si>
  <si>
    <t>Saya ingin menggunakan aplikasi akuntansi UMKM agar bisa memonitor aktivitas keuangan usaha</t>
  </si>
  <si>
    <t>Notes</t>
  </si>
  <si>
    <t>Output Created</t>
  </si>
  <si>
    <t>Comments</t>
  </si>
  <si>
    <t>Input</t>
  </si>
  <si>
    <t>Data</t>
  </si>
  <si>
    <t>C:\Users\user\Downloads\tabulasi salah - mas rauf.sav</t>
  </si>
  <si>
    <t>Active Dataset</t>
  </si>
  <si>
    <t>DataSet0</t>
  </si>
  <si>
    <t>Filter</t>
  </si>
  <si>
    <t>&lt;none&gt;</t>
  </si>
  <si>
    <t>Weight</t>
  </si>
  <si>
    <t>Split File</t>
  </si>
  <si>
    <t>N of Rows in Working Data File</t>
  </si>
  <si>
    <t>Missing Value Handling</t>
  </si>
  <si>
    <t>Definition of Missing</t>
  </si>
  <si>
    <t>User defined missing values are treated as missing.</t>
  </si>
  <si>
    <t>Cases Used</t>
  </si>
  <si>
    <t>All non-missing data are used.</t>
  </si>
  <si>
    <t>Syntax</t>
  </si>
  <si>
    <t>DESCRIPTIVES VARIABLES=TOTAL_X1 TOTAL_X2 TOTAL_X3 TOTAL_Y</t>
  </si>
  <si>
    <t xml:space="preserve">  /STATISTICS=MEAN STDDEV MIN MAX.</t>
  </si>
  <si>
    <t>Resources</t>
  </si>
  <si>
    <t>Processor Time</t>
  </si>
  <si>
    <t>Elapsed Time</t>
  </si>
  <si>
    <t>Descriptive Statistics</t>
  </si>
  <si>
    <t>N</t>
  </si>
  <si>
    <t>Minimum</t>
  </si>
  <si>
    <t>Maximum</t>
  </si>
  <si>
    <t>Mean</t>
  </si>
  <si>
    <t>Std. Deviation</t>
  </si>
  <si>
    <t>SE</t>
  </si>
  <si>
    <t>31.10</t>
  </si>
  <si>
    <t>POU</t>
  </si>
  <si>
    <t>17.84</t>
  </si>
  <si>
    <t>PA</t>
  </si>
  <si>
    <t>22.30</t>
  </si>
  <si>
    <t>MP</t>
  </si>
  <si>
    <t>17.56</t>
  </si>
  <si>
    <t>Valid N (listwise)</t>
  </si>
  <si>
    <t>CORRELATIONS</t>
  </si>
  <si>
    <t xml:space="preserve">  /VARIABLES=X1.1 X1.2 X1.3 X1.4 X1.5 X1.6 X1.7 TOTAL_X1</t>
  </si>
  <si>
    <t xml:space="preserve">  /PRINT=TWOTAIL NOSIG</t>
  </si>
  <si>
    <t xml:space="preserve">  /MISSING=PAIRWISE.</t>
  </si>
  <si>
    <t>Correlations</t>
  </si>
  <si>
    <t>User-defined missing values are treated as missing.</t>
  </si>
  <si>
    <t>Statistics for each pair of variables are based on all the cases with valid data for that pair.</t>
  </si>
  <si>
    <t>X01</t>
  </si>
  <si>
    <t>X02</t>
  </si>
  <si>
    <t>X03</t>
  </si>
  <si>
    <t>X04</t>
  </si>
  <si>
    <t>X05</t>
  </si>
  <si>
    <t>X06</t>
  </si>
  <si>
    <t>X07</t>
  </si>
  <si>
    <t>TOTAL</t>
  </si>
  <si>
    <t>Pearson Correlation</t>
  </si>
  <si>
    <t>.132</t>
  </si>
  <si>
    <r>
      <t>.474</t>
    </r>
    <r>
      <rPr>
        <vertAlign val="superscript"/>
        <sz val="9"/>
        <color rgb="FF010205"/>
        <rFont val="Arial"/>
        <family val="2"/>
      </rPr>
      <t>**</t>
    </r>
  </si>
  <si>
    <t>.270</t>
  </si>
  <si>
    <t>.045</t>
  </si>
  <si>
    <t>.162</t>
  </si>
  <si>
    <r>
      <t>.284</t>
    </r>
    <r>
      <rPr>
        <vertAlign val="superscript"/>
        <sz val="9"/>
        <color rgb="FF010205"/>
        <rFont val="Arial"/>
        <family val="2"/>
      </rPr>
      <t>*</t>
    </r>
  </si>
  <si>
    <r>
      <t>.679</t>
    </r>
    <r>
      <rPr>
        <vertAlign val="superscript"/>
        <sz val="9"/>
        <color rgb="FF010205"/>
        <rFont val="Arial"/>
        <family val="2"/>
      </rPr>
      <t>**</t>
    </r>
  </si>
  <si>
    <t>Sig. (2-tailed)</t>
  </si>
  <si>
    <t>.361</t>
  </si>
  <si>
    <t>.000</t>
  </si>
  <si>
    <t>.058</t>
  </si>
  <si>
    <t>.756</t>
  </si>
  <si>
    <t>.261</t>
  </si>
  <si>
    <t>.046</t>
  </si>
  <si>
    <r>
      <t>.411</t>
    </r>
    <r>
      <rPr>
        <vertAlign val="superscript"/>
        <sz val="9"/>
        <color rgb="FF010205"/>
        <rFont val="Arial"/>
        <family val="2"/>
      </rPr>
      <t>**</t>
    </r>
  </si>
  <si>
    <t>.074</t>
  </si>
  <si>
    <t>.204</t>
  </si>
  <si>
    <r>
      <t>.283</t>
    </r>
    <r>
      <rPr>
        <vertAlign val="superscript"/>
        <sz val="9"/>
        <color rgb="FF010205"/>
        <rFont val="Arial"/>
        <family val="2"/>
      </rPr>
      <t>*</t>
    </r>
  </si>
  <si>
    <t>.033</t>
  </si>
  <si>
    <r>
      <t>.512</t>
    </r>
    <r>
      <rPr>
        <vertAlign val="superscript"/>
        <sz val="9"/>
        <color rgb="FF010205"/>
        <rFont val="Arial"/>
        <family val="2"/>
      </rPr>
      <t>**</t>
    </r>
  </si>
  <si>
    <t>.003</t>
  </si>
  <si>
    <t>.608</t>
  </si>
  <si>
    <t>.154</t>
  </si>
  <si>
    <t>.047</t>
  </si>
  <si>
    <t>.818</t>
  </si>
  <si>
    <t>.156</t>
  </si>
  <si>
    <r>
      <t>.390</t>
    </r>
    <r>
      <rPr>
        <vertAlign val="superscript"/>
        <sz val="9"/>
        <color rgb="FF010205"/>
        <rFont val="Arial"/>
        <family val="2"/>
      </rPr>
      <t>**</t>
    </r>
  </si>
  <si>
    <t>.182</t>
  </si>
  <si>
    <r>
      <t>.693</t>
    </r>
    <r>
      <rPr>
        <vertAlign val="superscript"/>
        <sz val="9"/>
        <color rgb="FF010205"/>
        <rFont val="Arial"/>
        <family val="2"/>
      </rPr>
      <t>**</t>
    </r>
  </si>
  <si>
    <t>.280</t>
  </si>
  <si>
    <t>.005</t>
  </si>
  <si>
    <t>.750</t>
  </si>
  <si>
    <t>.205</t>
  </si>
  <si>
    <t>.216</t>
  </si>
  <si>
    <r>
      <t>.290</t>
    </r>
    <r>
      <rPr>
        <vertAlign val="superscript"/>
        <sz val="9"/>
        <color rgb="FF010205"/>
        <rFont val="Arial"/>
        <family val="2"/>
      </rPr>
      <t>*</t>
    </r>
  </si>
  <si>
    <r>
      <t>.508</t>
    </r>
    <r>
      <rPr>
        <vertAlign val="superscript"/>
        <sz val="9"/>
        <color rgb="FF010205"/>
        <rFont val="Arial"/>
        <family val="2"/>
      </rPr>
      <t>**</t>
    </r>
  </si>
  <si>
    <t>.133</t>
  </si>
  <si>
    <t>.041</t>
  </si>
  <si>
    <t>.048</t>
  </si>
  <si>
    <t>.236</t>
  </si>
  <si>
    <r>
      <t>.529</t>
    </r>
    <r>
      <rPr>
        <vertAlign val="superscript"/>
        <sz val="9"/>
        <color rgb="FF010205"/>
        <rFont val="Arial"/>
        <family val="2"/>
      </rPr>
      <t>**</t>
    </r>
  </si>
  <si>
    <t>.742</t>
  </si>
  <si>
    <t>.099</t>
  </si>
  <si>
    <t>-.026</t>
  </si>
  <si>
    <r>
      <t>.468</t>
    </r>
    <r>
      <rPr>
        <vertAlign val="superscript"/>
        <sz val="9"/>
        <color rgb="FF010205"/>
        <rFont val="Arial"/>
        <family val="2"/>
      </rPr>
      <t>**</t>
    </r>
  </si>
  <si>
    <t>.857</t>
  </si>
  <si>
    <t>.001</t>
  </si>
  <si>
    <r>
      <t>.446</t>
    </r>
    <r>
      <rPr>
        <vertAlign val="superscript"/>
        <sz val="9"/>
        <color rgb="FF010205"/>
        <rFont val="Arial"/>
        <family val="2"/>
      </rPr>
      <t>**</t>
    </r>
  </si>
  <si>
    <t>**. Correlation is significant at the 0.01 level (2-tailed).</t>
  </si>
  <si>
    <t>*. Correlation is significant at the 0.05 level (2-tailed).</t>
  </si>
  <si>
    <t xml:space="preserve">  /VARIABLES=X2.1 X2.2 X2.3 X2.4 TOTAL_X2</t>
  </si>
  <si>
    <r>
      <t>.384</t>
    </r>
    <r>
      <rPr>
        <vertAlign val="superscript"/>
        <sz val="9"/>
        <color rgb="FF010205"/>
        <rFont val="Arial"/>
        <family val="2"/>
      </rPr>
      <t>**</t>
    </r>
  </si>
  <si>
    <r>
      <t>.481</t>
    </r>
    <r>
      <rPr>
        <vertAlign val="superscript"/>
        <sz val="9"/>
        <color rgb="FF010205"/>
        <rFont val="Arial"/>
        <family val="2"/>
      </rPr>
      <t>**</t>
    </r>
  </si>
  <si>
    <r>
      <t>.571</t>
    </r>
    <r>
      <rPr>
        <vertAlign val="superscript"/>
        <sz val="9"/>
        <color rgb="FF010205"/>
        <rFont val="Arial"/>
        <family val="2"/>
      </rPr>
      <t>**</t>
    </r>
  </si>
  <si>
    <r>
      <t>.752</t>
    </r>
    <r>
      <rPr>
        <vertAlign val="superscript"/>
        <sz val="9"/>
        <color rgb="FF010205"/>
        <rFont val="Arial"/>
        <family val="2"/>
      </rPr>
      <t>**</t>
    </r>
  </si>
  <si>
    <t>.006</t>
  </si>
  <si>
    <r>
      <t>.714</t>
    </r>
    <r>
      <rPr>
        <vertAlign val="superscript"/>
        <sz val="9"/>
        <color rgb="FF010205"/>
        <rFont val="Arial"/>
        <family val="2"/>
      </rPr>
      <t>**</t>
    </r>
  </si>
  <si>
    <r>
      <t>.810</t>
    </r>
    <r>
      <rPr>
        <vertAlign val="superscript"/>
        <sz val="9"/>
        <color rgb="FF010205"/>
        <rFont val="Arial"/>
        <family val="2"/>
      </rPr>
      <t>**</t>
    </r>
  </si>
  <si>
    <r>
      <t>.619</t>
    </r>
    <r>
      <rPr>
        <vertAlign val="superscript"/>
        <sz val="9"/>
        <color rgb="FF010205"/>
        <rFont val="Arial"/>
        <family val="2"/>
      </rPr>
      <t>**</t>
    </r>
  </si>
  <si>
    <r>
      <t>.803</t>
    </r>
    <r>
      <rPr>
        <vertAlign val="superscript"/>
        <sz val="9"/>
        <color rgb="FF010205"/>
        <rFont val="Arial"/>
        <family val="2"/>
      </rPr>
      <t>**</t>
    </r>
  </si>
  <si>
    <r>
      <t>.890</t>
    </r>
    <r>
      <rPr>
        <vertAlign val="superscript"/>
        <sz val="9"/>
        <color rgb="FF010205"/>
        <rFont val="Arial"/>
        <family val="2"/>
      </rPr>
      <t>**</t>
    </r>
  </si>
  <si>
    <t xml:space="preserve">  /VARIABLES=X3.1 X3.2 X3.3 X3.4 X3.5 TOTAL_X3</t>
  </si>
  <si>
    <r>
      <t>.727</t>
    </r>
    <r>
      <rPr>
        <vertAlign val="superscript"/>
        <sz val="9"/>
        <color rgb="FF010205"/>
        <rFont val="Arial"/>
        <family val="2"/>
      </rPr>
      <t>**</t>
    </r>
  </si>
  <si>
    <r>
      <t>.551</t>
    </r>
    <r>
      <rPr>
        <vertAlign val="superscript"/>
        <sz val="9"/>
        <color rgb="FF010205"/>
        <rFont val="Arial"/>
        <family val="2"/>
      </rPr>
      <t>**</t>
    </r>
  </si>
  <si>
    <r>
      <t>.520</t>
    </r>
    <r>
      <rPr>
        <vertAlign val="superscript"/>
        <sz val="9"/>
        <color rgb="FF010205"/>
        <rFont val="Arial"/>
        <family val="2"/>
      </rPr>
      <t>**</t>
    </r>
  </si>
  <si>
    <t>.080</t>
  </si>
  <si>
    <r>
      <t>.784</t>
    </r>
    <r>
      <rPr>
        <vertAlign val="superscript"/>
        <sz val="9"/>
        <color rgb="FF010205"/>
        <rFont val="Arial"/>
        <family val="2"/>
      </rPr>
      <t>**</t>
    </r>
  </si>
  <si>
    <t>.580</t>
  </si>
  <si>
    <r>
      <t>.556</t>
    </r>
    <r>
      <rPr>
        <vertAlign val="superscript"/>
        <sz val="9"/>
        <color rgb="FF010205"/>
        <rFont val="Arial"/>
        <family val="2"/>
      </rPr>
      <t>**</t>
    </r>
  </si>
  <si>
    <r>
      <t>.534</t>
    </r>
    <r>
      <rPr>
        <vertAlign val="superscript"/>
        <sz val="9"/>
        <color rgb="FF010205"/>
        <rFont val="Arial"/>
        <family val="2"/>
      </rPr>
      <t>**</t>
    </r>
  </si>
  <si>
    <t>.254</t>
  </si>
  <si>
    <r>
      <t>.847</t>
    </r>
    <r>
      <rPr>
        <vertAlign val="superscript"/>
        <sz val="9"/>
        <color rgb="FF010205"/>
        <rFont val="Arial"/>
        <family val="2"/>
      </rPr>
      <t>**</t>
    </r>
  </si>
  <si>
    <t>.076</t>
  </si>
  <si>
    <r>
      <t>.690</t>
    </r>
    <r>
      <rPr>
        <vertAlign val="superscript"/>
        <sz val="9"/>
        <color rgb="FF010205"/>
        <rFont val="Arial"/>
        <family val="2"/>
      </rPr>
      <t>**</t>
    </r>
  </si>
  <si>
    <t>.049</t>
  </si>
  <si>
    <r>
      <t>.772</t>
    </r>
    <r>
      <rPr>
        <vertAlign val="superscript"/>
        <sz val="9"/>
        <color rgb="FF010205"/>
        <rFont val="Arial"/>
        <family val="2"/>
      </rPr>
      <t>**</t>
    </r>
  </si>
  <si>
    <t>.735</t>
  </si>
  <si>
    <t>.011</t>
  </si>
  <si>
    <r>
      <t>.744</t>
    </r>
    <r>
      <rPr>
        <vertAlign val="superscript"/>
        <sz val="9"/>
        <color rgb="FF010205"/>
        <rFont val="Arial"/>
        <family val="2"/>
      </rPr>
      <t>**</t>
    </r>
  </si>
  <si>
    <t>.938</t>
  </si>
  <si>
    <r>
      <t>.444</t>
    </r>
    <r>
      <rPr>
        <vertAlign val="superscript"/>
        <sz val="9"/>
        <color rgb="FF010205"/>
        <rFont val="Arial"/>
        <family val="2"/>
      </rPr>
      <t>**</t>
    </r>
  </si>
  <si>
    <t xml:space="preserve">  /VARIABLES=Y.1 Y.2 Y.3 Y.4 TOTAL_Y</t>
  </si>
  <si>
    <r>
      <t>.552</t>
    </r>
    <r>
      <rPr>
        <vertAlign val="superscript"/>
        <sz val="9"/>
        <color rgb="FF010205"/>
        <rFont val="Arial"/>
        <family val="2"/>
      </rPr>
      <t>**</t>
    </r>
  </si>
  <si>
    <r>
      <t>.463</t>
    </r>
    <r>
      <rPr>
        <vertAlign val="superscript"/>
        <sz val="9"/>
        <color rgb="FF010205"/>
        <rFont val="Arial"/>
        <family val="2"/>
      </rPr>
      <t>**</t>
    </r>
  </si>
  <si>
    <r>
      <t>.327</t>
    </r>
    <r>
      <rPr>
        <vertAlign val="superscript"/>
        <sz val="9"/>
        <color rgb="FF010205"/>
        <rFont val="Arial"/>
        <family val="2"/>
      </rPr>
      <t>*</t>
    </r>
  </si>
  <si>
    <t>.020</t>
  </si>
  <si>
    <r>
      <t>.510</t>
    </r>
    <r>
      <rPr>
        <vertAlign val="superscript"/>
        <sz val="9"/>
        <color rgb="FF010205"/>
        <rFont val="Arial"/>
        <family val="2"/>
      </rPr>
      <t>**</t>
    </r>
  </si>
  <si>
    <r>
      <t>.387</t>
    </r>
    <r>
      <rPr>
        <vertAlign val="superscript"/>
        <sz val="9"/>
        <color rgb="FF010205"/>
        <rFont val="Arial"/>
        <family val="2"/>
      </rPr>
      <t>**</t>
    </r>
  </si>
  <si>
    <r>
      <t>.777</t>
    </r>
    <r>
      <rPr>
        <vertAlign val="superscript"/>
        <sz val="9"/>
        <color rgb="FF010205"/>
        <rFont val="Arial"/>
        <family val="2"/>
      </rPr>
      <t>**</t>
    </r>
  </si>
  <si>
    <r>
      <t>.802</t>
    </r>
    <r>
      <rPr>
        <vertAlign val="superscript"/>
        <sz val="9"/>
        <color rgb="FF010205"/>
        <rFont val="Arial"/>
        <family val="2"/>
      </rPr>
      <t>**</t>
    </r>
  </si>
  <si>
    <r>
      <t>.870</t>
    </r>
    <r>
      <rPr>
        <vertAlign val="superscript"/>
        <sz val="9"/>
        <color rgb="FF010205"/>
        <rFont val="Arial"/>
        <family val="2"/>
      </rPr>
      <t>**</t>
    </r>
  </si>
  <si>
    <r>
      <t>.783</t>
    </r>
    <r>
      <rPr>
        <vertAlign val="superscript"/>
        <sz val="9"/>
        <color rgb="FF010205"/>
        <rFont val="Arial"/>
        <family val="2"/>
      </rPr>
      <t>**</t>
    </r>
  </si>
  <si>
    <t>RELIABILITY</t>
  </si>
  <si>
    <t xml:space="preserve">  /VARIABLES=X1.1 X1.2 X1.3 X1.4 X1.5 X1.6 X1.7</t>
  </si>
  <si>
    <t xml:space="preserve">  /SCALE('ALL VARIABLES') ALL</t>
  </si>
  <si>
    <t xml:space="preserve">  /MODEL=ALPHA</t>
  </si>
  <si>
    <t xml:space="preserve">  /STATISTICS=DESCRIPTIVE</t>
  </si>
  <si>
    <t xml:space="preserve">  /SUMMARY=TOTAL.</t>
  </si>
  <si>
    <t>Reliability</t>
  </si>
  <si>
    <t>Matrix Input</t>
  </si>
  <si>
    <t>Statistics are based on all cases with valid data for all variables in the procedure.</t>
  </si>
  <si>
    <t>Scale: ALL VARIABLES</t>
  </si>
  <si>
    <t>Case Processing Summary</t>
  </si>
  <si>
    <t>%</t>
  </si>
  <si>
    <t>Cases</t>
  </si>
  <si>
    <t>Valid</t>
  </si>
  <si>
    <t>100.0</t>
  </si>
  <si>
    <r>
      <t>Excluded</t>
    </r>
    <r>
      <rPr>
        <vertAlign val="superscript"/>
        <sz val="9"/>
        <color rgb="FF264A60"/>
        <rFont val="Arial"/>
        <family val="2"/>
      </rPr>
      <t>a</t>
    </r>
  </si>
  <si>
    <t>.0</t>
  </si>
  <si>
    <t>a. Listwise deletion based on all variables in the procedure.</t>
  </si>
  <si>
    <t>Reliability Statistics</t>
  </si>
  <si>
    <t>Cronbach's Alpha</t>
  </si>
  <si>
    <t>N of Items</t>
  </si>
  <si>
    <t>.613</t>
  </si>
  <si>
    <t>Item Statistics</t>
  </si>
  <si>
    <t>4.28</t>
  </si>
  <si>
    <t>.834</t>
  </si>
  <si>
    <t>4.52</t>
  </si>
  <si>
    <t>.505</t>
  </si>
  <si>
    <t>4.38</t>
  </si>
  <si>
    <t>.602</t>
  </si>
  <si>
    <t>4.50</t>
  </si>
  <si>
    <t>.544</t>
  </si>
  <si>
    <t>4.42</t>
  </si>
  <si>
    <t>.609</t>
  </si>
  <si>
    <t>4.48</t>
  </si>
  <si>
    <t>.646</t>
  </si>
  <si>
    <t>Item-Total Statistics</t>
  </si>
  <si>
    <t>Scale Mean if Item Deleted</t>
  </si>
  <si>
    <t>Scale Variance if Item Deleted</t>
  </si>
  <si>
    <t>Corrected Item-Total Correlation</t>
  </si>
  <si>
    <t>Cronbach's Alpha if Item Deleted</t>
  </si>
  <si>
    <t>26.82</t>
  </si>
  <si>
    <t>.373</t>
  </si>
  <si>
    <t>.448</t>
  </si>
  <si>
    <t>26.58</t>
  </si>
  <si>
    <t>.380</t>
  </si>
  <si>
    <t>.464</t>
  </si>
  <si>
    <t>26.72</t>
  </si>
  <si>
    <t>.468</t>
  </si>
  <si>
    <t>.417</t>
  </si>
  <si>
    <t>26.60</t>
  </si>
  <si>
    <t>.017</t>
  </si>
  <si>
    <t>.582</t>
  </si>
  <si>
    <t>26.68</t>
  </si>
  <si>
    <t>.501</t>
  </si>
  <si>
    <t>26.62</t>
  </si>
  <si>
    <t>.188</t>
  </si>
  <si>
    <t>.532</t>
  </si>
  <si>
    <t>.222</t>
  </si>
  <si>
    <t>.516</t>
  </si>
  <si>
    <t xml:space="preserve">  /VARIABLES=X2.1 X2.2 X2.3 X2.4</t>
  </si>
  <si>
    <t>.828</t>
  </si>
  <si>
    <t>.575</t>
  </si>
  <si>
    <t>4.56</t>
  </si>
  <si>
    <t>.577</t>
  </si>
  <si>
    <t>4.46</t>
  </si>
  <si>
    <t>.542</t>
  </si>
  <si>
    <t>4.40</t>
  </si>
  <si>
    <t>.535</t>
  </si>
  <si>
    <t>13.42</t>
  </si>
  <si>
    <t>.551</t>
  </si>
  <si>
    <t>.830</t>
  </si>
  <si>
    <t>13.28</t>
  </si>
  <si>
    <t>.642</t>
  </si>
  <si>
    <t>.789</t>
  </si>
  <si>
    <t>13.38</t>
  </si>
  <si>
    <t>.787</t>
  </si>
  <si>
    <t>13.44</t>
  </si>
  <si>
    <t>.793</t>
  </si>
  <si>
    <t>.721</t>
  </si>
  <si>
    <t xml:space="preserve">  /VARIABLES=X3.1 X3.2 X3.3 X3.4 X3.5</t>
  </si>
  <si>
    <t>.743</t>
  </si>
  <si>
    <t>4.44</t>
  </si>
  <si>
    <t>.675</t>
  </si>
  <si>
    <t>17.82</t>
  </si>
  <si>
    <t>.636</t>
  </si>
  <si>
    <t>.651</t>
  </si>
  <si>
    <t>17.78</t>
  </si>
  <si>
    <t>.612</t>
  </si>
  <si>
    <t>.619</t>
  </si>
  <si>
    <t>.657</t>
  </si>
  <si>
    <t>17.90</t>
  </si>
  <si>
    <t>.672</t>
  </si>
  <si>
    <t>17.86</t>
  </si>
  <si>
    <t>.118</t>
  </si>
  <si>
    <t>.855</t>
  </si>
  <si>
    <t xml:space="preserve">  /VARIABLES=Y.1 Y.2 Y.3 Y.4</t>
  </si>
  <si>
    <t>.804</t>
  </si>
  <si>
    <t>.499</t>
  </si>
  <si>
    <t>.495</t>
  </si>
  <si>
    <t>4.30</t>
  </si>
  <si>
    <t>.463</t>
  </si>
  <si>
    <t>13.14</t>
  </si>
  <si>
    <t>.794</t>
  </si>
  <si>
    <t>13.12</t>
  </si>
  <si>
    <t>.586</t>
  </si>
  <si>
    <t>.770</t>
  </si>
  <si>
    <t>13.16</t>
  </si>
  <si>
    <t>.746</t>
  </si>
  <si>
    <t>.689</t>
  </si>
  <si>
    <t>13.26</t>
  </si>
  <si>
    <t>.615</t>
  </si>
  <si>
    <t>REGRESSION</t>
  </si>
  <si>
    <t xml:space="preserve">  /MISSING LISTWISE</t>
  </si>
  <si>
    <t xml:space="preserve">  /STATISTICS COEFF OUTS R ANOVA</t>
  </si>
  <si>
    <t xml:space="preserve">  /CRITERIA=PIN(.05) POUT(.10)</t>
  </si>
  <si>
    <t xml:space="preserve">  /NOORIGIN</t>
  </si>
  <si>
    <t xml:space="preserve">  /DEPENDENT TOTAL_Y</t>
  </si>
  <si>
    <t xml:space="preserve">  /METHOD=ENTER TOTAL_X1 TOTAL_X2 TOTAL_X3</t>
  </si>
  <si>
    <t xml:space="preserve">  /SCATTERPLOT=(*SRESID ,*ZPRED)</t>
  </si>
  <si>
    <t xml:space="preserve">  /RESIDUALS HISTOGRAM(ZRESID) NORMPROB(ZRESID)</t>
  </si>
  <si>
    <t xml:space="preserve">  /SAVE RESID.</t>
  </si>
  <si>
    <t>Regression</t>
  </si>
  <si>
    <t>Statistics are based on cases with no missing values for any variable used.</t>
  </si>
  <si>
    <t>Memory Required</t>
  </si>
  <si>
    <t>2436 bytes</t>
  </si>
  <si>
    <t>Additional Memory Required for Residual Plots</t>
  </si>
  <si>
    <t>896 bytes</t>
  </si>
  <si>
    <t>Variables Created or Modified</t>
  </si>
  <si>
    <t>RES_4</t>
  </si>
  <si>
    <t>Unstandardized Residual</t>
  </si>
  <si>
    <r>
      <t>Variables Entered/Removed</t>
    </r>
    <r>
      <rPr>
        <b/>
        <vertAlign val="superscript"/>
        <sz val="11"/>
        <color rgb="FF010205"/>
        <rFont val="Arial"/>
        <family val="2"/>
      </rPr>
      <t>a</t>
    </r>
  </si>
  <si>
    <t>Model</t>
  </si>
  <si>
    <t>Variables Entered</t>
  </si>
  <si>
    <t>Variables Removed</t>
  </si>
  <si>
    <t>Method</t>
  </si>
  <si>
    <r>
      <t>PA, SE, POU</t>
    </r>
    <r>
      <rPr>
        <vertAlign val="superscript"/>
        <sz val="9"/>
        <color rgb="FF010205"/>
        <rFont val="Arial"/>
        <family val="2"/>
      </rPr>
      <t>b</t>
    </r>
  </si>
  <si>
    <t>.</t>
  </si>
  <si>
    <t>Enter</t>
  </si>
  <si>
    <t>a. Dependent Variable: MP</t>
  </si>
  <si>
    <t>b. All requested variables entered.</t>
  </si>
  <si>
    <r>
      <t>Model Summary</t>
    </r>
    <r>
      <rPr>
        <b/>
        <vertAlign val="superscript"/>
        <sz val="11"/>
        <color rgb="FF010205"/>
        <rFont val="Arial"/>
        <family val="2"/>
      </rPr>
      <t>b</t>
    </r>
  </si>
  <si>
    <t>R</t>
  </si>
  <si>
    <t>R Square</t>
  </si>
  <si>
    <t>Adjusted R Square</t>
  </si>
  <si>
    <t>Std. Error of the Estimate</t>
  </si>
  <si>
    <r>
      <t>.677</t>
    </r>
    <r>
      <rPr>
        <vertAlign val="superscript"/>
        <sz val="9"/>
        <color rgb="FF010205"/>
        <rFont val="Arial"/>
        <family val="2"/>
      </rPr>
      <t>a</t>
    </r>
  </si>
  <si>
    <t>.458</t>
  </si>
  <si>
    <t>.423</t>
  </si>
  <si>
    <t>a. Predictors: (Constant), PA, SE, POU</t>
  </si>
  <si>
    <t>b. Dependent Variable: MP</t>
  </si>
  <si>
    <r>
      <t>ANOVA</t>
    </r>
    <r>
      <rPr>
        <b/>
        <vertAlign val="superscript"/>
        <sz val="11"/>
        <color rgb="FF010205"/>
        <rFont val="Arial"/>
        <family val="2"/>
      </rPr>
      <t>a</t>
    </r>
  </si>
  <si>
    <t>Sum of Squares</t>
  </si>
  <si>
    <t>df</t>
  </si>
  <si>
    <t>Mean Square</t>
  </si>
  <si>
    <t>F</t>
  </si>
  <si>
    <t>Sig.</t>
  </si>
  <si>
    <r>
      <t>.000</t>
    </r>
    <r>
      <rPr>
        <vertAlign val="superscript"/>
        <sz val="9"/>
        <color rgb="FF010205"/>
        <rFont val="Arial"/>
        <family val="2"/>
      </rPr>
      <t>b</t>
    </r>
  </si>
  <si>
    <t>Residual</t>
  </si>
  <si>
    <t>b. Predictors: (Constant), PA, SE, POU</t>
  </si>
  <si>
    <r>
      <t>Coefficients</t>
    </r>
    <r>
      <rPr>
        <b/>
        <vertAlign val="superscript"/>
        <sz val="11"/>
        <color rgb="FF010205"/>
        <rFont val="Arial"/>
        <family val="2"/>
      </rPr>
      <t>a</t>
    </r>
  </si>
  <si>
    <t>Unstandardized Coefficients</t>
  </si>
  <si>
    <t>Standardized Coefficients</t>
  </si>
  <si>
    <t>t</t>
  </si>
  <si>
    <t>B</t>
  </si>
  <si>
    <t>Std. Error</t>
  </si>
  <si>
    <t>Beta</t>
  </si>
  <si>
    <t>(Constant)</t>
  </si>
  <si>
    <t>.230</t>
  </si>
  <si>
    <t>.089</t>
  </si>
  <si>
    <t>.296</t>
  </si>
  <si>
    <t>.026</t>
  </si>
  <si>
    <t>.275</t>
  </si>
  <si>
    <t>.320</t>
  </si>
  <si>
    <t>.043</t>
  </si>
  <si>
    <t>.148</t>
  </si>
  <si>
    <t>.124</t>
  </si>
  <si>
    <t>.190</t>
  </si>
  <si>
    <t>.239</t>
  </si>
  <si>
    <r>
      <t>Residuals Statistics</t>
    </r>
    <r>
      <rPr>
        <b/>
        <vertAlign val="superscript"/>
        <sz val="11"/>
        <color rgb="FF010205"/>
        <rFont val="Arial"/>
        <family val="2"/>
      </rPr>
      <t>a</t>
    </r>
  </si>
  <si>
    <t>Predicted Value</t>
  </si>
  <si>
    <t>14.60</t>
  </si>
  <si>
    <t>19.35</t>
  </si>
  <si>
    <t>Std. Predicted Value</t>
  </si>
  <si>
    <t>Standard Error of Predicted Value</t>
  </si>
  <si>
    <t>.185</t>
  </si>
  <si>
    <t>.633</t>
  </si>
  <si>
    <t>.321</t>
  </si>
  <si>
    <t>.093</t>
  </si>
  <si>
    <t>Adjusted Predicted Value</t>
  </si>
  <si>
    <t>13.23</t>
  </si>
  <si>
    <t>19.29</t>
  </si>
  <si>
    <t>17.53</t>
  </si>
  <si>
    <t>Std. Residual</t>
  </si>
  <si>
    <t>.969</t>
  </si>
  <si>
    <t>Stud. Residual</t>
  </si>
  <si>
    <t>Deleted Residual</t>
  </si>
  <si>
    <t>.027</t>
  </si>
  <si>
    <t>Stud. Deleted Residual</t>
  </si>
  <si>
    <t>Mahal. Distance</t>
  </si>
  <si>
    <t>.223</t>
  </si>
  <si>
    <t>Cook's Distance</t>
  </si>
  <si>
    <t>.040</t>
  </si>
  <si>
    <t>.165</t>
  </si>
  <si>
    <t>Centered Leverage Value</t>
  </si>
  <si>
    <t>.267</t>
  </si>
  <si>
    <t>.060</t>
  </si>
  <si>
    <t>.055</t>
  </si>
  <si>
    <t>Charts</t>
  </si>
  <si>
    <t>NPAR TESTS</t>
  </si>
  <si>
    <t xml:space="preserve">  /K-S(NORMAL)=RES_4</t>
  </si>
  <si>
    <t xml:space="preserve">  /MISSING ANALYSIS.</t>
  </si>
  <si>
    <t>NPar Tests</t>
  </si>
  <si>
    <t>Statistics for each test are based on all cases with valid data for the variable(s) used in that test.</t>
  </si>
  <si>
    <r>
      <t>Number of Cases Allowed</t>
    </r>
    <r>
      <rPr>
        <vertAlign val="superscript"/>
        <sz val="9"/>
        <color rgb="FF264A60"/>
        <rFont val="Arial"/>
        <family val="2"/>
      </rPr>
      <t>a</t>
    </r>
  </si>
  <si>
    <t>a. Based on availability of workspace memory.</t>
  </si>
  <si>
    <t>One-Sample Kolmogorov-Smirnov Test</t>
  </si>
  <si>
    <r>
      <t>Normal Parameters</t>
    </r>
    <r>
      <rPr>
        <vertAlign val="superscript"/>
        <sz val="9"/>
        <color rgb="FF264A60"/>
        <rFont val="Arial"/>
        <family val="2"/>
      </rPr>
      <t>a,b</t>
    </r>
  </si>
  <si>
    <t>.0000000</t>
  </si>
  <si>
    <t>Most Extreme Differences</t>
  </si>
  <si>
    <t>Absolute</t>
  </si>
  <si>
    <t>.086</t>
  </si>
  <si>
    <t>Positive</t>
  </si>
  <si>
    <t>Negative</t>
  </si>
  <si>
    <t>-.060</t>
  </si>
  <si>
    <t>Test Statistic</t>
  </si>
  <si>
    <t>Asymp. Sig. (2-tailed)</t>
  </si>
  <si>
    <r>
      <t>.200</t>
    </r>
    <r>
      <rPr>
        <vertAlign val="superscript"/>
        <sz val="9"/>
        <color rgb="FF010205"/>
        <rFont val="Arial"/>
        <family val="2"/>
      </rPr>
      <t>c,d</t>
    </r>
  </si>
  <si>
    <t>a. Test distribution is Normal.</t>
  </si>
  <si>
    <t>b. Calculated from data.</t>
  </si>
  <si>
    <t>c. Lilliefors Significance Correction.</t>
  </si>
  <si>
    <t>d. This is a lower bound of the true significance.</t>
  </si>
  <si>
    <t xml:space="preserve">  /STATISTICS BCOV COLLIN TOL</t>
  </si>
  <si>
    <t xml:space="preserve">  /SCATTERPLOT=(*SRESID ,*ZPRED).</t>
  </si>
  <si>
    <t>2460 bytes</t>
  </si>
  <si>
    <t>224 bytes</t>
  </si>
  <si>
    <r>
      <t>Model Summary</t>
    </r>
    <r>
      <rPr>
        <b/>
        <vertAlign val="superscript"/>
        <sz val="11"/>
        <color rgb="FF010205"/>
        <rFont val="Arial"/>
        <family val="2"/>
      </rPr>
      <t>a</t>
    </r>
  </si>
  <si>
    <t>Collinearity Statistics</t>
  </si>
  <si>
    <t>Tolerance</t>
  </si>
  <si>
    <t>VIF</t>
  </si>
  <si>
    <t>.711</t>
  </si>
  <si>
    <t>.496</t>
  </si>
  <si>
    <t>.462</t>
  </si>
  <si>
    <r>
      <t>Coefficient Correlations</t>
    </r>
    <r>
      <rPr>
        <b/>
        <vertAlign val="superscript"/>
        <sz val="11"/>
        <color rgb="FF010205"/>
        <rFont val="Arial"/>
        <family val="2"/>
      </rPr>
      <t>a</t>
    </r>
  </si>
  <si>
    <t>-.305</t>
  </si>
  <si>
    <t>-.606</t>
  </si>
  <si>
    <t>-.166</t>
  </si>
  <si>
    <t>Covariances</t>
  </si>
  <si>
    <t>.015</t>
  </si>
  <si>
    <t>-.003</t>
  </si>
  <si>
    <t>-.010</t>
  </si>
  <si>
    <t>.008</t>
  </si>
  <si>
    <t>-.002</t>
  </si>
  <si>
    <r>
      <t>Collinearity Diagnostics</t>
    </r>
    <r>
      <rPr>
        <b/>
        <vertAlign val="superscript"/>
        <sz val="11"/>
        <color rgb="FF010205"/>
        <rFont val="Arial"/>
        <family val="2"/>
      </rPr>
      <t>a</t>
    </r>
  </si>
  <si>
    <t>Dimension</t>
  </si>
  <si>
    <t>Eigenvalue</t>
  </si>
  <si>
    <t>Condition Index</t>
  </si>
  <si>
    <t>Variance Proportions</t>
  </si>
  <si>
    <t>.00</t>
  </si>
  <si>
    <t>.27</t>
  </si>
  <si>
    <t>.08</t>
  </si>
  <si>
    <t>.35</t>
  </si>
  <si>
    <t>.06</t>
  </si>
  <si>
    <t>.39</t>
  </si>
  <si>
    <t>.20</t>
  </si>
  <si>
    <t>.50</t>
  </si>
  <si>
    <t>.52</t>
  </si>
  <si>
    <t>.002</t>
  </si>
  <si>
    <t>.34</t>
  </si>
  <si>
    <t>.72</t>
  </si>
  <si>
    <t>.14</t>
  </si>
  <si>
    <t>.42</t>
  </si>
  <si>
    <t>Df</t>
  </si>
  <si>
    <t>COMPUTE abresid=ABS(RES_4).</t>
  </si>
  <si>
    <t>EXECUTE.</t>
  </si>
  <si>
    <t xml:space="preserve">  /DEPENDENT ABRESID</t>
  </si>
  <si>
    <t>a. Dependent Variable: ABRESID</t>
  </si>
  <si>
    <r>
      <t>.273</t>
    </r>
    <r>
      <rPr>
        <vertAlign val="superscript"/>
        <sz val="9"/>
        <color rgb="FF010205"/>
        <rFont val="Arial"/>
        <family val="2"/>
      </rPr>
      <t>a</t>
    </r>
  </si>
  <si>
    <t>.075</t>
  </si>
  <si>
    <t>.014</t>
  </si>
  <si>
    <t>.66785</t>
  </si>
  <si>
    <t>b. Dependent Variable: ABRESID</t>
  </si>
  <si>
    <t>.552</t>
  </si>
  <si>
    <r>
      <t>.307</t>
    </r>
    <r>
      <rPr>
        <vertAlign val="superscript"/>
        <sz val="9"/>
        <color rgb="FF010205"/>
        <rFont val="Arial"/>
        <family val="2"/>
      </rPr>
      <t>b</t>
    </r>
  </si>
  <si>
    <t>.446</t>
  </si>
  <si>
    <t>-.771</t>
  </si>
  <si>
    <t>-.551</t>
  </si>
  <si>
    <t>.584</t>
  </si>
  <si>
    <t>.050</t>
  </si>
  <si>
    <t>.313</t>
  </si>
  <si>
    <t>.069</t>
  </si>
  <si>
    <t>-.058</t>
  </si>
  <si>
    <t>-.155</t>
  </si>
  <si>
    <t>-.769</t>
  </si>
  <si>
    <t>-.009</t>
  </si>
  <si>
    <t>.070</t>
  </si>
  <si>
    <t>-.123</t>
  </si>
  <si>
    <t>.903</t>
  </si>
  <si>
    <t>.2818</t>
  </si>
  <si>
    <t>.9157</t>
  </si>
  <si>
    <t>.18386</t>
  </si>
  <si>
    <t>.105</t>
  </si>
  <si>
    <t>.358</t>
  </si>
  <si>
    <t>.053</t>
  </si>
  <si>
    <t>.1858</t>
  </si>
  <si>
    <t>.8987</t>
  </si>
  <si>
    <t>.22638</t>
  </si>
  <si>
    <t>-.91754</t>
  </si>
  <si>
    <t>.00000</t>
  </si>
  <si>
    <t>.64708</t>
  </si>
  <si>
    <t>-.96488</t>
  </si>
  <si>
    <t>.01698</t>
  </si>
  <si>
    <t>.75798</t>
  </si>
  <si>
    <t>.036</t>
  </si>
  <si>
    <t>.235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</si>
</sst>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7"/>
      <color theme="1"/>
      <name val="Times New Roman"/>
      <family val="1"/>
    </font>
    <font>
      <sz val="10"/>
      <color theme="1"/>
      <name val="Times New Roman"/>
      <family val="1"/>
    </font>
    <font>
      <sz val="12.5"/>
      <color theme="1"/>
      <name val="Times New Roman"/>
      <family val="1"/>
    </font>
    <font>
      <b/>
      <sz val="7"/>
      <color theme="1"/>
      <name val="Times New Roman"/>
      <family val="1"/>
    </font>
    <font>
      <b/>
      <sz val="6.5"/>
      <color theme="1"/>
      <name val="Times New Roman"/>
      <family val="1"/>
    </font>
    <font>
      <sz val="9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rgb="FF000000"/>
      <name val="Courier New"/>
      <family val="3"/>
    </font>
    <font>
      <sz val="12"/>
      <name val="Times New Roman"/>
      <family val="1"/>
    </font>
    <font>
      <b/>
      <sz val="11"/>
      <color rgb="FF010205"/>
      <name val="Arial"/>
      <family val="2"/>
    </font>
    <font>
      <sz val="11"/>
      <color rgb="FF010205"/>
      <name val="Arial"/>
      <family val="2"/>
    </font>
    <font>
      <sz val="9"/>
      <color rgb="FF264A60"/>
      <name val="Arial"/>
      <family val="2"/>
    </font>
    <font>
      <sz val="9"/>
      <color rgb="FF010205"/>
      <name val="Arial"/>
      <family val="2"/>
    </font>
    <font>
      <b/>
      <sz val="13"/>
      <color rgb="FF000000"/>
      <name val="Arial"/>
      <family val="2"/>
    </font>
    <font>
      <sz val="13"/>
      <color rgb="FF000000"/>
      <name val="Arial"/>
      <family val="2"/>
    </font>
    <font>
      <vertAlign val="superscript"/>
      <sz val="9"/>
      <color rgb="FF010205"/>
      <name val="Arial"/>
      <family val="2"/>
    </font>
    <font>
      <vertAlign val="superscript"/>
      <sz val="9"/>
      <color rgb="FF264A60"/>
      <name val="Arial"/>
      <family val="2"/>
    </font>
    <font>
      <b/>
      <vertAlign val="superscript"/>
      <sz val="11"/>
      <color rgb="FF01020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AEAEAE"/>
      </bottom>
      <diagonal/>
    </border>
    <border>
      <left/>
      <right/>
      <top/>
      <bottom style="medium">
        <color rgb="FF152935"/>
      </bottom>
      <diagonal/>
    </border>
    <border>
      <left/>
      <right/>
      <top style="medium">
        <color rgb="FFAEAEAE"/>
      </top>
      <bottom style="medium">
        <color rgb="FFAEAEAE"/>
      </bottom>
      <diagonal/>
    </border>
    <border>
      <left/>
      <right/>
      <top style="medium">
        <color rgb="FFAEAEAE"/>
      </top>
      <bottom/>
      <diagonal/>
    </border>
    <border>
      <left/>
      <right style="medium">
        <color rgb="FFE0E0E0"/>
      </right>
      <top/>
      <bottom style="medium">
        <color rgb="FF152935"/>
      </bottom>
      <diagonal/>
    </border>
    <border>
      <left/>
      <right style="medium">
        <color rgb="FFE0E0E0"/>
      </right>
      <top/>
      <bottom style="medium">
        <color rgb="FFAEAEAE"/>
      </bottom>
      <diagonal/>
    </border>
    <border>
      <left/>
      <right style="medium">
        <color rgb="FFE0E0E0"/>
      </right>
      <top/>
      <bottom/>
      <diagonal/>
    </border>
    <border>
      <left/>
      <right style="medium">
        <color rgb="FFE0E0E0"/>
      </right>
      <top style="medium">
        <color rgb="FFAEAEAE"/>
      </top>
      <bottom style="medium">
        <color rgb="FFAEAEAE"/>
      </bottom>
      <diagonal/>
    </border>
    <border>
      <left/>
      <right/>
      <top style="medium">
        <color rgb="FFAEAEAE"/>
      </top>
      <bottom style="medium">
        <color rgb="FF152935"/>
      </bottom>
      <diagonal/>
    </border>
    <border>
      <left/>
      <right/>
      <top style="medium">
        <color rgb="FF152935"/>
      </top>
      <bottom/>
      <diagonal/>
    </border>
    <border>
      <left/>
      <right/>
      <top style="medium">
        <color rgb="FF152935"/>
      </top>
      <bottom style="medium">
        <color rgb="FFAEAEAE"/>
      </bottom>
      <diagonal/>
    </border>
    <border>
      <left/>
      <right style="medium">
        <color rgb="FFE0E0E0"/>
      </right>
      <top style="medium">
        <color rgb="FF152935"/>
      </top>
      <bottom style="medium">
        <color rgb="FFAEAEAE"/>
      </bottom>
      <diagonal/>
    </border>
    <border>
      <left style="medium">
        <color rgb="FFE0E0E0"/>
      </left>
      <right style="medium">
        <color rgb="FFE0E0E0"/>
      </right>
      <top/>
      <bottom/>
      <diagonal/>
    </border>
    <border>
      <left style="medium">
        <color rgb="FFE0E0E0"/>
      </left>
      <right style="medium">
        <color rgb="FFE0E0E0"/>
      </right>
      <top/>
      <bottom style="medium">
        <color rgb="FF152935"/>
      </bottom>
      <diagonal/>
    </border>
    <border>
      <left style="medium">
        <color rgb="FFE0E0E0"/>
      </left>
      <right/>
      <top/>
      <bottom/>
      <diagonal/>
    </border>
    <border>
      <left style="medium">
        <color rgb="FFE0E0E0"/>
      </left>
      <right/>
      <top/>
      <bottom style="medium">
        <color rgb="FF152935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 inden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left" vertical="center" indent="4"/>
    </xf>
    <xf numFmtId="0" fontId="9" fillId="0" borderId="0" xfId="0" applyFont="1" applyAlignment="1">
      <alignment vertical="center"/>
    </xf>
    <xf numFmtId="0" fontId="3" fillId="0" borderId="8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vertical="center" wrapText="1"/>
    </xf>
    <xf numFmtId="0" fontId="11" fillId="0" borderId="9" xfId="1" applyBorder="1" applyAlignment="1">
      <alignment vertical="center" wrapText="1"/>
    </xf>
    <xf numFmtId="0" fontId="11" fillId="0" borderId="4" xfId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left" vertical="center" wrapText="1" indent="1"/>
    </xf>
    <xf numFmtId="0" fontId="0" fillId="0" borderId="0" xfId="0" applyAlignment="1">
      <alignment horizontal="center"/>
    </xf>
    <xf numFmtId="0" fontId="10" fillId="0" borderId="7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6" fillId="3" borderId="0" xfId="0" applyFont="1" applyFill="1" applyAlignment="1">
      <alignment vertical="center" wrapText="1"/>
    </xf>
    <xf numFmtId="0" fontId="16" fillId="3" borderId="10" xfId="0" applyFont="1" applyFill="1" applyBorder="1" applyAlignment="1">
      <alignment vertical="center" wrapText="1"/>
    </xf>
    <xf numFmtId="22" fontId="17" fillId="2" borderId="10" xfId="0" applyNumberFormat="1" applyFont="1" applyFill="1" applyBorder="1" applyAlignment="1">
      <alignment horizontal="right" vertical="center" wrapText="1"/>
    </xf>
    <xf numFmtId="0" fontId="13" fillId="2" borderId="10" xfId="0" applyFont="1" applyFill="1" applyBorder="1" applyAlignment="1">
      <alignment vertical="center" wrapText="1"/>
    </xf>
    <xf numFmtId="0" fontId="17" fillId="2" borderId="10" xfId="0" applyFont="1" applyFill="1" applyBorder="1" applyAlignment="1">
      <alignment vertical="center" wrapText="1"/>
    </xf>
    <xf numFmtId="0" fontId="17" fillId="2" borderId="10" xfId="0" applyFont="1" applyFill="1" applyBorder="1" applyAlignment="1">
      <alignment horizontal="right" vertical="center" wrapText="1"/>
    </xf>
    <xf numFmtId="0" fontId="17" fillId="2" borderId="0" xfId="0" applyFont="1" applyFill="1" applyAlignment="1">
      <alignment vertical="center" wrapText="1"/>
    </xf>
    <xf numFmtId="47" fontId="17" fillId="2" borderId="10" xfId="0" applyNumberFormat="1" applyFont="1" applyFill="1" applyBorder="1" applyAlignment="1">
      <alignment horizontal="right" vertical="center" wrapText="1"/>
    </xf>
    <xf numFmtId="0" fontId="16" fillId="3" borderId="11" xfId="0" applyFont="1" applyFill="1" applyBorder="1" applyAlignment="1">
      <alignment vertical="center" wrapText="1"/>
    </xf>
    <xf numFmtId="47" fontId="17" fillId="2" borderId="11" xfId="0" applyNumberFormat="1" applyFont="1" applyFill="1" applyBorder="1" applyAlignment="1">
      <alignment horizontal="right" vertical="center" wrapText="1"/>
    </xf>
    <xf numFmtId="0" fontId="14" fillId="2" borderId="0" xfId="0" applyFont="1" applyFill="1" applyAlignment="1">
      <alignment horizontal="center" vertical="center" wrapText="1"/>
    </xf>
    <xf numFmtId="0" fontId="16" fillId="3" borderId="10" xfId="0" applyFont="1" applyFill="1" applyBorder="1" applyAlignment="1">
      <alignment vertical="center" wrapText="1"/>
    </xf>
    <xf numFmtId="0" fontId="16" fillId="3" borderId="12" xfId="0" applyFont="1" applyFill="1" applyBorder="1" applyAlignment="1">
      <alignment vertical="center" wrapText="1"/>
    </xf>
    <xf numFmtId="0" fontId="16" fillId="3" borderId="0" xfId="0" applyFont="1" applyFill="1" applyAlignment="1">
      <alignment vertical="center" wrapText="1"/>
    </xf>
    <xf numFmtId="0" fontId="16" fillId="3" borderId="13" xfId="0" applyFont="1" applyFill="1" applyBorder="1" applyAlignment="1">
      <alignment vertical="center" wrapText="1"/>
    </xf>
    <xf numFmtId="0" fontId="16" fillId="3" borderId="11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right" vertical="center" wrapText="1"/>
    </xf>
    <xf numFmtId="3" fontId="17" fillId="2" borderId="10" xfId="0" applyNumberFormat="1" applyFont="1" applyFill="1" applyBorder="1" applyAlignment="1">
      <alignment horizontal="right" vertical="center" wrapText="1"/>
    </xf>
    <xf numFmtId="0" fontId="17" fillId="2" borderId="14" xfId="0" applyFont="1" applyFill="1" applyBorder="1" applyAlignment="1">
      <alignment horizontal="right" vertical="center" wrapText="1"/>
    </xf>
    <xf numFmtId="0" fontId="13" fillId="2" borderId="14" xfId="0" applyFont="1" applyFill="1" applyBorder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3" fillId="2" borderId="15" xfId="0" applyFont="1" applyFill="1" applyBorder="1" applyAlignment="1">
      <alignment vertical="center" wrapText="1"/>
    </xf>
    <xf numFmtId="0" fontId="17" fillId="2" borderId="16" xfId="0" applyFont="1" applyFill="1" applyBorder="1" applyAlignment="1">
      <alignment horizontal="right" vertical="center" wrapText="1"/>
    </xf>
    <xf numFmtId="0" fontId="17" fillId="2" borderId="0" xfId="0" applyFont="1" applyFill="1" applyAlignment="1">
      <alignment horizontal="right" vertical="center" wrapText="1"/>
    </xf>
    <xf numFmtId="0" fontId="16" fillId="3" borderId="12" xfId="0" applyFont="1" applyFill="1" applyBorder="1" applyAlignment="1">
      <alignment vertical="center" wrapText="1"/>
    </xf>
    <xf numFmtId="0" fontId="17" fillId="2" borderId="17" xfId="0" applyFont="1" applyFill="1" applyBorder="1" applyAlignment="1">
      <alignment horizontal="right" vertical="center" wrapText="1"/>
    </xf>
    <xf numFmtId="0" fontId="17" fillId="2" borderId="12" xfId="0" applyFont="1" applyFill="1" applyBorder="1" applyAlignment="1">
      <alignment horizontal="right" vertical="center" wrapText="1"/>
    </xf>
    <xf numFmtId="3" fontId="17" fillId="2" borderId="15" xfId="0" applyNumberFormat="1" applyFont="1" applyFill="1" applyBorder="1" applyAlignment="1">
      <alignment horizontal="right" vertical="center" wrapText="1"/>
    </xf>
    <xf numFmtId="0" fontId="17" fillId="2" borderId="11" xfId="0" applyFont="1" applyFill="1" applyBorder="1" applyAlignment="1">
      <alignment horizontal="right" vertical="center" wrapText="1"/>
    </xf>
    <xf numFmtId="0" fontId="13" fillId="2" borderId="11" xfId="0" applyFont="1" applyFill="1" applyBorder="1" applyAlignment="1">
      <alignment vertical="center" wrapText="1"/>
    </xf>
    <xf numFmtId="0" fontId="16" fillId="3" borderId="19" xfId="0" applyFont="1" applyFill="1" applyBorder="1" applyAlignment="1">
      <alignment vertical="center" wrapText="1"/>
    </xf>
    <xf numFmtId="0" fontId="16" fillId="3" borderId="0" xfId="0" applyFont="1" applyFill="1" applyBorder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17" fillId="2" borderId="19" xfId="0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3" fontId="17" fillId="2" borderId="14" xfId="0" applyNumberFormat="1" applyFont="1" applyFill="1" applyBorder="1" applyAlignment="1">
      <alignment horizontal="right" vertical="center" wrapText="1"/>
    </xf>
    <xf numFmtId="0" fontId="17" fillId="2" borderId="11" xfId="0" applyFont="1" applyFill="1" applyBorder="1" applyAlignment="1">
      <alignment vertical="center" wrapText="1"/>
    </xf>
    <xf numFmtId="0" fontId="16" fillId="2" borderId="11" xfId="0" applyFont="1" applyFill="1" applyBorder="1" applyAlignment="1">
      <alignment vertical="center" wrapText="1"/>
    </xf>
    <xf numFmtId="0" fontId="17" fillId="2" borderId="14" xfId="0" applyFont="1" applyFill="1" applyBorder="1" applyAlignment="1">
      <alignment vertical="center" wrapText="1"/>
    </xf>
    <xf numFmtId="3" fontId="17" fillId="2" borderId="11" xfId="0" applyNumberFormat="1" applyFont="1" applyFill="1" applyBorder="1" applyAlignment="1">
      <alignment horizontal="right" vertical="center" wrapText="1"/>
    </xf>
    <xf numFmtId="0" fontId="16" fillId="2" borderId="11" xfId="0" applyFont="1" applyFill="1" applyBorder="1" applyAlignment="1">
      <alignment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vertical="center" wrapText="1"/>
    </xf>
    <xf numFmtId="3" fontId="17" fillId="2" borderId="21" xfId="0" applyNumberFormat="1" applyFont="1" applyFill="1" applyBorder="1" applyAlignment="1">
      <alignment horizontal="right" vertical="center" wrapText="1"/>
    </xf>
    <xf numFmtId="0" fontId="17" fillId="2" borderId="20" xfId="0" applyFont="1" applyFill="1" applyBorder="1" applyAlignment="1">
      <alignment horizontal="right" vertical="center" wrapText="1"/>
    </xf>
    <xf numFmtId="0" fontId="16" fillId="2" borderId="0" xfId="0" applyFont="1" applyFill="1" applyAlignment="1">
      <alignment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vertical="center" wrapText="1"/>
    </xf>
    <xf numFmtId="0" fontId="16" fillId="3" borderId="18" xfId="0" applyFont="1" applyFill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3" fontId="17" fillId="2" borderId="0" xfId="0" applyNumberFormat="1" applyFont="1" applyFill="1" applyAlignment="1">
      <alignment horizontal="right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7" fillId="2" borderId="21" xfId="0" applyFont="1" applyFill="1" applyBorder="1" applyAlignment="1">
      <alignment horizontal="righ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641</xdr:row>
      <xdr:rowOff>0</xdr:rowOff>
    </xdr:from>
    <xdr:to>
      <xdr:col>10</xdr:col>
      <xdr:colOff>247650</xdr:colOff>
      <xdr:row>658</xdr:row>
      <xdr:rowOff>19050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17665300"/>
          <a:ext cx="5734050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644</xdr:row>
      <xdr:rowOff>0</xdr:rowOff>
    </xdr:from>
    <xdr:to>
      <xdr:col>10</xdr:col>
      <xdr:colOff>247650</xdr:colOff>
      <xdr:row>661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18255850"/>
          <a:ext cx="5734050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647</xdr:row>
      <xdr:rowOff>0</xdr:rowOff>
    </xdr:from>
    <xdr:to>
      <xdr:col>10</xdr:col>
      <xdr:colOff>247650</xdr:colOff>
      <xdr:row>663</xdr:row>
      <xdr:rowOff>200025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18846400"/>
          <a:ext cx="5734050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808</xdr:row>
      <xdr:rowOff>0</xdr:rowOff>
    </xdr:from>
    <xdr:to>
      <xdr:col>10</xdr:col>
      <xdr:colOff>247650</xdr:colOff>
      <xdr:row>825</xdr:row>
      <xdr:rowOff>38100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274500975"/>
          <a:ext cx="5734050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911</xdr:row>
      <xdr:rowOff>0</xdr:rowOff>
    </xdr:from>
    <xdr:to>
      <xdr:col>10</xdr:col>
      <xdr:colOff>247650</xdr:colOff>
      <xdr:row>928</xdr:row>
      <xdr:rowOff>76200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11924700"/>
          <a:ext cx="5734050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1016</xdr:row>
      <xdr:rowOff>0</xdr:rowOff>
    </xdr:from>
    <xdr:to>
      <xdr:col>10</xdr:col>
      <xdr:colOff>247650</xdr:colOff>
      <xdr:row>1033</xdr:row>
      <xdr:rowOff>114300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349729425"/>
          <a:ext cx="5734050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://repository.unej.ac.id/" TargetMode="External"/><Relationship Id="rId1" Type="http://schemas.openxmlformats.org/officeDocument/2006/relationships/hyperlink" Target="http://repository.unej.ac.id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zoomScale="81" workbookViewId="0">
      <selection activeCell="F2" sqref="F2"/>
    </sheetView>
  </sheetViews>
  <sheetFormatPr defaultRowHeight="15" x14ac:dyDescent="0.25"/>
  <sheetData>
    <row r="1" spans="1:25" x14ac:dyDescent="0.25">
      <c r="B1" t="s">
        <v>26</v>
      </c>
    </row>
    <row r="3" spans="1:25" x14ac:dyDescent="0.25">
      <c r="A3" t="s">
        <v>0</v>
      </c>
      <c r="B3" s="37" t="s">
        <v>1</v>
      </c>
      <c r="C3" s="37"/>
      <c r="D3" s="37"/>
      <c r="E3" s="37"/>
      <c r="F3" s="37"/>
      <c r="G3" s="37"/>
      <c r="H3" s="37"/>
      <c r="I3" t="s">
        <v>11</v>
      </c>
      <c r="J3" s="37" t="s">
        <v>2</v>
      </c>
      <c r="K3" s="37"/>
      <c r="L3" s="37"/>
      <c r="M3" s="37"/>
      <c r="N3" t="s">
        <v>11</v>
      </c>
      <c r="O3" s="37" t="s">
        <v>3</v>
      </c>
      <c r="P3" s="37"/>
      <c r="Q3" s="37"/>
      <c r="R3" s="37"/>
      <c r="S3" s="37"/>
      <c r="T3" t="s">
        <v>11</v>
      </c>
      <c r="U3" t="s">
        <v>21</v>
      </c>
      <c r="Y3" t="s">
        <v>11</v>
      </c>
    </row>
    <row r="4" spans="1:25" ht="15.75" thickBot="1" x14ac:dyDescent="0.3">
      <c r="B4" t="s">
        <v>4</v>
      </c>
      <c r="C4" t="s">
        <v>5</v>
      </c>
      <c r="D4" t="s">
        <v>6</v>
      </c>
      <c r="E4" t="s">
        <v>7</v>
      </c>
      <c r="F4" t="s">
        <v>8</v>
      </c>
      <c r="G4" t="s">
        <v>9</v>
      </c>
      <c r="H4" t="s">
        <v>10</v>
      </c>
      <c r="J4" t="s">
        <v>12</v>
      </c>
      <c r="K4" t="s">
        <v>13</v>
      </c>
      <c r="L4" t="s">
        <v>14</v>
      </c>
      <c r="M4" t="s">
        <v>15</v>
      </c>
      <c r="O4" t="s">
        <v>16</v>
      </c>
      <c r="P4" t="s">
        <v>17</v>
      </c>
      <c r="Q4" t="s">
        <v>18</v>
      </c>
      <c r="R4" t="s">
        <v>19</v>
      </c>
      <c r="S4" t="s">
        <v>20</v>
      </c>
      <c r="U4" t="s">
        <v>22</v>
      </c>
      <c r="V4" t="s">
        <v>23</v>
      </c>
      <c r="W4" t="s">
        <v>24</v>
      </c>
      <c r="X4" t="s">
        <v>25</v>
      </c>
    </row>
    <row r="5" spans="1:25" ht="16.5" thickBot="1" x14ac:dyDescent="0.3">
      <c r="A5">
        <v>1</v>
      </c>
      <c r="B5" s="5">
        <v>4</v>
      </c>
      <c r="C5" s="2">
        <v>4</v>
      </c>
      <c r="D5" s="2">
        <v>4</v>
      </c>
      <c r="E5">
        <v>5</v>
      </c>
      <c r="F5">
        <v>4</v>
      </c>
      <c r="G5">
        <v>4</v>
      </c>
      <c r="H5">
        <v>4</v>
      </c>
      <c r="I5">
        <f>SUM(B5,C5,D5,E5,F5,G5,H5)</f>
        <v>29</v>
      </c>
      <c r="J5" s="1">
        <v>5</v>
      </c>
      <c r="K5" s="2">
        <v>5</v>
      </c>
      <c r="L5" s="2">
        <v>5</v>
      </c>
      <c r="M5" s="6">
        <v>5</v>
      </c>
      <c r="N5">
        <f>SUM(J5,K5,L5,M5)</f>
        <v>20</v>
      </c>
      <c r="O5" s="1">
        <v>4</v>
      </c>
      <c r="P5" s="2">
        <v>4</v>
      </c>
      <c r="Q5" s="2">
        <v>4</v>
      </c>
      <c r="R5" s="6">
        <v>4</v>
      </c>
      <c r="S5">
        <v>4</v>
      </c>
      <c r="T5">
        <f>SUM(O5,P5,Q5,R5,S5)</f>
        <v>20</v>
      </c>
      <c r="U5" s="1">
        <v>4</v>
      </c>
      <c r="V5" s="2">
        <v>4</v>
      </c>
      <c r="W5" s="2">
        <v>4</v>
      </c>
      <c r="X5" s="2">
        <v>4</v>
      </c>
      <c r="Y5">
        <f>SUM(U5,V5,W5,X5)</f>
        <v>16</v>
      </c>
    </row>
    <row r="6" spans="1:25" ht="16.5" thickBot="1" x14ac:dyDescent="0.3">
      <c r="A6">
        <v>2</v>
      </c>
      <c r="B6" s="3">
        <v>4</v>
      </c>
      <c r="C6" s="4">
        <v>4</v>
      </c>
      <c r="D6" s="4">
        <v>4</v>
      </c>
      <c r="E6">
        <v>5</v>
      </c>
      <c r="F6">
        <v>4</v>
      </c>
      <c r="G6">
        <v>4</v>
      </c>
      <c r="H6">
        <v>4</v>
      </c>
      <c r="I6">
        <f t="shared" ref="I6:I54" si="0">SUM(B6,C6,D6,E6,F6,G6,H6)</f>
        <v>29</v>
      </c>
      <c r="J6" s="3">
        <v>4</v>
      </c>
      <c r="K6" s="4">
        <v>5</v>
      </c>
      <c r="L6" s="4">
        <v>4</v>
      </c>
      <c r="M6" s="4">
        <v>4</v>
      </c>
      <c r="N6">
        <f t="shared" ref="N6:N54" si="1">SUM(J6,K6,L6,M6)</f>
        <v>17</v>
      </c>
      <c r="O6" s="3">
        <v>5</v>
      </c>
      <c r="P6" s="4">
        <v>5</v>
      </c>
      <c r="Q6" s="4">
        <v>4</v>
      </c>
      <c r="R6" s="4">
        <v>4</v>
      </c>
      <c r="S6">
        <v>5</v>
      </c>
      <c r="T6">
        <f t="shared" ref="T6:T54" si="2">SUM(O6,P6,Q6,R6,S6)</f>
        <v>23</v>
      </c>
      <c r="U6" s="3">
        <v>4</v>
      </c>
      <c r="V6" s="4">
        <v>4</v>
      </c>
      <c r="W6" s="4">
        <v>4</v>
      </c>
      <c r="X6" s="4">
        <v>4</v>
      </c>
      <c r="Y6">
        <f t="shared" ref="Y6:Y54" si="3">SUM(U6,V6,W6,X6)</f>
        <v>16</v>
      </c>
    </row>
    <row r="7" spans="1:25" ht="16.5" thickBot="1" x14ac:dyDescent="0.3">
      <c r="A7">
        <v>3</v>
      </c>
      <c r="B7" s="3">
        <v>5</v>
      </c>
      <c r="C7" s="4">
        <v>5</v>
      </c>
      <c r="D7" s="4">
        <v>5</v>
      </c>
      <c r="E7">
        <v>5</v>
      </c>
      <c r="F7">
        <v>5</v>
      </c>
      <c r="G7">
        <v>5</v>
      </c>
      <c r="H7">
        <v>5</v>
      </c>
      <c r="I7">
        <f t="shared" si="0"/>
        <v>35</v>
      </c>
      <c r="J7" s="3">
        <v>4</v>
      </c>
      <c r="K7" s="4">
        <v>5</v>
      </c>
      <c r="L7" s="4">
        <v>5</v>
      </c>
      <c r="M7" s="4">
        <v>4</v>
      </c>
      <c r="N7">
        <f t="shared" si="1"/>
        <v>18</v>
      </c>
      <c r="O7" s="3">
        <v>5</v>
      </c>
      <c r="P7" s="4">
        <v>5</v>
      </c>
      <c r="Q7" s="4">
        <v>5</v>
      </c>
      <c r="R7" s="4">
        <v>5</v>
      </c>
      <c r="S7">
        <v>4</v>
      </c>
      <c r="T7">
        <f t="shared" si="2"/>
        <v>24</v>
      </c>
      <c r="U7" s="3">
        <v>5</v>
      </c>
      <c r="V7" s="4">
        <v>5</v>
      </c>
      <c r="W7" s="4">
        <v>5</v>
      </c>
      <c r="X7" s="4">
        <v>5</v>
      </c>
      <c r="Y7">
        <f t="shared" si="3"/>
        <v>20</v>
      </c>
    </row>
    <row r="8" spans="1:25" ht="16.5" thickBot="1" x14ac:dyDescent="0.3">
      <c r="A8">
        <v>4</v>
      </c>
      <c r="B8" s="3">
        <v>5</v>
      </c>
      <c r="C8" s="4">
        <v>5</v>
      </c>
      <c r="D8" s="4">
        <v>5</v>
      </c>
      <c r="E8">
        <v>5</v>
      </c>
      <c r="F8">
        <v>5</v>
      </c>
      <c r="G8">
        <v>4</v>
      </c>
      <c r="H8">
        <v>5</v>
      </c>
      <c r="I8">
        <f t="shared" si="0"/>
        <v>34</v>
      </c>
      <c r="J8" s="3">
        <v>4</v>
      </c>
      <c r="K8" s="4">
        <v>5</v>
      </c>
      <c r="L8" s="4">
        <v>5</v>
      </c>
      <c r="M8" s="4">
        <v>4</v>
      </c>
      <c r="N8">
        <f t="shared" si="1"/>
        <v>18</v>
      </c>
      <c r="O8" s="3">
        <v>5</v>
      </c>
      <c r="P8" s="4">
        <v>5</v>
      </c>
      <c r="Q8" s="4">
        <v>4</v>
      </c>
      <c r="R8" s="4">
        <v>4</v>
      </c>
      <c r="S8">
        <v>5</v>
      </c>
      <c r="T8">
        <f t="shared" si="2"/>
        <v>23</v>
      </c>
      <c r="U8" s="3">
        <v>5</v>
      </c>
      <c r="V8" s="4">
        <v>4</v>
      </c>
      <c r="W8" s="4">
        <v>4</v>
      </c>
      <c r="X8" s="4">
        <v>4</v>
      </c>
      <c r="Y8">
        <f t="shared" si="3"/>
        <v>17</v>
      </c>
    </row>
    <row r="9" spans="1:25" ht="16.5" thickBot="1" x14ac:dyDescent="0.3">
      <c r="A9">
        <v>5</v>
      </c>
      <c r="B9" s="3">
        <v>4</v>
      </c>
      <c r="C9" s="4">
        <v>5</v>
      </c>
      <c r="D9" s="4">
        <v>4</v>
      </c>
      <c r="E9">
        <v>5</v>
      </c>
      <c r="F9">
        <v>4</v>
      </c>
      <c r="G9">
        <v>5</v>
      </c>
      <c r="H9">
        <v>4</v>
      </c>
      <c r="I9">
        <f t="shared" si="0"/>
        <v>31</v>
      </c>
      <c r="J9" s="3">
        <v>5</v>
      </c>
      <c r="K9" s="4">
        <v>4</v>
      </c>
      <c r="L9" s="4">
        <v>4</v>
      </c>
      <c r="M9" s="4">
        <v>4</v>
      </c>
      <c r="N9">
        <f t="shared" si="1"/>
        <v>17</v>
      </c>
      <c r="O9" s="3">
        <v>5</v>
      </c>
      <c r="P9" s="4">
        <v>4</v>
      </c>
      <c r="Q9" s="4">
        <v>4</v>
      </c>
      <c r="R9" s="4">
        <v>4</v>
      </c>
      <c r="S9">
        <v>3</v>
      </c>
      <c r="T9">
        <f t="shared" si="2"/>
        <v>20</v>
      </c>
      <c r="U9" s="3">
        <v>5</v>
      </c>
      <c r="V9" s="4">
        <v>4</v>
      </c>
      <c r="W9" s="4">
        <v>5</v>
      </c>
      <c r="X9" s="4">
        <v>4</v>
      </c>
      <c r="Y9">
        <f t="shared" si="3"/>
        <v>18</v>
      </c>
    </row>
    <row r="10" spans="1:25" ht="16.5" thickBot="1" x14ac:dyDescent="0.3">
      <c r="A10">
        <v>6</v>
      </c>
      <c r="B10" s="3">
        <v>5</v>
      </c>
      <c r="C10" s="4">
        <v>4</v>
      </c>
      <c r="D10" s="4">
        <v>5</v>
      </c>
      <c r="E10">
        <v>5</v>
      </c>
      <c r="F10">
        <v>5</v>
      </c>
      <c r="G10">
        <v>4</v>
      </c>
      <c r="H10">
        <v>5</v>
      </c>
      <c r="I10">
        <f t="shared" si="0"/>
        <v>33</v>
      </c>
      <c r="J10" s="3">
        <v>5</v>
      </c>
      <c r="K10" s="4">
        <v>5</v>
      </c>
      <c r="L10" s="4">
        <v>5</v>
      </c>
      <c r="M10" s="4">
        <v>5</v>
      </c>
      <c r="N10">
        <f t="shared" si="1"/>
        <v>20</v>
      </c>
      <c r="O10" s="3">
        <v>5</v>
      </c>
      <c r="P10" s="4">
        <v>5</v>
      </c>
      <c r="Q10" s="4">
        <v>5</v>
      </c>
      <c r="R10" s="4">
        <v>5</v>
      </c>
      <c r="S10">
        <v>5</v>
      </c>
      <c r="T10">
        <f t="shared" si="2"/>
        <v>25</v>
      </c>
      <c r="U10" s="3">
        <v>4</v>
      </c>
      <c r="V10" s="4">
        <v>4</v>
      </c>
      <c r="W10" s="4">
        <v>4</v>
      </c>
      <c r="X10" s="4">
        <v>4</v>
      </c>
      <c r="Y10">
        <f t="shared" si="3"/>
        <v>16</v>
      </c>
    </row>
    <row r="11" spans="1:25" ht="16.5" thickBot="1" x14ac:dyDescent="0.3">
      <c r="A11">
        <v>7</v>
      </c>
      <c r="B11" s="3">
        <v>4</v>
      </c>
      <c r="C11" s="4">
        <v>4</v>
      </c>
      <c r="D11" s="4">
        <v>4</v>
      </c>
      <c r="E11">
        <v>5</v>
      </c>
      <c r="F11">
        <v>4</v>
      </c>
      <c r="G11">
        <v>5</v>
      </c>
      <c r="H11">
        <v>5</v>
      </c>
      <c r="I11">
        <f t="shared" si="0"/>
        <v>31</v>
      </c>
      <c r="J11" s="3">
        <v>4</v>
      </c>
      <c r="K11" s="4">
        <v>4</v>
      </c>
      <c r="L11" s="4">
        <v>4</v>
      </c>
      <c r="M11" s="4">
        <v>4</v>
      </c>
      <c r="N11">
        <f t="shared" si="1"/>
        <v>16</v>
      </c>
      <c r="O11" s="3">
        <v>4</v>
      </c>
      <c r="P11" s="4">
        <v>4</v>
      </c>
      <c r="Q11" s="4">
        <v>4</v>
      </c>
      <c r="R11" s="4">
        <v>4</v>
      </c>
      <c r="S11">
        <v>4</v>
      </c>
      <c r="T11">
        <f t="shared" si="2"/>
        <v>20</v>
      </c>
      <c r="U11" s="3">
        <v>4</v>
      </c>
      <c r="V11" s="4">
        <v>4</v>
      </c>
      <c r="W11" s="4">
        <v>4</v>
      </c>
      <c r="X11" s="4">
        <v>4</v>
      </c>
      <c r="Y11">
        <f t="shared" si="3"/>
        <v>16</v>
      </c>
    </row>
    <row r="12" spans="1:25" ht="16.5" thickBot="1" x14ac:dyDescent="0.3">
      <c r="A12">
        <v>8</v>
      </c>
      <c r="B12" s="3">
        <v>5</v>
      </c>
      <c r="C12" s="4">
        <v>5</v>
      </c>
      <c r="D12" s="4">
        <v>5</v>
      </c>
      <c r="E12">
        <v>5</v>
      </c>
      <c r="F12">
        <v>4</v>
      </c>
      <c r="G12">
        <v>5</v>
      </c>
      <c r="H12">
        <v>5</v>
      </c>
      <c r="I12">
        <f t="shared" si="0"/>
        <v>34</v>
      </c>
      <c r="J12" s="3">
        <v>5</v>
      </c>
      <c r="K12" s="4">
        <v>5</v>
      </c>
      <c r="L12" s="4">
        <v>5</v>
      </c>
      <c r="M12" s="4">
        <v>5</v>
      </c>
      <c r="N12">
        <f t="shared" si="1"/>
        <v>20</v>
      </c>
      <c r="O12" s="3">
        <v>5</v>
      </c>
      <c r="P12" s="4">
        <v>5</v>
      </c>
      <c r="Q12" s="4">
        <v>5</v>
      </c>
      <c r="R12" s="4">
        <v>5</v>
      </c>
      <c r="S12">
        <v>2</v>
      </c>
      <c r="T12">
        <f t="shared" si="2"/>
        <v>22</v>
      </c>
      <c r="U12" s="3">
        <v>5</v>
      </c>
      <c r="V12" s="4">
        <v>5</v>
      </c>
      <c r="W12" s="4">
        <v>5</v>
      </c>
      <c r="X12" s="4">
        <v>5</v>
      </c>
      <c r="Y12">
        <f t="shared" si="3"/>
        <v>20</v>
      </c>
    </row>
    <row r="13" spans="1:25" ht="16.5" thickBot="1" x14ac:dyDescent="0.3">
      <c r="A13">
        <v>9</v>
      </c>
      <c r="B13" s="3">
        <v>5</v>
      </c>
      <c r="C13" s="4">
        <v>5</v>
      </c>
      <c r="D13" s="4">
        <v>5</v>
      </c>
      <c r="E13">
        <v>5</v>
      </c>
      <c r="F13">
        <v>5</v>
      </c>
      <c r="G13">
        <v>4</v>
      </c>
      <c r="H13">
        <v>5</v>
      </c>
      <c r="I13">
        <f t="shared" si="0"/>
        <v>34</v>
      </c>
      <c r="J13" s="3">
        <v>5</v>
      </c>
      <c r="K13" s="4">
        <v>5</v>
      </c>
      <c r="L13" s="4">
        <v>5</v>
      </c>
      <c r="M13" s="4">
        <v>5</v>
      </c>
      <c r="N13">
        <f t="shared" si="1"/>
        <v>20</v>
      </c>
      <c r="O13" s="3">
        <v>5</v>
      </c>
      <c r="P13" s="4">
        <v>5</v>
      </c>
      <c r="Q13" s="4">
        <v>5</v>
      </c>
      <c r="R13" s="4">
        <v>5</v>
      </c>
      <c r="S13">
        <v>4</v>
      </c>
      <c r="T13">
        <f t="shared" si="2"/>
        <v>24</v>
      </c>
      <c r="U13" s="3">
        <v>5</v>
      </c>
      <c r="V13" s="4">
        <v>5</v>
      </c>
      <c r="W13" s="4">
        <v>5</v>
      </c>
      <c r="X13" s="4">
        <v>4</v>
      </c>
      <c r="Y13">
        <f t="shared" si="3"/>
        <v>19</v>
      </c>
    </row>
    <row r="14" spans="1:25" ht="16.5" thickBot="1" x14ac:dyDescent="0.3">
      <c r="A14">
        <v>10</v>
      </c>
      <c r="B14" s="3">
        <v>4</v>
      </c>
      <c r="C14" s="4">
        <v>5</v>
      </c>
      <c r="D14" s="4">
        <v>5</v>
      </c>
      <c r="E14">
        <v>5</v>
      </c>
      <c r="F14">
        <v>4</v>
      </c>
      <c r="G14">
        <v>5</v>
      </c>
      <c r="H14">
        <v>4</v>
      </c>
      <c r="I14">
        <f t="shared" si="0"/>
        <v>32</v>
      </c>
      <c r="J14" s="3">
        <v>5</v>
      </c>
      <c r="K14" s="4">
        <v>5</v>
      </c>
      <c r="L14" s="4">
        <v>5</v>
      </c>
      <c r="M14" s="4">
        <v>5</v>
      </c>
      <c r="N14">
        <f t="shared" si="1"/>
        <v>20</v>
      </c>
      <c r="O14" s="3">
        <v>5</v>
      </c>
      <c r="P14" s="4">
        <v>5</v>
      </c>
      <c r="Q14" s="4">
        <v>5</v>
      </c>
      <c r="R14" s="4">
        <v>5</v>
      </c>
      <c r="S14">
        <v>4</v>
      </c>
      <c r="T14">
        <f t="shared" si="2"/>
        <v>24</v>
      </c>
      <c r="U14" s="3">
        <v>5</v>
      </c>
      <c r="V14" s="4">
        <v>5</v>
      </c>
      <c r="W14" s="4">
        <v>5</v>
      </c>
      <c r="X14" s="4">
        <v>5</v>
      </c>
      <c r="Y14">
        <f t="shared" si="3"/>
        <v>20</v>
      </c>
    </row>
    <row r="15" spans="1:25" ht="16.5" thickBot="1" x14ac:dyDescent="0.3">
      <c r="A15">
        <v>11</v>
      </c>
      <c r="B15" s="3">
        <v>5</v>
      </c>
      <c r="C15" s="4">
        <v>5</v>
      </c>
      <c r="D15" s="4">
        <v>5</v>
      </c>
      <c r="E15">
        <v>5</v>
      </c>
      <c r="F15">
        <v>5</v>
      </c>
      <c r="G15">
        <v>5</v>
      </c>
      <c r="H15">
        <v>5</v>
      </c>
      <c r="I15">
        <f t="shared" si="0"/>
        <v>35</v>
      </c>
      <c r="J15" s="3">
        <v>5</v>
      </c>
      <c r="K15" s="4">
        <v>5</v>
      </c>
      <c r="L15" s="4">
        <v>5</v>
      </c>
      <c r="M15" s="4">
        <v>5</v>
      </c>
      <c r="N15">
        <f t="shared" si="1"/>
        <v>20</v>
      </c>
      <c r="O15" s="3">
        <v>5</v>
      </c>
      <c r="P15" s="4">
        <v>5</v>
      </c>
      <c r="Q15" s="4">
        <v>5</v>
      </c>
      <c r="R15" s="4">
        <v>5</v>
      </c>
      <c r="S15">
        <v>5</v>
      </c>
      <c r="T15">
        <f t="shared" si="2"/>
        <v>25</v>
      </c>
      <c r="U15" s="3">
        <v>5</v>
      </c>
      <c r="V15" s="4">
        <v>5</v>
      </c>
      <c r="W15" s="4">
        <v>5</v>
      </c>
      <c r="X15" s="4">
        <v>5</v>
      </c>
      <c r="Y15">
        <f t="shared" si="3"/>
        <v>20</v>
      </c>
    </row>
    <row r="16" spans="1:25" ht="16.5" thickBot="1" x14ac:dyDescent="0.3">
      <c r="A16">
        <v>12</v>
      </c>
      <c r="B16" s="3">
        <v>4</v>
      </c>
      <c r="C16" s="4">
        <v>4</v>
      </c>
      <c r="D16" s="4">
        <v>4</v>
      </c>
      <c r="E16">
        <v>5</v>
      </c>
      <c r="F16">
        <v>4</v>
      </c>
      <c r="G16">
        <v>5</v>
      </c>
      <c r="H16">
        <v>5</v>
      </c>
      <c r="I16">
        <f t="shared" si="0"/>
        <v>31</v>
      </c>
      <c r="J16" s="3">
        <v>4</v>
      </c>
      <c r="K16" s="4">
        <v>4</v>
      </c>
      <c r="L16" s="4">
        <v>4</v>
      </c>
      <c r="M16" s="4">
        <v>4</v>
      </c>
      <c r="N16">
        <f t="shared" si="1"/>
        <v>16</v>
      </c>
      <c r="O16" s="3">
        <v>4</v>
      </c>
      <c r="P16" s="4">
        <v>4</v>
      </c>
      <c r="Q16" s="4">
        <v>4</v>
      </c>
      <c r="R16" s="4">
        <v>4</v>
      </c>
      <c r="S16">
        <v>4</v>
      </c>
      <c r="T16">
        <f t="shared" si="2"/>
        <v>20</v>
      </c>
      <c r="U16" s="3">
        <v>4</v>
      </c>
      <c r="V16" s="4">
        <v>4</v>
      </c>
      <c r="W16" s="4">
        <v>4</v>
      </c>
      <c r="X16" s="4">
        <v>4</v>
      </c>
      <c r="Y16">
        <f t="shared" si="3"/>
        <v>16</v>
      </c>
    </row>
    <row r="17" spans="1:25" ht="16.5" thickBot="1" x14ac:dyDescent="0.3">
      <c r="A17">
        <v>13</v>
      </c>
      <c r="B17" s="3">
        <v>5</v>
      </c>
      <c r="C17" s="4">
        <v>5</v>
      </c>
      <c r="D17" s="4">
        <v>5</v>
      </c>
      <c r="E17">
        <v>5</v>
      </c>
      <c r="F17">
        <v>5</v>
      </c>
      <c r="G17">
        <v>5</v>
      </c>
      <c r="H17">
        <v>4</v>
      </c>
      <c r="I17">
        <f t="shared" si="0"/>
        <v>34</v>
      </c>
      <c r="J17" s="3">
        <v>5</v>
      </c>
      <c r="K17" s="4">
        <v>5</v>
      </c>
      <c r="L17" s="4">
        <v>5</v>
      </c>
      <c r="M17" s="4">
        <v>5</v>
      </c>
      <c r="N17">
        <f t="shared" si="1"/>
        <v>20</v>
      </c>
      <c r="O17" s="3">
        <v>5</v>
      </c>
      <c r="P17" s="4">
        <v>5</v>
      </c>
      <c r="Q17" s="4">
        <v>5</v>
      </c>
      <c r="R17" s="4">
        <v>5</v>
      </c>
      <c r="S17">
        <v>5</v>
      </c>
      <c r="T17">
        <f t="shared" si="2"/>
        <v>25</v>
      </c>
      <c r="U17" s="3">
        <v>4</v>
      </c>
      <c r="V17" s="4">
        <v>4</v>
      </c>
      <c r="W17" s="4">
        <v>5</v>
      </c>
      <c r="X17" s="4">
        <v>5</v>
      </c>
      <c r="Y17">
        <f t="shared" si="3"/>
        <v>18</v>
      </c>
    </row>
    <row r="18" spans="1:25" ht="16.5" thickBot="1" x14ac:dyDescent="0.3">
      <c r="A18">
        <v>14</v>
      </c>
      <c r="B18" s="3">
        <v>4</v>
      </c>
      <c r="C18" s="4">
        <v>4</v>
      </c>
      <c r="D18" s="4">
        <v>4</v>
      </c>
      <c r="E18">
        <v>5</v>
      </c>
      <c r="F18">
        <v>5</v>
      </c>
      <c r="G18">
        <v>5</v>
      </c>
      <c r="H18">
        <v>5</v>
      </c>
      <c r="I18">
        <f t="shared" si="0"/>
        <v>32</v>
      </c>
      <c r="J18" s="3">
        <v>5</v>
      </c>
      <c r="K18" s="4">
        <v>5</v>
      </c>
      <c r="L18" s="4">
        <v>4</v>
      </c>
      <c r="M18" s="4">
        <v>5</v>
      </c>
      <c r="N18">
        <f t="shared" si="1"/>
        <v>19</v>
      </c>
      <c r="O18" s="3">
        <v>5</v>
      </c>
      <c r="P18" s="4">
        <v>5</v>
      </c>
      <c r="Q18" s="4">
        <v>4</v>
      </c>
      <c r="R18" s="4">
        <v>4</v>
      </c>
      <c r="S18">
        <v>5</v>
      </c>
      <c r="T18">
        <f t="shared" si="2"/>
        <v>23</v>
      </c>
      <c r="U18" s="3">
        <v>5</v>
      </c>
      <c r="V18" s="4">
        <v>4</v>
      </c>
      <c r="W18" s="4">
        <v>4</v>
      </c>
      <c r="X18" s="4">
        <v>4</v>
      </c>
      <c r="Y18">
        <f t="shared" si="3"/>
        <v>17</v>
      </c>
    </row>
    <row r="19" spans="1:25" ht="16.5" thickBot="1" x14ac:dyDescent="0.3">
      <c r="A19">
        <v>15</v>
      </c>
      <c r="B19" s="3">
        <v>4</v>
      </c>
      <c r="C19" s="4">
        <v>4</v>
      </c>
      <c r="D19" s="4">
        <v>4</v>
      </c>
      <c r="E19">
        <v>5</v>
      </c>
      <c r="F19">
        <v>5</v>
      </c>
      <c r="G19">
        <v>5</v>
      </c>
      <c r="H19">
        <v>4</v>
      </c>
      <c r="I19">
        <f t="shared" si="0"/>
        <v>31</v>
      </c>
      <c r="J19" s="3">
        <v>5</v>
      </c>
      <c r="K19" s="4">
        <v>4</v>
      </c>
      <c r="L19" s="4">
        <v>5</v>
      </c>
      <c r="M19" s="4">
        <v>4</v>
      </c>
      <c r="N19">
        <f t="shared" si="1"/>
        <v>18</v>
      </c>
      <c r="O19" s="3">
        <v>5</v>
      </c>
      <c r="P19" s="4">
        <v>5</v>
      </c>
      <c r="Q19" s="4">
        <v>4</v>
      </c>
      <c r="R19" s="4">
        <v>4</v>
      </c>
      <c r="S19">
        <v>5</v>
      </c>
      <c r="T19">
        <f t="shared" si="2"/>
        <v>23</v>
      </c>
      <c r="U19" s="3">
        <v>5</v>
      </c>
      <c r="V19" s="4">
        <v>5</v>
      </c>
      <c r="W19" s="4">
        <v>4</v>
      </c>
      <c r="X19" s="4">
        <v>4</v>
      </c>
      <c r="Y19">
        <f t="shared" si="3"/>
        <v>18</v>
      </c>
    </row>
    <row r="20" spans="1:25" ht="16.5" thickBot="1" x14ac:dyDescent="0.3">
      <c r="A20">
        <v>16</v>
      </c>
      <c r="B20" s="3">
        <v>5</v>
      </c>
      <c r="C20" s="4">
        <v>5</v>
      </c>
      <c r="D20" s="4">
        <v>5</v>
      </c>
      <c r="E20">
        <v>5</v>
      </c>
      <c r="F20">
        <v>5</v>
      </c>
      <c r="G20">
        <v>5</v>
      </c>
      <c r="H20">
        <v>4</v>
      </c>
      <c r="I20">
        <f t="shared" si="0"/>
        <v>34</v>
      </c>
      <c r="J20" s="3">
        <v>4</v>
      </c>
      <c r="K20" s="4">
        <v>5</v>
      </c>
      <c r="L20" s="4">
        <v>4</v>
      </c>
      <c r="M20" s="4">
        <v>5</v>
      </c>
      <c r="N20">
        <f t="shared" si="1"/>
        <v>18</v>
      </c>
      <c r="O20" s="3">
        <v>4</v>
      </c>
      <c r="P20" s="4">
        <v>4</v>
      </c>
      <c r="Q20" s="4">
        <v>4</v>
      </c>
      <c r="R20" s="4">
        <v>5</v>
      </c>
      <c r="S20">
        <v>5</v>
      </c>
      <c r="T20">
        <f t="shared" si="2"/>
        <v>22</v>
      </c>
      <c r="U20" s="3">
        <v>4</v>
      </c>
      <c r="V20" s="4">
        <v>4</v>
      </c>
      <c r="W20" s="4">
        <v>4</v>
      </c>
      <c r="X20" s="4">
        <v>4</v>
      </c>
      <c r="Y20">
        <f t="shared" si="3"/>
        <v>16</v>
      </c>
    </row>
    <row r="21" spans="1:25" ht="16.5" thickBot="1" x14ac:dyDescent="0.3">
      <c r="A21">
        <v>17</v>
      </c>
      <c r="B21" s="3">
        <v>4</v>
      </c>
      <c r="C21" s="4">
        <v>5</v>
      </c>
      <c r="D21" s="4">
        <v>4</v>
      </c>
      <c r="E21">
        <v>5</v>
      </c>
      <c r="F21">
        <v>4</v>
      </c>
      <c r="G21">
        <v>5</v>
      </c>
      <c r="H21">
        <v>5</v>
      </c>
      <c r="I21">
        <f t="shared" si="0"/>
        <v>32</v>
      </c>
      <c r="J21" s="3">
        <v>4</v>
      </c>
      <c r="K21" s="4">
        <v>5</v>
      </c>
      <c r="L21" s="4">
        <v>5</v>
      </c>
      <c r="M21" s="4">
        <v>5</v>
      </c>
      <c r="N21">
        <f t="shared" si="1"/>
        <v>19</v>
      </c>
      <c r="O21" s="3">
        <v>5</v>
      </c>
      <c r="P21" s="4">
        <v>5</v>
      </c>
      <c r="Q21" s="4">
        <v>5</v>
      </c>
      <c r="R21" s="4">
        <v>5</v>
      </c>
      <c r="S21">
        <v>5</v>
      </c>
      <c r="T21">
        <f t="shared" si="2"/>
        <v>25</v>
      </c>
      <c r="U21" s="3">
        <v>5</v>
      </c>
      <c r="V21" s="4">
        <v>5</v>
      </c>
      <c r="W21" s="4">
        <v>5</v>
      </c>
      <c r="X21" s="4">
        <v>5</v>
      </c>
      <c r="Y21">
        <f t="shared" si="3"/>
        <v>20</v>
      </c>
    </row>
    <row r="22" spans="1:25" ht="16.5" thickBot="1" x14ac:dyDescent="0.3">
      <c r="A22">
        <v>18</v>
      </c>
      <c r="B22" s="3">
        <v>4</v>
      </c>
      <c r="C22" s="4">
        <v>4</v>
      </c>
      <c r="D22" s="4">
        <v>5</v>
      </c>
      <c r="E22">
        <v>5</v>
      </c>
      <c r="F22">
        <v>5</v>
      </c>
      <c r="G22">
        <v>4</v>
      </c>
      <c r="H22">
        <v>5</v>
      </c>
      <c r="I22">
        <f t="shared" si="0"/>
        <v>32</v>
      </c>
      <c r="J22" s="3">
        <v>5</v>
      </c>
      <c r="K22" s="4">
        <v>5</v>
      </c>
      <c r="L22" s="4">
        <v>4</v>
      </c>
      <c r="M22" s="4">
        <v>4</v>
      </c>
      <c r="N22">
        <f t="shared" si="1"/>
        <v>18</v>
      </c>
      <c r="O22" s="3">
        <v>5</v>
      </c>
      <c r="P22" s="4">
        <v>5</v>
      </c>
      <c r="Q22" s="4">
        <v>4</v>
      </c>
      <c r="R22" s="4">
        <v>4</v>
      </c>
      <c r="S22">
        <v>5</v>
      </c>
      <c r="T22">
        <f t="shared" si="2"/>
        <v>23</v>
      </c>
      <c r="U22" s="3">
        <v>4</v>
      </c>
      <c r="V22" s="4">
        <v>4</v>
      </c>
      <c r="W22" s="4">
        <v>4</v>
      </c>
      <c r="X22" s="4">
        <v>4</v>
      </c>
      <c r="Y22">
        <f t="shared" si="3"/>
        <v>16</v>
      </c>
    </row>
    <row r="23" spans="1:25" ht="16.5" thickBot="1" x14ac:dyDescent="0.3">
      <c r="A23">
        <v>19</v>
      </c>
      <c r="B23" s="3">
        <v>4</v>
      </c>
      <c r="C23" s="4">
        <v>4</v>
      </c>
      <c r="D23" s="4">
        <v>4</v>
      </c>
      <c r="E23">
        <v>5</v>
      </c>
      <c r="F23">
        <v>4</v>
      </c>
      <c r="G23">
        <v>5</v>
      </c>
      <c r="H23">
        <v>4</v>
      </c>
      <c r="I23">
        <f t="shared" si="0"/>
        <v>30</v>
      </c>
      <c r="J23" s="3">
        <v>5</v>
      </c>
      <c r="K23" s="4">
        <v>3</v>
      </c>
      <c r="L23" s="4">
        <v>4</v>
      </c>
      <c r="M23" s="4">
        <v>4</v>
      </c>
      <c r="N23">
        <f>SUM(J23,K23,L23,M23)</f>
        <v>16</v>
      </c>
      <c r="O23" s="3">
        <v>5</v>
      </c>
      <c r="P23" s="4">
        <v>5</v>
      </c>
      <c r="Q23" s="4">
        <v>4</v>
      </c>
      <c r="R23" s="4">
        <v>4</v>
      </c>
      <c r="S23">
        <v>5</v>
      </c>
      <c r="T23">
        <f t="shared" si="2"/>
        <v>23</v>
      </c>
      <c r="U23" s="3">
        <v>4</v>
      </c>
      <c r="V23" s="4">
        <v>5</v>
      </c>
      <c r="W23" s="4">
        <v>4</v>
      </c>
      <c r="X23" s="4">
        <v>4</v>
      </c>
      <c r="Y23">
        <f t="shared" si="3"/>
        <v>17</v>
      </c>
    </row>
    <row r="24" spans="1:25" ht="16.5" thickBot="1" x14ac:dyDescent="0.3">
      <c r="A24">
        <v>20</v>
      </c>
      <c r="B24" s="3">
        <v>4</v>
      </c>
      <c r="C24" s="4">
        <v>5</v>
      </c>
      <c r="D24" s="4">
        <v>4</v>
      </c>
      <c r="E24">
        <v>5</v>
      </c>
      <c r="F24">
        <v>5</v>
      </c>
      <c r="G24">
        <v>5</v>
      </c>
      <c r="H24">
        <v>4</v>
      </c>
      <c r="I24">
        <f t="shared" si="0"/>
        <v>32</v>
      </c>
      <c r="J24" s="3">
        <v>4</v>
      </c>
      <c r="K24" s="4">
        <v>4</v>
      </c>
      <c r="L24" s="4">
        <v>4</v>
      </c>
      <c r="M24" s="4">
        <v>4</v>
      </c>
      <c r="N24">
        <f t="shared" si="1"/>
        <v>16</v>
      </c>
      <c r="O24" s="3">
        <v>4</v>
      </c>
      <c r="P24" s="4">
        <v>4</v>
      </c>
      <c r="Q24" s="4">
        <v>5</v>
      </c>
      <c r="R24" s="4">
        <v>4</v>
      </c>
      <c r="S24">
        <v>5</v>
      </c>
      <c r="T24">
        <f t="shared" si="2"/>
        <v>22</v>
      </c>
      <c r="U24" s="3">
        <v>4</v>
      </c>
      <c r="V24" s="4">
        <v>4</v>
      </c>
      <c r="W24" s="4">
        <v>4</v>
      </c>
      <c r="X24" s="4">
        <v>4</v>
      </c>
      <c r="Y24">
        <f t="shared" si="3"/>
        <v>16</v>
      </c>
    </row>
    <row r="25" spans="1:25" ht="16.5" thickBot="1" x14ac:dyDescent="0.3">
      <c r="A25">
        <v>21</v>
      </c>
      <c r="B25" s="3">
        <v>5</v>
      </c>
      <c r="C25" s="4">
        <v>4</v>
      </c>
      <c r="D25" s="4">
        <v>5</v>
      </c>
      <c r="E25">
        <v>5</v>
      </c>
      <c r="F25">
        <v>5</v>
      </c>
      <c r="G25">
        <v>4</v>
      </c>
      <c r="H25">
        <v>5</v>
      </c>
      <c r="I25">
        <f t="shared" si="0"/>
        <v>33</v>
      </c>
      <c r="J25" s="3">
        <v>4</v>
      </c>
      <c r="K25" s="4">
        <v>4</v>
      </c>
      <c r="L25" s="4">
        <v>4</v>
      </c>
      <c r="M25" s="4">
        <v>4</v>
      </c>
      <c r="N25">
        <f t="shared" si="1"/>
        <v>16</v>
      </c>
      <c r="O25" s="3">
        <v>5</v>
      </c>
      <c r="P25" s="4">
        <v>4</v>
      </c>
      <c r="Q25" s="4">
        <v>5</v>
      </c>
      <c r="R25" s="4">
        <v>4</v>
      </c>
      <c r="S25">
        <v>5</v>
      </c>
      <c r="T25">
        <f t="shared" si="2"/>
        <v>23</v>
      </c>
      <c r="U25" s="5">
        <v>4</v>
      </c>
      <c r="V25" s="6">
        <v>4</v>
      </c>
      <c r="W25" s="6">
        <v>4</v>
      </c>
      <c r="X25" s="6">
        <v>4</v>
      </c>
      <c r="Y25">
        <f t="shared" si="3"/>
        <v>16</v>
      </c>
    </row>
    <row r="26" spans="1:25" ht="16.5" thickBot="1" x14ac:dyDescent="0.3">
      <c r="A26">
        <v>22</v>
      </c>
      <c r="B26" s="3">
        <v>5</v>
      </c>
      <c r="C26" s="4">
        <v>5</v>
      </c>
      <c r="D26" s="4">
        <v>5</v>
      </c>
      <c r="E26">
        <v>5</v>
      </c>
      <c r="F26">
        <v>5</v>
      </c>
      <c r="G26">
        <v>4</v>
      </c>
      <c r="H26">
        <v>5</v>
      </c>
      <c r="I26">
        <f t="shared" si="0"/>
        <v>34</v>
      </c>
      <c r="J26" s="3">
        <v>5</v>
      </c>
      <c r="K26" s="4">
        <v>5</v>
      </c>
      <c r="L26" s="4">
        <v>5</v>
      </c>
      <c r="M26" s="4">
        <v>5</v>
      </c>
      <c r="N26">
        <f t="shared" si="1"/>
        <v>20</v>
      </c>
      <c r="O26" s="3">
        <v>5</v>
      </c>
      <c r="P26" s="4">
        <v>5</v>
      </c>
      <c r="Q26" s="4">
        <v>5</v>
      </c>
      <c r="R26" s="4">
        <v>5</v>
      </c>
      <c r="S26">
        <v>5</v>
      </c>
      <c r="T26">
        <f t="shared" si="2"/>
        <v>25</v>
      </c>
      <c r="U26" s="3">
        <v>5</v>
      </c>
      <c r="V26" s="4">
        <v>5</v>
      </c>
      <c r="W26" s="4">
        <v>5</v>
      </c>
      <c r="X26" s="4">
        <v>5</v>
      </c>
      <c r="Y26">
        <f t="shared" si="3"/>
        <v>20</v>
      </c>
    </row>
    <row r="27" spans="1:25" ht="16.5" thickBot="1" x14ac:dyDescent="0.3">
      <c r="A27">
        <v>23</v>
      </c>
      <c r="B27" s="3">
        <v>4</v>
      </c>
      <c r="C27" s="4">
        <v>4</v>
      </c>
      <c r="D27" s="4">
        <v>4</v>
      </c>
      <c r="E27">
        <v>5</v>
      </c>
      <c r="F27">
        <v>5</v>
      </c>
      <c r="G27">
        <v>4</v>
      </c>
      <c r="H27">
        <v>4</v>
      </c>
      <c r="I27">
        <f t="shared" si="0"/>
        <v>30</v>
      </c>
      <c r="J27" s="3">
        <v>3</v>
      </c>
      <c r="K27" s="4">
        <v>5</v>
      </c>
      <c r="L27" s="4">
        <v>4</v>
      </c>
      <c r="M27" s="4">
        <v>4</v>
      </c>
      <c r="N27">
        <f t="shared" si="1"/>
        <v>16</v>
      </c>
      <c r="O27" s="3">
        <v>4</v>
      </c>
      <c r="P27" s="4">
        <v>4</v>
      </c>
      <c r="Q27" s="4">
        <v>4</v>
      </c>
      <c r="R27" s="4">
        <v>4</v>
      </c>
      <c r="S27">
        <v>5</v>
      </c>
      <c r="T27">
        <f t="shared" si="2"/>
        <v>21</v>
      </c>
      <c r="U27" s="3">
        <v>4</v>
      </c>
      <c r="V27" s="4">
        <v>4</v>
      </c>
      <c r="W27" s="4">
        <v>4</v>
      </c>
      <c r="X27" s="4">
        <v>4</v>
      </c>
      <c r="Y27">
        <f t="shared" si="3"/>
        <v>16</v>
      </c>
    </row>
    <row r="28" spans="1:25" ht="16.5" thickBot="1" x14ac:dyDescent="0.3">
      <c r="A28">
        <v>24</v>
      </c>
      <c r="B28" s="3">
        <v>4</v>
      </c>
      <c r="C28" s="4">
        <v>5</v>
      </c>
      <c r="D28" s="4">
        <v>5</v>
      </c>
      <c r="E28">
        <v>5</v>
      </c>
      <c r="F28">
        <v>5</v>
      </c>
      <c r="G28">
        <v>5</v>
      </c>
      <c r="H28">
        <v>5</v>
      </c>
      <c r="I28">
        <f t="shared" si="0"/>
        <v>34</v>
      </c>
      <c r="J28" s="3">
        <v>4</v>
      </c>
      <c r="K28" s="4">
        <v>4</v>
      </c>
      <c r="L28" s="4">
        <v>4</v>
      </c>
      <c r="M28" s="4">
        <v>4</v>
      </c>
      <c r="N28">
        <f t="shared" si="1"/>
        <v>16</v>
      </c>
      <c r="O28" s="3">
        <v>4</v>
      </c>
      <c r="P28" s="4">
        <v>5</v>
      </c>
      <c r="Q28" s="4">
        <v>4</v>
      </c>
      <c r="R28" s="4">
        <v>4</v>
      </c>
      <c r="S28">
        <v>5</v>
      </c>
      <c r="T28">
        <f t="shared" si="2"/>
        <v>22</v>
      </c>
      <c r="U28" s="3">
        <v>4</v>
      </c>
      <c r="V28" s="4">
        <v>4</v>
      </c>
      <c r="W28" s="4">
        <v>5</v>
      </c>
      <c r="X28" s="4">
        <v>5</v>
      </c>
      <c r="Y28">
        <f t="shared" si="3"/>
        <v>18</v>
      </c>
    </row>
    <row r="29" spans="1:25" ht="16.5" thickBot="1" x14ac:dyDescent="0.3">
      <c r="A29">
        <v>25</v>
      </c>
      <c r="B29" s="3">
        <v>5</v>
      </c>
      <c r="C29" s="4">
        <v>5</v>
      </c>
      <c r="D29" s="4">
        <v>4</v>
      </c>
      <c r="E29">
        <v>5</v>
      </c>
      <c r="F29">
        <v>4</v>
      </c>
      <c r="G29">
        <v>5</v>
      </c>
      <c r="H29">
        <v>4</v>
      </c>
      <c r="I29">
        <f t="shared" si="0"/>
        <v>32</v>
      </c>
      <c r="J29" s="3">
        <v>5</v>
      </c>
      <c r="K29" s="4">
        <v>5</v>
      </c>
      <c r="L29" s="4">
        <v>5</v>
      </c>
      <c r="M29" s="4">
        <v>5</v>
      </c>
      <c r="N29">
        <f t="shared" si="1"/>
        <v>20</v>
      </c>
      <c r="O29" s="3">
        <v>5</v>
      </c>
      <c r="P29" s="4">
        <v>5</v>
      </c>
      <c r="Q29" s="4">
        <v>5</v>
      </c>
      <c r="R29" s="4">
        <v>5</v>
      </c>
      <c r="S29">
        <v>3</v>
      </c>
      <c r="T29">
        <f t="shared" si="2"/>
        <v>23</v>
      </c>
      <c r="U29" s="3">
        <v>5</v>
      </c>
      <c r="V29" s="4">
        <v>5</v>
      </c>
      <c r="W29" s="4">
        <v>5</v>
      </c>
      <c r="X29" s="4">
        <v>5</v>
      </c>
      <c r="Y29">
        <f t="shared" si="3"/>
        <v>20</v>
      </c>
    </row>
    <row r="30" spans="1:25" ht="16.5" thickBot="1" x14ac:dyDescent="0.3">
      <c r="A30">
        <v>26</v>
      </c>
      <c r="B30" s="3">
        <v>4</v>
      </c>
      <c r="C30" s="4">
        <v>5</v>
      </c>
      <c r="D30" s="4">
        <v>4</v>
      </c>
      <c r="E30">
        <v>5</v>
      </c>
      <c r="F30">
        <v>4</v>
      </c>
      <c r="G30">
        <v>5</v>
      </c>
      <c r="H30">
        <v>4</v>
      </c>
      <c r="I30">
        <f t="shared" si="0"/>
        <v>31</v>
      </c>
      <c r="J30" s="3">
        <v>4</v>
      </c>
      <c r="K30" s="4">
        <v>5</v>
      </c>
      <c r="L30" s="4">
        <v>4</v>
      </c>
      <c r="M30" s="4">
        <v>4</v>
      </c>
      <c r="N30">
        <f t="shared" si="1"/>
        <v>17</v>
      </c>
      <c r="O30" s="3">
        <v>4</v>
      </c>
      <c r="P30" s="4">
        <v>4</v>
      </c>
      <c r="Q30" s="4">
        <v>4</v>
      </c>
      <c r="R30" s="4">
        <v>4</v>
      </c>
      <c r="S30">
        <v>4</v>
      </c>
      <c r="T30">
        <f t="shared" si="2"/>
        <v>20</v>
      </c>
      <c r="U30" s="3">
        <v>4</v>
      </c>
      <c r="V30" s="4">
        <v>4</v>
      </c>
      <c r="W30" s="4">
        <v>4</v>
      </c>
      <c r="X30" s="4">
        <v>4</v>
      </c>
      <c r="Y30">
        <f t="shared" si="3"/>
        <v>16</v>
      </c>
    </row>
    <row r="31" spans="1:25" ht="15.75" thickBot="1" x14ac:dyDescent="0.3">
      <c r="A31">
        <v>27</v>
      </c>
      <c r="B31" s="7">
        <v>4</v>
      </c>
      <c r="C31" s="8">
        <v>4</v>
      </c>
      <c r="D31" s="8">
        <v>3</v>
      </c>
      <c r="E31">
        <v>4</v>
      </c>
      <c r="F31">
        <v>3</v>
      </c>
      <c r="G31">
        <v>4</v>
      </c>
      <c r="H31">
        <v>4</v>
      </c>
      <c r="I31">
        <f t="shared" si="0"/>
        <v>26</v>
      </c>
      <c r="J31" s="7">
        <v>4</v>
      </c>
      <c r="K31" s="8">
        <v>4</v>
      </c>
      <c r="L31" s="8">
        <v>4</v>
      </c>
      <c r="M31" s="12">
        <v>4</v>
      </c>
      <c r="N31">
        <f t="shared" si="1"/>
        <v>16</v>
      </c>
      <c r="O31" s="7">
        <v>4</v>
      </c>
      <c r="P31" s="8">
        <v>4</v>
      </c>
      <c r="Q31" s="8">
        <v>4</v>
      </c>
      <c r="R31" s="12">
        <v>4</v>
      </c>
      <c r="S31">
        <v>4</v>
      </c>
      <c r="T31">
        <f t="shared" si="2"/>
        <v>20</v>
      </c>
      <c r="U31" s="7">
        <v>4</v>
      </c>
      <c r="V31" s="8">
        <v>4</v>
      </c>
      <c r="W31" s="8">
        <v>4</v>
      </c>
      <c r="X31" s="8">
        <v>4</v>
      </c>
      <c r="Y31">
        <f t="shared" si="3"/>
        <v>16</v>
      </c>
    </row>
    <row r="32" spans="1:25" ht="15.75" thickBot="1" x14ac:dyDescent="0.3">
      <c r="A32">
        <v>28</v>
      </c>
      <c r="B32" s="9">
        <v>4</v>
      </c>
      <c r="C32" s="10">
        <v>4</v>
      </c>
      <c r="D32" s="10">
        <v>5</v>
      </c>
      <c r="E32">
        <v>4</v>
      </c>
      <c r="F32">
        <v>4</v>
      </c>
      <c r="G32">
        <v>4</v>
      </c>
      <c r="H32">
        <v>3</v>
      </c>
      <c r="I32">
        <f t="shared" si="0"/>
        <v>28</v>
      </c>
      <c r="J32" s="9">
        <v>4</v>
      </c>
      <c r="K32" s="10">
        <v>4</v>
      </c>
      <c r="L32" s="10">
        <v>5</v>
      </c>
      <c r="M32" s="10">
        <v>4</v>
      </c>
      <c r="N32">
        <f t="shared" si="1"/>
        <v>17</v>
      </c>
      <c r="O32" s="9">
        <v>4</v>
      </c>
      <c r="P32" s="10">
        <v>5</v>
      </c>
      <c r="Q32" s="10">
        <v>5</v>
      </c>
      <c r="R32" s="10">
        <v>4</v>
      </c>
      <c r="S32">
        <v>5</v>
      </c>
      <c r="T32">
        <f t="shared" si="2"/>
        <v>23</v>
      </c>
      <c r="U32" s="9">
        <v>4</v>
      </c>
      <c r="V32" s="10">
        <v>5</v>
      </c>
      <c r="W32" s="10">
        <v>4</v>
      </c>
      <c r="X32" s="10">
        <v>4</v>
      </c>
      <c r="Y32">
        <f t="shared" si="3"/>
        <v>17</v>
      </c>
    </row>
    <row r="33" spans="1:25" ht="15.75" thickBot="1" x14ac:dyDescent="0.3">
      <c r="A33">
        <v>29</v>
      </c>
      <c r="B33" s="9">
        <v>4</v>
      </c>
      <c r="C33" s="10">
        <v>4</v>
      </c>
      <c r="D33" s="10">
        <v>3</v>
      </c>
      <c r="E33">
        <v>4</v>
      </c>
      <c r="F33">
        <v>3</v>
      </c>
      <c r="G33">
        <v>4</v>
      </c>
      <c r="H33">
        <v>5</v>
      </c>
      <c r="I33">
        <f t="shared" si="0"/>
        <v>27</v>
      </c>
      <c r="J33" s="9">
        <v>5</v>
      </c>
      <c r="K33" s="10">
        <v>4</v>
      </c>
      <c r="L33" s="10">
        <v>4</v>
      </c>
      <c r="M33" s="10">
        <v>4</v>
      </c>
      <c r="N33">
        <f t="shared" si="1"/>
        <v>17</v>
      </c>
      <c r="O33" s="9">
        <v>4</v>
      </c>
      <c r="P33" s="10">
        <v>4</v>
      </c>
      <c r="Q33" s="10">
        <v>4</v>
      </c>
      <c r="R33" s="10">
        <v>4</v>
      </c>
      <c r="S33">
        <v>4</v>
      </c>
      <c r="T33">
        <f t="shared" si="2"/>
        <v>20</v>
      </c>
      <c r="U33" s="9">
        <v>4</v>
      </c>
      <c r="V33" s="10">
        <v>4</v>
      </c>
      <c r="W33" s="10">
        <v>4</v>
      </c>
      <c r="X33" s="10">
        <v>4</v>
      </c>
      <c r="Y33">
        <f t="shared" si="3"/>
        <v>16</v>
      </c>
    </row>
    <row r="34" spans="1:25" ht="15.75" thickBot="1" x14ac:dyDescent="0.3">
      <c r="A34">
        <v>30</v>
      </c>
      <c r="B34" s="9">
        <v>4</v>
      </c>
      <c r="C34" s="10">
        <v>4</v>
      </c>
      <c r="D34" s="10">
        <v>4</v>
      </c>
      <c r="E34">
        <v>4</v>
      </c>
      <c r="F34">
        <v>4</v>
      </c>
      <c r="G34">
        <v>5</v>
      </c>
      <c r="H34">
        <v>5</v>
      </c>
      <c r="I34">
        <f t="shared" si="0"/>
        <v>30</v>
      </c>
      <c r="J34" s="9">
        <v>4</v>
      </c>
      <c r="K34" s="10">
        <v>4</v>
      </c>
      <c r="L34" s="10">
        <v>5</v>
      </c>
      <c r="M34" s="10">
        <v>4</v>
      </c>
      <c r="N34">
        <f t="shared" si="1"/>
        <v>17</v>
      </c>
      <c r="O34" s="9">
        <v>5</v>
      </c>
      <c r="P34" s="10">
        <v>5</v>
      </c>
      <c r="Q34" s="10">
        <v>5</v>
      </c>
      <c r="R34" s="10">
        <v>5</v>
      </c>
      <c r="S34">
        <v>5</v>
      </c>
      <c r="T34">
        <f t="shared" si="2"/>
        <v>25</v>
      </c>
      <c r="U34" s="9">
        <v>4</v>
      </c>
      <c r="V34" s="10">
        <v>5</v>
      </c>
      <c r="W34" s="10">
        <v>5</v>
      </c>
      <c r="X34" s="10">
        <v>4</v>
      </c>
      <c r="Y34">
        <f t="shared" si="3"/>
        <v>18</v>
      </c>
    </row>
    <row r="35" spans="1:25" ht="15.75" thickBot="1" x14ac:dyDescent="0.3">
      <c r="A35">
        <v>31</v>
      </c>
      <c r="B35" s="9">
        <v>4</v>
      </c>
      <c r="C35" s="10">
        <v>4</v>
      </c>
      <c r="D35" s="10">
        <v>4</v>
      </c>
      <c r="E35">
        <v>4</v>
      </c>
      <c r="F35">
        <v>4</v>
      </c>
      <c r="G35">
        <v>2</v>
      </c>
      <c r="H35">
        <v>4</v>
      </c>
      <c r="I35">
        <f t="shared" si="0"/>
        <v>26</v>
      </c>
      <c r="J35" s="9">
        <v>4</v>
      </c>
      <c r="K35" s="10">
        <v>4</v>
      </c>
      <c r="L35" s="10">
        <v>4</v>
      </c>
      <c r="M35" s="10">
        <v>4</v>
      </c>
      <c r="N35">
        <f t="shared" si="1"/>
        <v>16</v>
      </c>
      <c r="O35" s="9">
        <v>4</v>
      </c>
      <c r="P35" s="10">
        <v>4</v>
      </c>
      <c r="Q35" s="10">
        <v>4</v>
      </c>
      <c r="R35" s="10">
        <v>4</v>
      </c>
      <c r="S35">
        <v>4</v>
      </c>
      <c r="T35">
        <f t="shared" si="2"/>
        <v>20</v>
      </c>
      <c r="U35" s="9">
        <v>4</v>
      </c>
      <c r="V35" s="10">
        <v>4</v>
      </c>
      <c r="W35" s="10">
        <v>4</v>
      </c>
      <c r="X35" s="10">
        <v>4</v>
      </c>
      <c r="Y35">
        <f t="shared" si="3"/>
        <v>16</v>
      </c>
    </row>
    <row r="36" spans="1:25" ht="15.75" thickBot="1" x14ac:dyDescent="0.3">
      <c r="A36">
        <v>32</v>
      </c>
      <c r="B36" s="9">
        <v>4</v>
      </c>
      <c r="C36" s="10">
        <v>4</v>
      </c>
      <c r="D36" s="10">
        <v>4</v>
      </c>
      <c r="E36">
        <v>4</v>
      </c>
      <c r="F36">
        <v>5</v>
      </c>
      <c r="G36">
        <v>4</v>
      </c>
      <c r="H36">
        <v>5</v>
      </c>
      <c r="I36">
        <f t="shared" si="0"/>
        <v>30</v>
      </c>
      <c r="J36" s="9">
        <v>4</v>
      </c>
      <c r="K36" s="10">
        <v>4</v>
      </c>
      <c r="L36" s="10">
        <v>4</v>
      </c>
      <c r="M36" s="10">
        <v>4</v>
      </c>
      <c r="N36">
        <f t="shared" si="1"/>
        <v>16</v>
      </c>
      <c r="O36" s="9">
        <v>4</v>
      </c>
      <c r="P36" s="10">
        <v>4</v>
      </c>
      <c r="Q36" s="10">
        <v>4</v>
      </c>
      <c r="R36" s="10">
        <v>4</v>
      </c>
      <c r="S36">
        <v>4</v>
      </c>
      <c r="T36">
        <f t="shared" si="2"/>
        <v>20</v>
      </c>
      <c r="U36" s="9">
        <v>4</v>
      </c>
      <c r="V36" s="10">
        <v>4</v>
      </c>
      <c r="W36" s="10">
        <v>4</v>
      </c>
      <c r="X36" s="10">
        <v>4</v>
      </c>
      <c r="Y36">
        <f t="shared" si="3"/>
        <v>16</v>
      </c>
    </row>
    <row r="37" spans="1:25" ht="15.75" thickBot="1" x14ac:dyDescent="0.3">
      <c r="A37">
        <v>33</v>
      </c>
      <c r="B37" s="9">
        <v>4</v>
      </c>
      <c r="C37" s="10">
        <v>4</v>
      </c>
      <c r="D37" s="10">
        <v>4</v>
      </c>
      <c r="E37">
        <v>4</v>
      </c>
      <c r="F37">
        <v>4</v>
      </c>
      <c r="G37">
        <v>5</v>
      </c>
      <c r="H37">
        <v>4</v>
      </c>
      <c r="I37">
        <f t="shared" si="0"/>
        <v>29</v>
      </c>
      <c r="J37" s="9">
        <v>4</v>
      </c>
      <c r="K37" s="10">
        <v>4</v>
      </c>
      <c r="L37" s="10">
        <v>4</v>
      </c>
      <c r="M37" s="10">
        <v>4</v>
      </c>
      <c r="N37">
        <f t="shared" si="1"/>
        <v>16</v>
      </c>
      <c r="O37" s="9">
        <v>4</v>
      </c>
      <c r="P37" s="10">
        <v>4</v>
      </c>
      <c r="Q37" s="10">
        <v>4</v>
      </c>
      <c r="R37" s="10">
        <v>4</v>
      </c>
      <c r="S37">
        <v>5</v>
      </c>
      <c r="T37">
        <f t="shared" si="2"/>
        <v>21</v>
      </c>
      <c r="U37" s="9">
        <v>4</v>
      </c>
      <c r="V37" s="10">
        <v>4</v>
      </c>
      <c r="W37" s="10">
        <v>4</v>
      </c>
      <c r="X37" s="10">
        <v>4</v>
      </c>
      <c r="Y37">
        <f t="shared" si="3"/>
        <v>16</v>
      </c>
    </row>
    <row r="38" spans="1:25" ht="15.75" thickBot="1" x14ac:dyDescent="0.3">
      <c r="A38">
        <v>34</v>
      </c>
      <c r="B38" s="9">
        <v>5</v>
      </c>
      <c r="C38" s="10">
        <v>5</v>
      </c>
      <c r="D38" s="10">
        <v>4</v>
      </c>
      <c r="E38">
        <v>4</v>
      </c>
      <c r="F38">
        <v>4</v>
      </c>
      <c r="G38">
        <v>5</v>
      </c>
      <c r="H38">
        <v>5</v>
      </c>
      <c r="I38">
        <f t="shared" si="0"/>
        <v>32</v>
      </c>
      <c r="J38" s="9">
        <v>4</v>
      </c>
      <c r="K38" s="10">
        <v>4</v>
      </c>
      <c r="L38" s="10">
        <v>5</v>
      </c>
      <c r="M38" s="10">
        <v>4</v>
      </c>
      <c r="N38">
        <f t="shared" si="1"/>
        <v>17</v>
      </c>
      <c r="O38" s="9">
        <v>5</v>
      </c>
      <c r="P38" s="10">
        <v>4</v>
      </c>
      <c r="Q38" s="10">
        <v>5</v>
      </c>
      <c r="R38" s="10">
        <v>5</v>
      </c>
      <c r="S38">
        <v>4</v>
      </c>
      <c r="T38">
        <f t="shared" si="2"/>
        <v>23</v>
      </c>
      <c r="U38" s="9">
        <v>5</v>
      </c>
      <c r="V38" s="10">
        <v>4</v>
      </c>
      <c r="W38" s="10">
        <v>5</v>
      </c>
      <c r="X38" s="10">
        <v>5</v>
      </c>
      <c r="Y38">
        <f t="shared" si="3"/>
        <v>19</v>
      </c>
    </row>
    <row r="39" spans="1:25" ht="15.75" thickBot="1" x14ac:dyDescent="0.3">
      <c r="A39">
        <v>35</v>
      </c>
      <c r="B39" s="9">
        <v>4</v>
      </c>
      <c r="C39" s="10">
        <v>4</v>
      </c>
      <c r="D39" s="10">
        <v>4</v>
      </c>
      <c r="E39">
        <v>4</v>
      </c>
      <c r="F39">
        <v>5</v>
      </c>
      <c r="G39">
        <v>5</v>
      </c>
      <c r="H39">
        <v>4</v>
      </c>
      <c r="I39">
        <f t="shared" si="0"/>
        <v>30</v>
      </c>
      <c r="J39" s="9">
        <v>4</v>
      </c>
      <c r="K39" s="10">
        <v>4</v>
      </c>
      <c r="L39" s="10">
        <v>4</v>
      </c>
      <c r="M39" s="10">
        <v>4</v>
      </c>
      <c r="N39">
        <f t="shared" si="1"/>
        <v>16</v>
      </c>
      <c r="O39" s="9">
        <v>4</v>
      </c>
      <c r="P39" s="10">
        <v>4</v>
      </c>
      <c r="Q39" s="10">
        <v>4</v>
      </c>
      <c r="R39" s="10">
        <v>4</v>
      </c>
      <c r="S39">
        <v>4</v>
      </c>
      <c r="T39">
        <f t="shared" si="2"/>
        <v>20</v>
      </c>
      <c r="U39" s="9">
        <v>4</v>
      </c>
      <c r="V39" s="10">
        <v>4</v>
      </c>
      <c r="W39" s="10">
        <v>4</v>
      </c>
      <c r="X39" s="10">
        <v>4</v>
      </c>
      <c r="Y39">
        <f t="shared" si="3"/>
        <v>16</v>
      </c>
    </row>
    <row r="40" spans="1:25" ht="15.75" thickBot="1" x14ac:dyDescent="0.3">
      <c r="A40">
        <v>36</v>
      </c>
      <c r="B40" s="9">
        <v>5</v>
      </c>
      <c r="C40" s="10">
        <v>5</v>
      </c>
      <c r="D40" s="10">
        <v>5</v>
      </c>
      <c r="E40">
        <v>4</v>
      </c>
      <c r="F40">
        <v>4</v>
      </c>
      <c r="G40">
        <v>5</v>
      </c>
      <c r="H40">
        <v>4</v>
      </c>
      <c r="I40">
        <f t="shared" si="0"/>
        <v>32</v>
      </c>
      <c r="J40" s="9">
        <v>5</v>
      </c>
      <c r="K40" s="10">
        <v>5</v>
      </c>
      <c r="L40" s="10">
        <v>5</v>
      </c>
      <c r="M40" s="10">
        <v>5</v>
      </c>
      <c r="N40">
        <f t="shared" si="1"/>
        <v>20</v>
      </c>
      <c r="O40" s="9">
        <v>5</v>
      </c>
      <c r="P40" s="10">
        <v>5</v>
      </c>
      <c r="Q40" s="10">
        <v>5</v>
      </c>
      <c r="R40" s="10">
        <v>5</v>
      </c>
      <c r="S40">
        <v>4</v>
      </c>
      <c r="T40">
        <f t="shared" si="2"/>
        <v>24</v>
      </c>
      <c r="U40" s="9">
        <v>5</v>
      </c>
      <c r="V40" s="10">
        <v>5</v>
      </c>
      <c r="W40" s="10">
        <v>5</v>
      </c>
      <c r="X40" s="10">
        <v>5</v>
      </c>
      <c r="Y40">
        <f t="shared" si="3"/>
        <v>20</v>
      </c>
    </row>
    <row r="41" spans="1:25" ht="15.75" thickBot="1" x14ac:dyDescent="0.3">
      <c r="A41">
        <v>37</v>
      </c>
      <c r="B41" s="9">
        <v>5</v>
      </c>
      <c r="C41" s="10">
        <v>5</v>
      </c>
      <c r="D41" s="10">
        <v>5</v>
      </c>
      <c r="E41">
        <v>4</v>
      </c>
      <c r="F41">
        <v>4</v>
      </c>
      <c r="G41">
        <v>5</v>
      </c>
      <c r="H41">
        <v>5</v>
      </c>
      <c r="I41">
        <f t="shared" si="0"/>
        <v>33</v>
      </c>
      <c r="J41" s="9">
        <v>5</v>
      </c>
      <c r="K41" s="10">
        <v>5</v>
      </c>
      <c r="L41" s="10">
        <v>5</v>
      </c>
      <c r="M41" s="10">
        <v>5</v>
      </c>
      <c r="N41">
        <f t="shared" si="1"/>
        <v>20</v>
      </c>
      <c r="O41" s="9">
        <v>5</v>
      </c>
      <c r="P41" s="10">
        <v>5</v>
      </c>
      <c r="Q41" s="10">
        <v>5</v>
      </c>
      <c r="R41" s="10">
        <v>5</v>
      </c>
      <c r="S41">
        <v>5</v>
      </c>
      <c r="T41">
        <f t="shared" si="2"/>
        <v>25</v>
      </c>
      <c r="U41" s="9">
        <v>5</v>
      </c>
      <c r="V41" s="10">
        <v>5</v>
      </c>
      <c r="W41" s="10">
        <v>5</v>
      </c>
      <c r="X41" s="10">
        <v>5</v>
      </c>
      <c r="Y41">
        <f t="shared" si="3"/>
        <v>20</v>
      </c>
    </row>
    <row r="42" spans="1:25" ht="15.75" thickBot="1" x14ac:dyDescent="0.3">
      <c r="A42">
        <v>38</v>
      </c>
      <c r="B42" s="9">
        <v>4</v>
      </c>
      <c r="C42" s="10">
        <v>4</v>
      </c>
      <c r="D42" s="10">
        <v>4</v>
      </c>
      <c r="E42">
        <v>4</v>
      </c>
      <c r="F42">
        <v>4</v>
      </c>
      <c r="G42">
        <v>5</v>
      </c>
      <c r="H42">
        <v>4</v>
      </c>
      <c r="I42">
        <f t="shared" si="0"/>
        <v>29</v>
      </c>
      <c r="J42" s="9">
        <v>4</v>
      </c>
      <c r="K42" s="10">
        <v>4</v>
      </c>
      <c r="L42" s="10">
        <v>4</v>
      </c>
      <c r="M42" s="10">
        <v>4</v>
      </c>
      <c r="N42">
        <f t="shared" si="1"/>
        <v>16</v>
      </c>
      <c r="O42" s="9">
        <v>4</v>
      </c>
      <c r="P42" s="10">
        <v>4</v>
      </c>
      <c r="Q42" s="10">
        <v>4</v>
      </c>
      <c r="R42" s="10">
        <v>4</v>
      </c>
      <c r="S42">
        <v>4</v>
      </c>
      <c r="T42">
        <f t="shared" si="2"/>
        <v>20</v>
      </c>
      <c r="U42" s="9">
        <v>4</v>
      </c>
      <c r="V42" s="10">
        <v>4</v>
      </c>
      <c r="W42" s="10">
        <v>4</v>
      </c>
      <c r="X42" s="10">
        <v>4</v>
      </c>
      <c r="Y42">
        <f t="shared" si="3"/>
        <v>16</v>
      </c>
    </row>
    <row r="43" spans="1:25" ht="15.75" thickBot="1" x14ac:dyDescent="0.3">
      <c r="A43">
        <v>39</v>
      </c>
      <c r="B43" s="9">
        <v>5</v>
      </c>
      <c r="C43" s="10">
        <v>5</v>
      </c>
      <c r="D43" s="10">
        <v>5</v>
      </c>
      <c r="E43">
        <v>4</v>
      </c>
      <c r="F43">
        <v>4</v>
      </c>
      <c r="G43">
        <v>4</v>
      </c>
      <c r="H43">
        <v>5</v>
      </c>
      <c r="I43">
        <f t="shared" si="0"/>
        <v>32</v>
      </c>
      <c r="J43" s="9">
        <v>5</v>
      </c>
      <c r="K43" s="10">
        <v>5</v>
      </c>
      <c r="L43" s="10">
        <v>5</v>
      </c>
      <c r="M43" s="10">
        <v>5</v>
      </c>
      <c r="N43">
        <f t="shared" si="1"/>
        <v>20</v>
      </c>
      <c r="O43" s="9">
        <v>5</v>
      </c>
      <c r="P43" s="10">
        <v>5</v>
      </c>
      <c r="Q43" s="10">
        <v>5</v>
      </c>
      <c r="R43" s="10">
        <v>5</v>
      </c>
      <c r="S43">
        <v>5</v>
      </c>
      <c r="T43">
        <f t="shared" si="2"/>
        <v>25</v>
      </c>
      <c r="U43" s="9">
        <v>4</v>
      </c>
      <c r="V43" s="10">
        <v>5</v>
      </c>
      <c r="W43" s="10">
        <v>5</v>
      </c>
      <c r="X43" s="10">
        <v>5</v>
      </c>
      <c r="Y43">
        <f t="shared" si="3"/>
        <v>19</v>
      </c>
    </row>
    <row r="44" spans="1:25" ht="15.75" thickBot="1" x14ac:dyDescent="0.3">
      <c r="A44">
        <v>40</v>
      </c>
      <c r="B44" s="9">
        <v>5</v>
      </c>
      <c r="C44" s="10">
        <v>5</v>
      </c>
      <c r="D44" s="10">
        <v>4</v>
      </c>
      <c r="E44">
        <v>4</v>
      </c>
      <c r="F44">
        <v>5</v>
      </c>
      <c r="G44">
        <v>5</v>
      </c>
      <c r="H44">
        <v>4</v>
      </c>
      <c r="I44">
        <f t="shared" si="0"/>
        <v>32</v>
      </c>
      <c r="J44" s="9">
        <v>5</v>
      </c>
      <c r="K44" s="10">
        <v>5</v>
      </c>
      <c r="L44" s="10">
        <v>5</v>
      </c>
      <c r="M44" s="10">
        <v>5</v>
      </c>
      <c r="N44">
        <f t="shared" si="1"/>
        <v>20</v>
      </c>
      <c r="O44" s="9">
        <v>4</v>
      </c>
      <c r="P44" s="10">
        <v>5</v>
      </c>
      <c r="Q44" s="10">
        <v>5</v>
      </c>
      <c r="R44" s="10">
        <v>4</v>
      </c>
      <c r="S44">
        <v>5</v>
      </c>
      <c r="T44">
        <f t="shared" si="2"/>
        <v>23</v>
      </c>
      <c r="U44" s="9">
        <v>5</v>
      </c>
      <c r="V44" s="10">
        <v>5</v>
      </c>
      <c r="W44" s="10">
        <v>4</v>
      </c>
      <c r="X44" s="10">
        <v>4</v>
      </c>
      <c r="Y44">
        <f t="shared" si="3"/>
        <v>18</v>
      </c>
    </row>
    <row r="45" spans="1:25" ht="15.75" thickBot="1" x14ac:dyDescent="0.3">
      <c r="A45">
        <v>41</v>
      </c>
      <c r="B45" s="9">
        <v>5</v>
      </c>
      <c r="C45" s="10">
        <v>4</v>
      </c>
      <c r="D45" s="10">
        <v>5</v>
      </c>
      <c r="E45">
        <v>4</v>
      </c>
      <c r="F45">
        <v>4</v>
      </c>
      <c r="G45">
        <v>4</v>
      </c>
      <c r="H45">
        <v>5</v>
      </c>
      <c r="I45">
        <f t="shared" si="0"/>
        <v>31</v>
      </c>
      <c r="J45" s="9">
        <v>4</v>
      </c>
      <c r="K45" s="10">
        <v>5</v>
      </c>
      <c r="L45" s="10">
        <v>5</v>
      </c>
      <c r="M45" s="10">
        <v>5</v>
      </c>
      <c r="N45">
        <f t="shared" si="1"/>
        <v>19</v>
      </c>
      <c r="O45" s="9">
        <v>4</v>
      </c>
      <c r="P45" s="10">
        <v>4</v>
      </c>
      <c r="Q45" s="10">
        <v>5</v>
      </c>
      <c r="R45" s="10">
        <v>5</v>
      </c>
      <c r="S45">
        <v>4</v>
      </c>
      <c r="T45">
        <f t="shared" si="2"/>
        <v>22</v>
      </c>
      <c r="U45" s="9">
        <v>5</v>
      </c>
      <c r="V45" s="10">
        <v>5</v>
      </c>
      <c r="W45" s="10">
        <v>4</v>
      </c>
      <c r="X45" s="10">
        <v>4</v>
      </c>
      <c r="Y45">
        <f t="shared" si="3"/>
        <v>18</v>
      </c>
    </row>
    <row r="46" spans="1:25" ht="15.75" thickBot="1" x14ac:dyDescent="0.3">
      <c r="A46">
        <v>42</v>
      </c>
      <c r="B46" s="9">
        <v>4</v>
      </c>
      <c r="C46" s="10">
        <v>4</v>
      </c>
      <c r="D46" s="10">
        <v>4</v>
      </c>
      <c r="E46">
        <v>4</v>
      </c>
      <c r="F46">
        <v>5</v>
      </c>
      <c r="G46">
        <v>5</v>
      </c>
      <c r="H46">
        <v>5</v>
      </c>
      <c r="I46">
        <f t="shared" si="0"/>
        <v>31</v>
      </c>
      <c r="J46" s="9">
        <v>4</v>
      </c>
      <c r="K46" s="10">
        <v>4</v>
      </c>
      <c r="L46" s="10">
        <v>4</v>
      </c>
      <c r="M46" s="10">
        <v>4</v>
      </c>
      <c r="N46">
        <f t="shared" si="1"/>
        <v>16</v>
      </c>
      <c r="O46" s="9">
        <v>4</v>
      </c>
      <c r="P46" s="10">
        <v>4</v>
      </c>
      <c r="Q46" s="10">
        <v>4</v>
      </c>
      <c r="R46" s="10">
        <v>4</v>
      </c>
      <c r="S46">
        <v>4</v>
      </c>
      <c r="T46">
        <f t="shared" si="2"/>
        <v>20</v>
      </c>
      <c r="U46" s="9">
        <v>4</v>
      </c>
      <c r="V46" s="10">
        <v>4</v>
      </c>
      <c r="W46" s="10">
        <v>4</v>
      </c>
      <c r="X46" s="10">
        <v>4</v>
      </c>
      <c r="Y46">
        <f t="shared" si="3"/>
        <v>16</v>
      </c>
    </row>
    <row r="47" spans="1:25" ht="15.75" thickBot="1" x14ac:dyDescent="0.3">
      <c r="A47">
        <v>43</v>
      </c>
      <c r="B47" s="9">
        <v>2</v>
      </c>
      <c r="C47" s="10">
        <v>5</v>
      </c>
      <c r="D47" s="10">
        <v>3</v>
      </c>
      <c r="E47">
        <v>4</v>
      </c>
      <c r="F47">
        <v>5</v>
      </c>
      <c r="G47">
        <v>4</v>
      </c>
      <c r="H47">
        <v>5</v>
      </c>
      <c r="I47">
        <f t="shared" si="0"/>
        <v>28</v>
      </c>
      <c r="J47" s="9">
        <v>3</v>
      </c>
      <c r="K47" s="10">
        <v>3</v>
      </c>
      <c r="L47" s="10">
        <v>3</v>
      </c>
      <c r="M47" s="10">
        <v>3</v>
      </c>
      <c r="N47">
        <f t="shared" si="1"/>
        <v>12</v>
      </c>
      <c r="O47" s="9">
        <v>3</v>
      </c>
      <c r="P47" s="10">
        <v>3</v>
      </c>
      <c r="Q47" s="10">
        <v>3</v>
      </c>
      <c r="R47" s="10">
        <v>3</v>
      </c>
      <c r="S47">
        <v>4</v>
      </c>
      <c r="T47">
        <f t="shared" si="2"/>
        <v>16</v>
      </c>
      <c r="U47" s="9">
        <v>5</v>
      </c>
      <c r="V47" s="10">
        <v>5</v>
      </c>
      <c r="W47" s="10">
        <v>4</v>
      </c>
      <c r="X47" s="10">
        <v>4</v>
      </c>
      <c r="Y47">
        <f t="shared" si="3"/>
        <v>18</v>
      </c>
    </row>
    <row r="48" spans="1:25" ht="15.75" thickBot="1" x14ac:dyDescent="0.3">
      <c r="A48">
        <v>44</v>
      </c>
      <c r="B48" s="9">
        <v>5</v>
      </c>
      <c r="C48" s="10">
        <v>5</v>
      </c>
      <c r="D48" s="10">
        <v>5</v>
      </c>
      <c r="E48">
        <v>4</v>
      </c>
      <c r="F48">
        <v>5</v>
      </c>
      <c r="G48">
        <v>5</v>
      </c>
      <c r="H48">
        <v>5</v>
      </c>
      <c r="I48">
        <f t="shared" si="0"/>
        <v>34</v>
      </c>
      <c r="J48" s="9">
        <v>5</v>
      </c>
      <c r="K48" s="10">
        <v>5</v>
      </c>
      <c r="L48" s="10">
        <v>4</v>
      </c>
      <c r="M48" s="10">
        <v>5</v>
      </c>
      <c r="N48">
        <f t="shared" si="1"/>
        <v>19</v>
      </c>
      <c r="O48" s="9">
        <v>4</v>
      </c>
      <c r="P48" s="10">
        <v>4</v>
      </c>
      <c r="Q48" s="10">
        <v>4</v>
      </c>
      <c r="R48" s="10">
        <v>5</v>
      </c>
      <c r="S48">
        <v>5</v>
      </c>
      <c r="T48">
        <f t="shared" si="2"/>
        <v>22</v>
      </c>
      <c r="U48" s="9">
        <v>4</v>
      </c>
      <c r="V48" s="10">
        <v>5</v>
      </c>
      <c r="W48" s="10">
        <v>5</v>
      </c>
      <c r="X48" s="10">
        <v>5</v>
      </c>
      <c r="Y48">
        <f t="shared" si="3"/>
        <v>19</v>
      </c>
    </row>
    <row r="49" spans="1:25" ht="15.75" thickBot="1" x14ac:dyDescent="0.3">
      <c r="A49">
        <v>45</v>
      </c>
      <c r="B49" s="9">
        <v>5</v>
      </c>
      <c r="C49" s="10">
        <v>5</v>
      </c>
      <c r="D49" s="10">
        <v>5</v>
      </c>
      <c r="E49">
        <v>4</v>
      </c>
      <c r="F49">
        <v>4</v>
      </c>
      <c r="G49">
        <v>4</v>
      </c>
      <c r="H49">
        <v>4</v>
      </c>
      <c r="I49">
        <f t="shared" si="0"/>
        <v>31</v>
      </c>
      <c r="J49" s="9">
        <v>5</v>
      </c>
      <c r="K49" s="10">
        <v>5</v>
      </c>
      <c r="L49" s="10">
        <v>5</v>
      </c>
      <c r="M49" s="10">
        <v>5</v>
      </c>
      <c r="N49">
        <f t="shared" si="1"/>
        <v>20</v>
      </c>
      <c r="O49" s="9">
        <v>4</v>
      </c>
      <c r="P49" s="10">
        <v>5</v>
      </c>
      <c r="Q49" s="10">
        <v>5</v>
      </c>
      <c r="R49" s="10">
        <v>5</v>
      </c>
      <c r="S49">
        <v>4</v>
      </c>
      <c r="T49">
        <f t="shared" si="2"/>
        <v>23</v>
      </c>
      <c r="U49" s="9">
        <v>5</v>
      </c>
      <c r="V49" s="10">
        <v>5</v>
      </c>
      <c r="W49" s="10">
        <v>5</v>
      </c>
      <c r="X49" s="10">
        <v>4</v>
      </c>
      <c r="Y49">
        <f t="shared" si="3"/>
        <v>19</v>
      </c>
    </row>
    <row r="50" spans="1:25" ht="15.75" thickBot="1" x14ac:dyDescent="0.3">
      <c r="A50">
        <v>46</v>
      </c>
      <c r="B50" s="9">
        <v>4</v>
      </c>
      <c r="C50" s="10">
        <v>4</v>
      </c>
      <c r="D50" s="10">
        <v>4</v>
      </c>
      <c r="E50">
        <v>4</v>
      </c>
      <c r="F50">
        <v>5</v>
      </c>
      <c r="G50">
        <v>3</v>
      </c>
      <c r="H50">
        <v>5</v>
      </c>
      <c r="I50">
        <f t="shared" si="0"/>
        <v>29</v>
      </c>
      <c r="J50" s="9">
        <v>5</v>
      </c>
      <c r="K50" s="10">
        <v>5</v>
      </c>
      <c r="L50" s="10">
        <v>4</v>
      </c>
      <c r="M50" s="10">
        <v>4</v>
      </c>
      <c r="N50">
        <f t="shared" si="1"/>
        <v>18</v>
      </c>
      <c r="O50" s="9">
        <v>5</v>
      </c>
      <c r="P50" s="10">
        <v>5</v>
      </c>
      <c r="Q50" s="10">
        <v>5</v>
      </c>
      <c r="R50" s="10">
        <v>5</v>
      </c>
      <c r="S50">
        <v>5</v>
      </c>
      <c r="T50">
        <f t="shared" si="2"/>
        <v>25</v>
      </c>
      <c r="U50" s="9">
        <v>5</v>
      </c>
      <c r="V50" s="10">
        <v>5</v>
      </c>
      <c r="W50" s="10">
        <v>5</v>
      </c>
      <c r="X50" s="10">
        <v>4</v>
      </c>
      <c r="Y50">
        <f t="shared" si="3"/>
        <v>19</v>
      </c>
    </row>
    <row r="51" spans="1:25" ht="15.75" thickBot="1" x14ac:dyDescent="0.3">
      <c r="A51">
        <v>47</v>
      </c>
      <c r="B51" s="9">
        <v>5</v>
      </c>
      <c r="C51" s="10">
        <v>5</v>
      </c>
      <c r="D51" s="10">
        <v>5</v>
      </c>
      <c r="E51">
        <v>4</v>
      </c>
      <c r="F51">
        <v>5</v>
      </c>
      <c r="G51">
        <v>4</v>
      </c>
      <c r="H51">
        <v>5</v>
      </c>
      <c r="I51">
        <f t="shared" si="0"/>
        <v>33</v>
      </c>
      <c r="J51" s="9">
        <v>5</v>
      </c>
      <c r="K51" s="10">
        <v>5</v>
      </c>
      <c r="L51" s="10">
        <v>5</v>
      </c>
      <c r="M51" s="10">
        <v>4</v>
      </c>
      <c r="N51">
        <f t="shared" si="1"/>
        <v>19</v>
      </c>
      <c r="O51" s="9">
        <v>5</v>
      </c>
      <c r="P51" s="10">
        <v>5</v>
      </c>
      <c r="Q51" s="10">
        <v>5</v>
      </c>
      <c r="R51" s="10">
        <v>4</v>
      </c>
      <c r="S51">
        <v>4</v>
      </c>
      <c r="T51">
        <f t="shared" si="2"/>
        <v>23</v>
      </c>
      <c r="U51" s="9">
        <v>4</v>
      </c>
      <c r="V51" s="10">
        <v>4</v>
      </c>
      <c r="W51" s="10">
        <v>5</v>
      </c>
      <c r="X51" s="10">
        <v>5</v>
      </c>
      <c r="Y51">
        <f t="shared" si="3"/>
        <v>18</v>
      </c>
    </row>
    <row r="52" spans="1:25" ht="15.75" thickBot="1" x14ac:dyDescent="0.3">
      <c r="A52">
        <v>48</v>
      </c>
      <c r="B52" s="9">
        <v>5</v>
      </c>
      <c r="C52" s="10">
        <v>4</v>
      </c>
      <c r="D52" s="10">
        <v>4</v>
      </c>
      <c r="E52">
        <v>4</v>
      </c>
      <c r="F52">
        <v>3</v>
      </c>
      <c r="G52">
        <v>4</v>
      </c>
      <c r="H52">
        <v>5</v>
      </c>
      <c r="I52">
        <f t="shared" si="0"/>
        <v>29</v>
      </c>
      <c r="J52" s="9">
        <v>4</v>
      </c>
      <c r="K52" s="10">
        <v>5</v>
      </c>
      <c r="L52" s="10">
        <v>4</v>
      </c>
      <c r="M52" s="10">
        <v>5</v>
      </c>
      <c r="N52">
        <f t="shared" si="1"/>
        <v>18</v>
      </c>
      <c r="O52" s="9">
        <v>4</v>
      </c>
      <c r="P52" s="10">
        <v>4</v>
      </c>
      <c r="Q52" s="10">
        <v>4</v>
      </c>
      <c r="R52" s="10">
        <v>4</v>
      </c>
      <c r="S52">
        <v>4</v>
      </c>
      <c r="T52">
        <f t="shared" si="2"/>
        <v>20</v>
      </c>
      <c r="U52" s="9">
        <v>5</v>
      </c>
      <c r="V52" s="10">
        <v>4</v>
      </c>
      <c r="W52" s="10">
        <v>4</v>
      </c>
      <c r="X52" s="10">
        <v>4</v>
      </c>
      <c r="Y52">
        <f t="shared" si="3"/>
        <v>17</v>
      </c>
    </row>
    <row r="53" spans="1:25" ht="15.75" thickBot="1" x14ac:dyDescent="0.3">
      <c r="A53">
        <v>49</v>
      </c>
      <c r="B53" s="9">
        <v>1</v>
      </c>
      <c r="C53" s="10">
        <v>5</v>
      </c>
      <c r="D53" s="10">
        <v>4</v>
      </c>
      <c r="E53">
        <v>4</v>
      </c>
      <c r="F53">
        <v>4</v>
      </c>
      <c r="G53">
        <v>4</v>
      </c>
      <c r="H53">
        <v>3</v>
      </c>
      <c r="I53">
        <f t="shared" si="0"/>
        <v>25</v>
      </c>
      <c r="J53" s="9">
        <v>4</v>
      </c>
      <c r="K53" s="10">
        <v>5</v>
      </c>
      <c r="L53" s="10">
        <v>5</v>
      </c>
      <c r="M53" s="10">
        <v>5</v>
      </c>
      <c r="N53">
        <f t="shared" si="1"/>
        <v>19</v>
      </c>
      <c r="O53" s="9">
        <v>4</v>
      </c>
      <c r="P53" s="10">
        <v>4</v>
      </c>
      <c r="Q53" s="10">
        <v>5</v>
      </c>
      <c r="R53" s="10">
        <v>4</v>
      </c>
      <c r="S53">
        <v>5</v>
      </c>
      <c r="T53">
        <f t="shared" si="2"/>
        <v>22</v>
      </c>
      <c r="U53" s="9">
        <v>4</v>
      </c>
      <c r="V53" s="10">
        <v>5</v>
      </c>
      <c r="W53" s="10">
        <v>4</v>
      </c>
      <c r="X53" s="10">
        <v>4</v>
      </c>
      <c r="Y53">
        <f t="shared" si="3"/>
        <v>17</v>
      </c>
    </row>
    <row r="54" spans="1:25" ht="15.75" thickBot="1" x14ac:dyDescent="0.3">
      <c r="A54">
        <v>50</v>
      </c>
      <c r="B54" s="9">
        <v>2</v>
      </c>
      <c r="C54" s="10">
        <v>5</v>
      </c>
      <c r="D54" s="10">
        <v>5</v>
      </c>
      <c r="E54">
        <v>3</v>
      </c>
      <c r="F54">
        <v>5</v>
      </c>
      <c r="G54">
        <v>4</v>
      </c>
      <c r="H54">
        <v>5</v>
      </c>
      <c r="I54">
        <f t="shared" si="0"/>
        <v>29</v>
      </c>
      <c r="J54" s="9">
        <v>4</v>
      </c>
      <c r="K54" s="10">
        <v>5</v>
      </c>
      <c r="L54" s="10">
        <v>4</v>
      </c>
      <c r="M54" s="10">
        <v>4</v>
      </c>
      <c r="N54">
        <f t="shared" si="1"/>
        <v>17</v>
      </c>
      <c r="O54" s="9">
        <v>4</v>
      </c>
      <c r="P54" s="10">
        <v>5</v>
      </c>
      <c r="Q54" s="10">
        <v>4</v>
      </c>
      <c r="R54" s="10">
        <v>5</v>
      </c>
      <c r="S54">
        <v>5</v>
      </c>
      <c r="T54">
        <f t="shared" si="2"/>
        <v>23</v>
      </c>
      <c r="U54" s="11">
        <v>4</v>
      </c>
      <c r="V54" s="12">
        <v>4</v>
      </c>
      <c r="W54" s="12">
        <v>4</v>
      </c>
      <c r="X54" s="12">
        <v>4</v>
      </c>
      <c r="Y54">
        <f t="shared" si="3"/>
        <v>16</v>
      </c>
    </row>
    <row r="61" spans="1:25" x14ac:dyDescent="0.25">
      <c r="B61">
        <f t="shared" ref="B61:H61" si="4">CORREL(B5:B54,$I$5:$I$54)</f>
        <v>0.67875838872752015</v>
      </c>
      <c r="C61">
        <f t="shared" si="4"/>
        <v>0.51198479668827668</v>
      </c>
      <c r="D61">
        <f t="shared" si="4"/>
        <v>0.69279762106623888</v>
      </c>
      <c r="E61">
        <f t="shared" si="4"/>
        <v>0.50779700350172818</v>
      </c>
      <c r="F61">
        <f t="shared" si="4"/>
        <v>0.52885065240485651</v>
      </c>
      <c r="G61">
        <f t="shared" si="4"/>
        <v>0.46803226762673461</v>
      </c>
      <c r="H61">
        <f t="shared" si="4"/>
        <v>0.44553902882351404</v>
      </c>
    </row>
    <row r="62" spans="1:25" x14ac:dyDescent="0.25">
      <c r="B62" s="13">
        <v>0.27800000000000002</v>
      </c>
      <c r="C62" s="13">
        <v>0.27800000000000002</v>
      </c>
      <c r="D62" s="13">
        <v>0.27800000000000002</v>
      </c>
      <c r="E62" s="13">
        <v>0.27800000000000002</v>
      </c>
      <c r="F62" s="13">
        <v>0.27800000000000002</v>
      </c>
      <c r="G62" s="13">
        <v>0.27800000000000002</v>
      </c>
      <c r="H62" s="13">
        <v>0.27800000000000002</v>
      </c>
    </row>
    <row r="63" spans="1:25" x14ac:dyDescent="0.25">
      <c r="B63" t="str">
        <f>IF(B61&gt;B62,"v","t")</f>
        <v>v</v>
      </c>
      <c r="C63" t="str">
        <f t="shared" ref="C63:H63" si="5">IF(C61&gt;C62,"v","t")</f>
        <v>v</v>
      </c>
      <c r="D63" t="str">
        <f t="shared" si="5"/>
        <v>v</v>
      </c>
      <c r="E63" t="str">
        <f t="shared" si="5"/>
        <v>v</v>
      </c>
      <c r="F63" t="str">
        <f t="shared" si="5"/>
        <v>v</v>
      </c>
      <c r="G63" t="str">
        <f t="shared" si="5"/>
        <v>v</v>
      </c>
      <c r="H63" t="str">
        <f t="shared" si="5"/>
        <v>v</v>
      </c>
    </row>
  </sheetData>
  <sortState ref="E5:E54">
    <sortCondition descending="1" ref="E5"/>
  </sortState>
  <mergeCells count="3">
    <mergeCell ref="O3:S3"/>
    <mergeCell ref="J3:M3"/>
    <mergeCell ref="B3:H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57"/>
  <sheetViews>
    <sheetView workbookViewId="0">
      <selection activeCell="L18" sqref="L18"/>
    </sheetView>
  </sheetViews>
  <sheetFormatPr defaultRowHeight="15" x14ac:dyDescent="0.25"/>
  <cols>
    <col min="3" max="3" width="21.28515625" customWidth="1"/>
  </cols>
  <sheetData>
    <row r="2" spans="2:8" x14ac:dyDescent="0.25">
      <c r="B2" s="14" t="s">
        <v>27</v>
      </c>
    </row>
    <row r="3" spans="2:8" x14ac:dyDescent="0.25">
      <c r="B3" s="15" t="s">
        <v>28</v>
      </c>
    </row>
    <row r="4" spans="2:8" x14ac:dyDescent="0.25">
      <c r="B4" s="16"/>
    </row>
    <row r="5" spans="2:8" x14ac:dyDescent="0.25">
      <c r="B5" s="17" t="s">
        <v>29</v>
      </c>
      <c r="C5" s="18" t="s">
        <v>30</v>
      </c>
      <c r="D5" s="19"/>
    </row>
    <row r="6" spans="2:8" ht="75" x14ac:dyDescent="0.25">
      <c r="B6" s="17" t="s">
        <v>31</v>
      </c>
      <c r="C6" s="18" t="s">
        <v>32</v>
      </c>
      <c r="D6" s="18" t="s">
        <v>33</v>
      </c>
    </row>
    <row r="7" spans="2:8" x14ac:dyDescent="0.25">
      <c r="B7" s="17" t="s">
        <v>34</v>
      </c>
      <c r="C7" s="18" t="s">
        <v>30</v>
      </c>
      <c r="D7" s="19"/>
    </row>
    <row r="8" spans="2:8" ht="30" x14ac:dyDescent="0.25">
      <c r="B8" s="17" t="s">
        <v>35</v>
      </c>
      <c r="C8" s="18" t="s">
        <v>30</v>
      </c>
      <c r="D8" s="19"/>
    </row>
    <row r="9" spans="2:8" ht="60" x14ac:dyDescent="0.25">
      <c r="B9" s="17" t="s">
        <v>36</v>
      </c>
      <c r="C9" s="18" t="s">
        <v>37</v>
      </c>
      <c r="D9" s="17" t="s">
        <v>38</v>
      </c>
    </row>
    <row r="10" spans="2:8" ht="30" x14ac:dyDescent="0.25">
      <c r="B10" s="17" t="s">
        <v>39</v>
      </c>
      <c r="C10" s="18" t="s">
        <v>30</v>
      </c>
      <c r="D10" s="19"/>
    </row>
    <row r="11" spans="2:8" ht="15.75" x14ac:dyDescent="0.25">
      <c r="B11" s="20"/>
    </row>
    <row r="12" spans="2:8" ht="16.5" x14ac:dyDescent="0.25">
      <c r="B12" s="21"/>
    </row>
    <row r="13" spans="2:8" x14ac:dyDescent="0.25">
      <c r="B13" s="15" t="s">
        <v>40</v>
      </c>
    </row>
    <row r="14" spans="2:8" x14ac:dyDescent="0.25">
      <c r="B14" s="22" t="s">
        <v>41</v>
      </c>
    </row>
    <row r="15" spans="2:8" ht="15.75" thickBot="1" x14ac:dyDescent="0.3">
      <c r="B15" s="23"/>
    </row>
    <row r="16" spans="2:8" ht="28.5" x14ac:dyDescent="0.25">
      <c r="B16" s="44" t="s">
        <v>0</v>
      </c>
      <c r="C16" s="44" t="s">
        <v>42</v>
      </c>
      <c r="D16" s="24" t="s">
        <v>43</v>
      </c>
      <c r="E16" s="46" t="s">
        <v>45</v>
      </c>
      <c r="F16" s="48" t="s">
        <v>46</v>
      </c>
      <c r="G16" s="46" t="s">
        <v>44</v>
      </c>
      <c r="H16" s="46" t="s">
        <v>47</v>
      </c>
    </row>
    <row r="17" spans="2:8" ht="15.75" thickBot="1" x14ac:dyDescent="0.3">
      <c r="B17" s="45"/>
      <c r="C17" s="45"/>
      <c r="D17" s="25" t="s">
        <v>44</v>
      </c>
      <c r="E17" s="47"/>
      <c r="F17" s="49"/>
      <c r="G17" s="47"/>
      <c r="H17" s="47"/>
    </row>
    <row r="18" spans="2:8" ht="98.25" customHeight="1" x14ac:dyDescent="0.25">
      <c r="B18" s="40">
        <v>1</v>
      </c>
      <c r="C18" s="26" t="s">
        <v>48</v>
      </c>
      <c r="D18" s="38"/>
      <c r="E18" s="38"/>
      <c r="F18" s="38"/>
      <c r="G18" s="38"/>
      <c r="H18" s="38"/>
    </row>
    <row r="19" spans="2:8" ht="15.75" thickBot="1" x14ac:dyDescent="0.3">
      <c r="B19" s="41"/>
      <c r="C19" s="27" t="s">
        <v>49</v>
      </c>
      <c r="D19" s="39"/>
      <c r="E19" s="39"/>
      <c r="F19" s="39"/>
      <c r="G19" s="39"/>
      <c r="H19" s="39"/>
    </row>
    <row r="20" spans="2:8" ht="151.5" customHeight="1" x14ac:dyDescent="0.25">
      <c r="B20" s="40">
        <v>2</v>
      </c>
      <c r="C20" s="42" t="s">
        <v>50</v>
      </c>
      <c r="D20" s="38"/>
      <c r="E20" s="38"/>
      <c r="F20" s="38"/>
      <c r="G20" s="38"/>
      <c r="H20" s="38"/>
    </row>
    <row r="21" spans="2:8" ht="15.75" hidden="1" thickBot="1" x14ac:dyDescent="0.3">
      <c r="B21" s="41"/>
      <c r="C21" s="43"/>
      <c r="D21" s="39"/>
      <c r="E21" s="39"/>
      <c r="F21" s="39"/>
      <c r="G21" s="39"/>
      <c r="H21" s="39"/>
    </row>
    <row r="22" spans="2:8" ht="101.25" customHeight="1" thickBot="1" x14ac:dyDescent="0.3">
      <c r="B22" s="29">
        <v>3</v>
      </c>
      <c r="C22" s="30" t="s">
        <v>51</v>
      </c>
      <c r="D22" s="31"/>
      <c r="E22" s="31"/>
      <c r="F22" s="31"/>
      <c r="G22" s="31"/>
      <c r="H22" s="31"/>
    </row>
    <row r="23" spans="2:8" ht="132.75" customHeight="1" thickBot="1" x14ac:dyDescent="0.3">
      <c r="B23" s="29">
        <v>4</v>
      </c>
      <c r="C23" s="30" t="s">
        <v>52</v>
      </c>
      <c r="D23" s="31"/>
      <c r="E23" s="31"/>
      <c r="F23" s="31"/>
      <c r="G23" s="31"/>
      <c r="H23" s="31"/>
    </row>
    <row r="24" spans="2:8" ht="111" customHeight="1" thickBot="1" x14ac:dyDescent="0.3">
      <c r="B24" s="29">
        <v>5</v>
      </c>
      <c r="C24" s="30" t="s">
        <v>53</v>
      </c>
      <c r="D24" s="32"/>
      <c r="E24" s="32"/>
      <c r="F24" s="32"/>
      <c r="G24" s="32"/>
      <c r="H24" s="32"/>
    </row>
    <row r="25" spans="2:8" ht="113.25" customHeight="1" thickBot="1" x14ac:dyDescent="0.3">
      <c r="B25" s="29">
        <v>6</v>
      </c>
      <c r="C25" s="30" t="s">
        <v>54</v>
      </c>
      <c r="D25" s="32"/>
      <c r="E25" s="32"/>
      <c r="F25" s="32"/>
      <c r="G25" s="32"/>
      <c r="H25" s="32"/>
    </row>
    <row r="26" spans="2:8" ht="158.25" thickBot="1" x14ac:dyDescent="0.3">
      <c r="B26" s="29">
        <v>7</v>
      </c>
      <c r="C26" s="30" t="s">
        <v>55</v>
      </c>
      <c r="D26" s="32"/>
      <c r="E26" s="32"/>
      <c r="F26" s="32"/>
      <c r="G26" s="32"/>
      <c r="H26" s="32"/>
    </row>
    <row r="27" spans="2:8" ht="15.75" x14ac:dyDescent="0.25">
      <c r="B27" s="20" t="s">
        <v>56</v>
      </c>
    </row>
    <row r="28" spans="2:8" x14ac:dyDescent="0.25">
      <c r="B28" s="22" t="s">
        <v>57</v>
      </c>
    </row>
    <row r="29" spans="2:8" ht="15.75" thickBot="1" x14ac:dyDescent="0.3">
      <c r="B29" s="23"/>
    </row>
    <row r="30" spans="2:8" ht="43.5" thickBot="1" x14ac:dyDescent="0.3">
      <c r="B30" s="33" t="s">
        <v>0</v>
      </c>
      <c r="C30" s="34" t="s">
        <v>42</v>
      </c>
      <c r="D30" s="35" t="s">
        <v>58</v>
      </c>
      <c r="E30" s="36" t="s">
        <v>45</v>
      </c>
      <c r="F30" s="36" t="s">
        <v>46</v>
      </c>
      <c r="G30" s="36" t="s">
        <v>44</v>
      </c>
      <c r="H30" s="36" t="s">
        <v>47</v>
      </c>
    </row>
    <row r="31" spans="2:8" ht="79.5" thickBot="1" x14ac:dyDescent="0.3">
      <c r="B31" s="29">
        <v>1</v>
      </c>
      <c r="C31" s="30" t="s">
        <v>59</v>
      </c>
      <c r="D31" s="31"/>
      <c r="E31" s="31"/>
      <c r="F31" s="31"/>
      <c r="G31" s="31"/>
      <c r="H31" s="31"/>
    </row>
    <row r="32" spans="2:8" ht="63.75" thickBot="1" x14ac:dyDescent="0.3">
      <c r="B32" s="29">
        <v>2</v>
      </c>
      <c r="C32" s="30" t="s">
        <v>60</v>
      </c>
      <c r="D32" s="31"/>
      <c r="E32" s="31"/>
      <c r="F32" s="31"/>
      <c r="G32" s="31"/>
      <c r="H32" s="31"/>
    </row>
    <row r="33" spans="2:8" ht="63.75" thickBot="1" x14ac:dyDescent="0.3">
      <c r="B33" s="29">
        <v>3</v>
      </c>
      <c r="C33" s="30" t="s">
        <v>61</v>
      </c>
      <c r="D33" s="31"/>
      <c r="E33" s="31"/>
      <c r="F33" s="31"/>
      <c r="G33" s="31"/>
      <c r="H33" s="31"/>
    </row>
    <row r="34" spans="2:8" ht="95.25" thickBot="1" x14ac:dyDescent="0.3">
      <c r="B34" s="29">
        <v>4</v>
      </c>
      <c r="C34" s="30" t="s">
        <v>62</v>
      </c>
      <c r="D34" s="31"/>
      <c r="E34" s="31"/>
      <c r="F34" s="31"/>
      <c r="G34" s="31"/>
      <c r="H34" s="31"/>
    </row>
    <row r="35" spans="2:8" ht="15.75" x14ac:dyDescent="0.25">
      <c r="B35" s="20" t="s">
        <v>56</v>
      </c>
    </row>
    <row r="36" spans="2:8" x14ac:dyDescent="0.25">
      <c r="B36" s="22" t="s">
        <v>63</v>
      </c>
    </row>
    <row r="37" spans="2:8" ht="15.75" thickBot="1" x14ac:dyDescent="0.3">
      <c r="B37" s="23"/>
    </row>
    <row r="38" spans="2:8" ht="43.5" thickBot="1" x14ac:dyDescent="0.3">
      <c r="B38" s="33" t="s">
        <v>0</v>
      </c>
      <c r="C38" s="34" t="s">
        <v>42</v>
      </c>
      <c r="D38" s="35" t="s">
        <v>58</v>
      </c>
      <c r="E38" s="36" t="s">
        <v>45</v>
      </c>
      <c r="F38" s="36" t="s">
        <v>46</v>
      </c>
      <c r="G38" s="36" t="s">
        <v>44</v>
      </c>
      <c r="H38" s="36" t="s">
        <v>47</v>
      </c>
    </row>
    <row r="39" spans="2:8" ht="48" thickBot="1" x14ac:dyDescent="0.3">
      <c r="B39" s="29">
        <v>1</v>
      </c>
      <c r="C39" s="30" t="s">
        <v>64</v>
      </c>
      <c r="D39" s="32"/>
      <c r="E39" s="32"/>
      <c r="F39" s="32"/>
      <c r="G39" s="32"/>
      <c r="H39" s="32"/>
    </row>
    <row r="40" spans="2:8" ht="110.25" customHeight="1" x14ac:dyDescent="0.25">
      <c r="B40" s="40">
        <v>2</v>
      </c>
      <c r="C40" s="42" t="s">
        <v>65</v>
      </c>
      <c r="D40" s="38"/>
      <c r="E40" s="38"/>
      <c r="F40" s="38"/>
      <c r="G40" s="38"/>
      <c r="H40" s="38"/>
    </row>
    <row r="41" spans="2:8" ht="15.75" thickBot="1" x14ac:dyDescent="0.3">
      <c r="B41" s="41"/>
      <c r="C41" s="43"/>
      <c r="D41" s="39"/>
      <c r="E41" s="39"/>
      <c r="F41" s="39"/>
      <c r="G41" s="39"/>
      <c r="H41" s="39"/>
    </row>
    <row r="42" spans="2:8" ht="32.25" thickBot="1" x14ac:dyDescent="0.3">
      <c r="B42" s="29">
        <v>3</v>
      </c>
      <c r="C42" s="30" t="s">
        <v>66</v>
      </c>
      <c r="D42" s="32"/>
      <c r="E42" s="32"/>
      <c r="F42" s="32"/>
      <c r="G42" s="32"/>
      <c r="H42" s="32"/>
    </row>
    <row r="43" spans="2:8" ht="95.25" thickBot="1" x14ac:dyDescent="0.3">
      <c r="B43" s="29">
        <v>4</v>
      </c>
      <c r="C43" s="30" t="s">
        <v>67</v>
      </c>
      <c r="D43" s="32"/>
      <c r="E43" s="32"/>
      <c r="F43" s="32"/>
      <c r="G43" s="32"/>
      <c r="H43" s="32"/>
    </row>
    <row r="44" spans="2:8" ht="63.75" thickBot="1" x14ac:dyDescent="0.3">
      <c r="B44" s="29">
        <v>5</v>
      </c>
      <c r="C44" s="30" t="s">
        <v>68</v>
      </c>
      <c r="D44" s="32"/>
      <c r="E44" s="32"/>
      <c r="F44" s="32"/>
      <c r="G44" s="32"/>
      <c r="H44" s="32"/>
    </row>
    <row r="45" spans="2:8" ht="15.75" x14ac:dyDescent="0.25">
      <c r="B45" s="20" t="s">
        <v>69</v>
      </c>
    </row>
    <row r="46" spans="2:8" ht="15.75" x14ac:dyDescent="0.25">
      <c r="B46" s="20"/>
    </row>
    <row r="48" spans="2:8" x14ac:dyDescent="0.25">
      <c r="B48" s="22" t="s">
        <v>70</v>
      </c>
    </row>
    <row r="49" spans="2:8" ht="15.75" thickBot="1" x14ac:dyDescent="0.3">
      <c r="B49" s="23"/>
    </row>
    <row r="50" spans="2:8" ht="43.5" thickBot="1" x14ac:dyDescent="0.3">
      <c r="B50" s="33" t="s">
        <v>0</v>
      </c>
      <c r="C50" s="34" t="s">
        <v>42</v>
      </c>
      <c r="D50" s="35" t="s">
        <v>58</v>
      </c>
      <c r="E50" s="36" t="s">
        <v>45</v>
      </c>
      <c r="F50" s="36" t="s">
        <v>46</v>
      </c>
      <c r="G50" s="36" t="s">
        <v>44</v>
      </c>
      <c r="H50" s="36" t="s">
        <v>47</v>
      </c>
    </row>
    <row r="51" spans="2:8" ht="75.75" thickBot="1" x14ac:dyDescent="0.3">
      <c r="B51" s="29">
        <v>1</v>
      </c>
      <c r="C51" s="28" t="s">
        <v>71</v>
      </c>
      <c r="D51" s="32"/>
      <c r="E51" s="32"/>
      <c r="F51" s="32"/>
      <c r="G51" s="32"/>
      <c r="H51" s="32"/>
    </row>
    <row r="52" spans="2:8" ht="75.75" thickBot="1" x14ac:dyDescent="0.3">
      <c r="B52" s="29">
        <v>2</v>
      </c>
      <c r="C52" s="28" t="s">
        <v>72</v>
      </c>
      <c r="D52" s="32"/>
      <c r="E52" s="32"/>
      <c r="F52" s="32"/>
      <c r="G52" s="32"/>
      <c r="H52" s="32"/>
    </row>
    <row r="53" spans="2:8" ht="75.75" thickBot="1" x14ac:dyDescent="0.3">
      <c r="B53" s="29">
        <v>3</v>
      </c>
      <c r="C53" s="28" t="s">
        <v>73</v>
      </c>
      <c r="D53" s="32"/>
      <c r="E53" s="32"/>
      <c r="F53" s="32"/>
      <c r="G53" s="32"/>
      <c r="H53" s="32"/>
    </row>
    <row r="54" spans="2:8" ht="90.75" thickBot="1" x14ac:dyDescent="0.3">
      <c r="B54" s="29">
        <v>4</v>
      </c>
      <c r="C54" s="28" t="s">
        <v>74</v>
      </c>
      <c r="D54" s="31"/>
      <c r="E54" s="31"/>
      <c r="F54" s="31"/>
      <c r="G54" s="31"/>
      <c r="H54" s="31"/>
    </row>
    <row r="55" spans="2:8" ht="15.75" x14ac:dyDescent="0.25">
      <c r="B55" s="20" t="s">
        <v>69</v>
      </c>
    </row>
    <row r="56" spans="2:8" x14ac:dyDescent="0.25">
      <c r="B56" s="15"/>
    </row>
    <row r="57" spans="2:8" x14ac:dyDescent="0.25">
      <c r="B57" s="15"/>
    </row>
  </sheetData>
  <mergeCells count="26">
    <mergeCell ref="H18:H19"/>
    <mergeCell ref="B16:B17"/>
    <mergeCell ref="C16:C17"/>
    <mergeCell ref="E16:E17"/>
    <mergeCell ref="F16:F17"/>
    <mergeCell ref="G16:G17"/>
    <mergeCell ref="H16:H17"/>
    <mergeCell ref="B18:B19"/>
    <mergeCell ref="D18:D19"/>
    <mergeCell ref="E18:E19"/>
    <mergeCell ref="F18:F19"/>
    <mergeCell ref="G18:G19"/>
    <mergeCell ref="H20:H21"/>
    <mergeCell ref="B40:B41"/>
    <mergeCell ref="C40:C41"/>
    <mergeCell ref="D40:D41"/>
    <mergeCell ref="E40:E41"/>
    <mergeCell ref="F40:F41"/>
    <mergeCell ref="G40:G41"/>
    <mergeCell ref="H40:H41"/>
    <mergeCell ref="B20:B21"/>
    <mergeCell ref="C20:C21"/>
    <mergeCell ref="D20:D21"/>
    <mergeCell ref="E20:E21"/>
    <mergeCell ref="F20:F21"/>
    <mergeCell ref="G20:G21"/>
  </mergeCells>
  <hyperlinks>
    <hyperlink ref="C18" r:id="rId1" display="http://repository.unej.ac.id/"/>
    <hyperlink ref="C19" r:id="rId2" display="http://repository.unej.ac.id/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019"/>
  <sheetViews>
    <sheetView tabSelected="1" topLeftCell="A1013" workbookViewId="0">
      <selection activeCell="B1035" sqref="B1035"/>
    </sheetView>
  </sheetViews>
  <sheetFormatPr defaultRowHeight="15" x14ac:dyDescent="0.25"/>
  <cols>
    <col min="4" max="4" width="16.85546875" customWidth="1"/>
  </cols>
  <sheetData>
    <row r="2" spans="2:4" ht="15.75" x14ac:dyDescent="0.25">
      <c r="B2" s="51"/>
    </row>
    <row r="3" spans="2:4" ht="15" customHeight="1" x14ac:dyDescent="0.25">
      <c r="B3" s="62" t="s">
        <v>75</v>
      </c>
      <c r="C3" s="62"/>
      <c r="D3" s="62"/>
    </row>
    <row r="4" spans="2:4" ht="15.75" thickBot="1" x14ac:dyDescent="0.3">
      <c r="B4" s="63" t="s">
        <v>76</v>
      </c>
      <c r="C4" s="63"/>
      <c r="D4" s="54">
        <v>45044.633472222224</v>
      </c>
    </row>
    <row r="5" spans="2:4" ht="16.5" thickBot="1" x14ac:dyDescent="0.3">
      <c r="B5" s="64" t="s">
        <v>77</v>
      </c>
      <c r="C5" s="64"/>
      <c r="D5" s="55"/>
    </row>
    <row r="6" spans="2:4" ht="84.75" thickBot="1" x14ac:dyDescent="0.3">
      <c r="B6" s="66" t="s">
        <v>78</v>
      </c>
      <c r="C6" s="53" t="s">
        <v>79</v>
      </c>
      <c r="D6" s="56" t="s">
        <v>80</v>
      </c>
    </row>
    <row r="7" spans="2:4" ht="24.75" thickBot="1" x14ac:dyDescent="0.3">
      <c r="B7" s="65"/>
      <c r="C7" s="53" t="s">
        <v>81</v>
      </c>
      <c r="D7" s="56" t="s">
        <v>82</v>
      </c>
    </row>
    <row r="8" spans="2:4" ht="15.75" thickBot="1" x14ac:dyDescent="0.3">
      <c r="B8" s="65"/>
      <c r="C8" s="53" t="s">
        <v>83</v>
      </c>
      <c r="D8" s="56" t="s">
        <v>84</v>
      </c>
    </row>
    <row r="9" spans="2:4" ht="15.75" thickBot="1" x14ac:dyDescent="0.3">
      <c r="B9" s="65"/>
      <c r="C9" s="53" t="s">
        <v>85</v>
      </c>
      <c r="D9" s="56" t="s">
        <v>84</v>
      </c>
    </row>
    <row r="10" spans="2:4" ht="15.75" thickBot="1" x14ac:dyDescent="0.3">
      <c r="B10" s="65"/>
      <c r="C10" s="53" t="s">
        <v>86</v>
      </c>
      <c r="D10" s="56" t="s">
        <v>84</v>
      </c>
    </row>
    <row r="11" spans="2:4" ht="48.75" thickBot="1" x14ac:dyDescent="0.3">
      <c r="B11" s="63"/>
      <c r="C11" s="53" t="s">
        <v>87</v>
      </c>
      <c r="D11" s="57">
        <v>50</v>
      </c>
    </row>
    <row r="12" spans="2:4" ht="72.75" thickBot="1" x14ac:dyDescent="0.3">
      <c r="B12" s="66" t="s">
        <v>88</v>
      </c>
      <c r="C12" s="53" t="s">
        <v>89</v>
      </c>
      <c r="D12" s="56" t="s">
        <v>90</v>
      </c>
    </row>
    <row r="13" spans="2:4" ht="48.75" thickBot="1" x14ac:dyDescent="0.3">
      <c r="B13" s="63"/>
      <c r="C13" s="53" t="s">
        <v>91</v>
      </c>
      <c r="D13" s="56" t="s">
        <v>92</v>
      </c>
    </row>
    <row r="14" spans="2:4" ht="120" x14ac:dyDescent="0.25">
      <c r="B14" s="66" t="s">
        <v>93</v>
      </c>
      <c r="C14" s="66"/>
      <c r="D14" s="58" t="s">
        <v>94</v>
      </c>
    </row>
    <row r="15" spans="2:4" ht="60.75" thickBot="1" x14ac:dyDescent="0.3">
      <c r="B15" s="63"/>
      <c r="C15" s="63"/>
      <c r="D15" s="56" t="s">
        <v>95</v>
      </c>
    </row>
    <row r="16" spans="2:4" ht="24.75" thickBot="1" x14ac:dyDescent="0.3">
      <c r="B16" s="66" t="s">
        <v>96</v>
      </c>
      <c r="C16" s="53" t="s">
        <v>97</v>
      </c>
      <c r="D16" s="59">
        <v>0</v>
      </c>
    </row>
    <row r="17" spans="2:7" ht="24.75" thickBot="1" x14ac:dyDescent="0.3">
      <c r="B17" s="67"/>
      <c r="C17" s="60" t="s">
        <v>98</v>
      </c>
      <c r="D17" s="61">
        <v>3.4722222222222224E-7</v>
      </c>
    </row>
    <row r="18" spans="2:7" ht="15.75" x14ac:dyDescent="0.25">
      <c r="B18" s="51"/>
    </row>
    <row r="19" spans="2:7" ht="15.75" x14ac:dyDescent="0.25">
      <c r="B19" s="51"/>
    </row>
    <row r="20" spans="2:7" ht="15" customHeight="1" x14ac:dyDescent="0.25">
      <c r="B20" s="62" t="s">
        <v>99</v>
      </c>
      <c r="C20" s="62"/>
      <c r="D20" s="62"/>
      <c r="E20" s="62"/>
      <c r="F20" s="62"/>
      <c r="G20" s="62"/>
    </row>
    <row r="21" spans="2:7" ht="24.75" thickBot="1" x14ac:dyDescent="0.3">
      <c r="B21" s="68"/>
      <c r="C21" s="69" t="s">
        <v>100</v>
      </c>
      <c r="D21" s="69" t="s">
        <v>101</v>
      </c>
      <c r="E21" s="69" t="s">
        <v>102</v>
      </c>
      <c r="F21" s="69" t="s">
        <v>103</v>
      </c>
      <c r="G21" s="70" t="s">
        <v>104</v>
      </c>
    </row>
    <row r="22" spans="2:7" ht="15.75" thickBot="1" x14ac:dyDescent="0.3">
      <c r="B22" s="53" t="s">
        <v>105</v>
      </c>
      <c r="C22" s="71">
        <v>50</v>
      </c>
      <c r="D22" s="71">
        <v>25</v>
      </c>
      <c r="E22" s="71">
        <v>35</v>
      </c>
      <c r="F22" s="71" t="s">
        <v>106</v>
      </c>
      <c r="G22" s="72">
        <v>2252</v>
      </c>
    </row>
    <row r="23" spans="2:7" ht="15.75" thickBot="1" x14ac:dyDescent="0.3">
      <c r="B23" s="53" t="s">
        <v>107</v>
      </c>
      <c r="C23" s="71">
        <v>50</v>
      </c>
      <c r="D23" s="71">
        <v>12</v>
      </c>
      <c r="E23" s="71">
        <v>20</v>
      </c>
      <c r="F23" s="71" t="s">
        <v>108</v>
      </c>
      <c r="G23" s="72">
        <v>1811</v>
      </c>
    </row>
    <row r="24" spans="2:7" ht="15.75" thickBot="1" x14ac:dyDescent="0.3">
      <c r="B24" s="53" t="s">
        <v>109</v>
      </c>
      <c r="C24" s="71">
        <v>50</v>
      </c>
      <c r="D24" s="71">
        <v>16</v>
      </c>
      <c r="E24" s="71">
        <v>25</v>
      </c>
      <c r="F24" s="71" t="s">
        <v>110</v>
      </c>
      <c r="G24" s="72">
        <v>2003</v>
      </c>
    </row>
    <row r="25" spans="2:7" ht="15.75" thickBot="1" x14ac:dyDescent="0.3">
      <c r="B25" s="53" t="s">
        <v>111</v>
      </c>
      <c r="C25" s="71">
        <v>50</v>
      </c>
      <c r="D25" s="71">
        <v>16</v>
      </c>
      <c r="E25" s="71">
        <v>20</v>
      </c>
      <c r="F25" s="71" t="s">
        <v>112</v>
      </c>
      <c r="G25" s="72">
        <v>1554</v>
      </c>
    </row>
    <row r="26" spans="2:7" ht="24.75" thickBot="1" x14ac:dyDescent="0.3">
      <c r="B26" s="60" t="s">
        <v>113</v>
      </c>
      <c r="C26" s="73">
        <v>50</v>
      </c>
      <c r="D26" s="74"/>
      <c r="E26" s="74"/>
      <c r="F26" s="74"/>
      <c r="G26" s="68"/>
    </row>
    <row r="27" spans="2:7" ht="15.75" x14ac:dyDescent="0.25">
      <c r="B27" s="51"/>
    </row>
    <row r="28" spans="2:7" x14ac:dyDescent="0.25">
      <c r="B28" s="50" t="s">
        <v>114</v>
      </c>
    </row>
    <row r="29" spans="2:7" x14ac:dyDescent="0.25">
      <c r="B29" s="50" t="s">
        <v>115</v>
      </c>
    </row>
    <row r="30" spans="2:7" x14ac:dyDescent="0.25">
      <c r="B30" s="50" t="s">
        <v>116</v>
      </c>
    </row>
    <row r="31" spans="2:7" x14ac:dyDescent="0.25">
      <c r="B31" s="50" t="s">
        <v>117</v>
      </c>
    </row>
    <row r="32" spans="2:7" x14ac:dyDescent="0.25">
      <c r="B32" s="50"/>
    </row>
    <row r="33" spans="2:4" ht="15.75" x14ac:dyDescent="0.25">
      <c r="B33" s="51"/>
    </row>
    <row r="34" spans="2:4" ht="15.75" x14ac:dyDescent="0.25">
      <c r="B34" s="51"/>
    </row>
    <row r="35" spans="2:4" ht="16.5" x14ac:dyDescent="0.25">
      <c r="B35" s="75"/>
    </row>
    <row r="36" spans="2:4" ht="16.5" x14ac:dyDescent="0.25">
      <c r="B36" s="75" t="s">
        <v>118</v>
      </c>
    </row>
    <row r="37" spans="2:4" ht="16.5" x14ac:dyDescent="0.25">
      <c r="B37" s="76"/>
    </row>
    <row r="38" spans="2:4" ht="15.75" x14ac:dyDescent="0.25">
      <c r="B38" s="51"/>
    </row>
    <row r="39" spans="2:4" ht="15.75" x14ac:dyDescent="0.25">
      <c r="B39" s="51"/>
    </row>
    <row r="40" spans="2:4" ht="15" customHeight="1" x14ac:dyDescent="0.25">
      <c r="B40" s="62" t="s">
        <v>75</v>
      </c>
      <c r="C40" s="62"/>
      <c r="D40" s="62"/>
    </row>
    <row r="41" spans="2:4" ht="15.75" thickBot="1" x14ac:dyDescent="0.3">
      <c r="B41" s="63" t="s">
        <v>76</v>
      </c>
      <c r="C41" s="63"/>
      <c r="D41" s="54">
        <v>45044.63380787037</v>
      </c>
    </row>
    <row r="42" spans="2:4" ht="16.5" thickBot="1" x14ac:dyDescent="0.3">
      <c r="B42" s="64" t="s">
        <v>77</v>
      </c>
      <c r="C42" s="64"/>
      <c r="D42" s="55"/>
    </row>
    <row r="43" spans="2:4" ht="84.75" thickBot="1" x14ac:dyDescent="0.3">
      <c r="B43" s="66" t="s">
        <v>78</v>
      </c>
      <c r="C43" s="53" t="s">
        <v>79</v>
      </c>
      <c r="D43" s="56" t="s">
        <v>80</v>
      </c>
    </row>
    <row r="44" spans="2:4" ht="24.75" thickBot="1" x14ac:dyDescent="0.3">
      <c r="B44" s="65"/>
      <c r="C44" s="53" t="s">
        <v>81</v>
      </c>
      <c r="D44" s="56" t="s">
        <v>82</v>
      </c>
    </row>
    <row r="45" spans="2:4" ht="15.75" thickBot="1" x14ac:dyDescent="0.3">
      <c r="B45" s="65"/>
      <c r="C45" s="53" t="s">
        <v>83</v>
      </c>
      <c r="D45" s="56" t="s">
        <v>84</v>
      </c>
    </row>
    <row r="46" spans="2:4" ht="15.75" thickBot="1" x14ac:dyDescent="0.3">
      <c r="B46" s="65"/>
      <c r="C46" s="53" t="s">
        <v>85</v>
      </c>
      <c r="D46" s="56" t="s">
        <v>84</v>
      </c>
    </row>
    <row r="47" spans="2:4" ht="15.75" thickBot="1" x14ac:dyDescent="0.3">
      <c r="B47" s="65"/>
      <c r="C47" s="53" t="s">
        <v>86</v>
      </c>
      <c r="D47" s="56" t="s">
        <v>84</v>
      </c>
    </row>
    <row r="48" spans="2:4" ht="48.75" thickBot="1" x14ac:dyDescent="0.3">
      <c r="B48" s="63"/>
      <c r="C48" s="53" t="s">
        <v>87</v>
      </c>
      <c r="D48" s="57">
        <v>50</v>
      </c>
    </row>
    <row r="49" spans="2:11" ht="72.75" thickBot="1" x14ac:dyDescent="0.3">
      <c r="B49" s="66" t="s">
        <v>88</v>
      </c>
      <c r="C49" s="53" t="s">
        <v>89</v>
      </c>
      <c r="D49" s="56" t="s">
        <v>119</v>
      </c>
    </row>
    <row r="50" spans="2:11" ht="120.75" thickBot="1" x14ac:dyDescent="0.3">
      <c r="B50" s="63"/>
      <c r="C50" s="53" t="s">
        <v>91</v>
      </c>
      <c r="D50" s="56" t="s">
        <v>120</v>
      </c>
    </row>
    <row r="51" spans="2:11" ht="24" x14ac:dyDescent="0.25">
      <c r="B51" s="66" t="s">
        <v>93</v>
      </c>
      <c r="C51" s="66"/>
      <c r="D51" s="58" t="s">
        <v>114</v>
      </c>
    </row>
    <row r="52" spans="2:11" ht="96" x14ac:dyDescent="0.25">
      <c r="B52" s="65"/>
      <c r="C52" s="65"/>
      <c r="D52" s="58" t="s">
        <v>115</v>
      </c>
    </row>
    <row r="53" spans="2:11" ht="48" x14ac:dyDescent="0.25">
      <c r="B53" s="65"/>
      <c r="C53" s="65"/>
      <c r="D53" s="58" t="s">
        <v>116</v>
      </c>
    </row>
    <row r="54" spans="2:11" ht="48.75" thickBot="1" x14ac:dyDescent="0.3">
      <c r="B54" s="63"/>
      <c r="C54" s="63"/>
      <c r="D54" s="56" t="s">
        <v>117</v>
      </c>
    </row>
    <row r="55" spans="2:11" ht="24.75" thickBot="1" x14ac:dyDescent="0.3">
      <c r="B55" s="66" t="s">
        <v>96</v>
      </c>
      <c r="C55" s="53" t="s">
        <v>97</v>
      </c>
      <c r="D55" s="59">
        <v>3.4722222222222224E-7</v>
      </c>
    </row>
    <row r="56" spans="2:11" ht="24.75" thickBot="1" x14ac:dyDescent="0.3">
      <c r="B56" s="67"/>
      <c r="C56" s="60" t="s">
        <v>98</v>
      </c>
      <c r="D56" s="61">
        <v>3.4722222222222224E-7</v>
      </c>
    </row>
    <row r="57" spans="2:11" ht="15.75" x14ac:dyDescent="0.25">
      <c r="B57" s="51"/>
    </row>
    <row r="58" spans="2:11" ht="15.75" x14ac:dyDescent="0.25">
      <c r="B58" s="51"/>
    </row>
    <row r="59" spans="2:11" ht="15.75" x14ac:dyDescent="0.25">
      <c r="B59" s="51"/>
    </row>
    <row r="60" spans="2:11" ht="15" customHeight="1" x14ac:dyDescent="0.25">
      <c r="B60" s="62" t="s">
        <v>118</v>
      </c>
      <c r="C60" s="62"/>
      <c r="D60" s="62"/>
      <c r="E60" s="62"/>
      <c r="F60" s="62"/>
      <c r="G60" s="62"/>
      <c r="H60" s="62"/>
      <c r="I60" s="62"/>
      <c r="J60" s="62"/>
      <c r="K60" s="62"/>
    </row>
    <row r="61" spans="2:11" ht="16.5" thickBot="1" x14ac:dyDescent="0.3">
      <c r="B61" s="85"/>
      <c r="C61" s="85"/>
      <c r="D61" s="69" t="s">
        <v>121</v>
      </c>
      <c r="E61" s="69" t="s">
        <v>122</v>
      </c>
      <c r="F61" s="69" t="s">
        <v>123</v>
      </c>
      <c r="G61" s="69" t="s">
        <v>124</v>
      </c>
      <c r="H61" s="69" t="s">
        <v>125</v>
      </c>
      <c r="I61" s="69" t="s">
        <v>126</v>
      </c>
      <c r="J61" s="69" t="s">
        <v>127</v>
      </c>
      <c r="K61" s="70" t="s">
        <v>128</v>
      </c>
    </row>
    <row r="62" spans="2:11" ht="36.75" thickBot="1" x14ac:dyDescent="0.3">
      <c r="B62" s="86" t="s">
        <v>121</v>
      </c>
      <c r="C62" s="53" t="s">
        <v>129</v>
      </c>
      <c r="D62" s="71">
        <v>1</v>
      </c>
      <c r="E62" s="71" t="s">
        <v>130</v>
      </c>
      <c r="F62" s="71" t="s">
        <v>131</v>
      </c>
      <c r="G62" s="71" t="s">
        <v>132</v>
      </c>
      <c r="H62" s="71" t="s">
        <v>133</v>
      </c>
      <c r="I62" s="71" t="s">
        <v>134</v>
      </c>
      <c r="J62" s="71" t="s">
        <v>135</v>
      </c>
      <c r="K62" s="57" t="s">
        <v>136</v>
      </c>
    </row>
    <row r="63" spans="2:11" ht="24.75" thickBot="1" x14ac:dyDescent="0.3">
      <c r="B63" s="65"/>
      <c r="C63" s="53" t="s">
        <v>137</v>
      </c>
      <c r="D63" s="77"/>
      <c r="E63" s="71" t="s">
        <v>138</v>
      </c>
      <c r="F63" s="71" t="s">
        <v>139</v>
      </c>
      <c r="G63" s="71" t="s">
        <v>140</v>
      </c>
      <c r="H63" s="71" t="s">
        <v>141</v>
      </c>
      <c r="I63" s="71" t="s">
        <v>142</v>
      </c>
      <c r="J63" s="71" t="s">
        <v>143</v>
      </c>
      <c r="K63" s="57" t="s">
        <v>139</v>
      </c>
    </row>
    <row r="64" spans="2:11" ht="15.75" thickBot="1" x14ac:dyDescent="0.3">
      <c r="B64" s="63"/>
      <c r="C64" s="52" t="s">
        <v>100</v>
      </c>
      <c r="D64" s="78">
        <v>50</v>
      </c>
      <c r="E64" s="78">
        <v>50</v>
      </c>
      <c r="F64" s="78">
        <v>50</v>
      </c>
      <c r="G64" s="78">
        <v>50</v>
      </c>
      <c r="H64" s="78">
        <v>50</v>
      </c>
      <c r="I64" s="78">
        <v>50</v>
      </c>
      <c r="J64" s="78">
        <v>50</v>
      </c>
      <c r="K64" s="79">
        <v>50</v>
      </c>
    </row>
    <row r="65" spans="2:11" ht="36.75" thickBot="1" x14ac:dyDescent="0.3">
      <c r="B65" s="66" t="s">
        <v>122</v>
      </c>
      <c r="C65" s="80" t="s">
        <v>129</v>
      </c>
      <c r="D65" s="81" t="s">
        <v>130</v>
      </c>
      <c r="E65" s="81">
        <v>1</v>
      </c>
      <c r="F65" s="81" t="s">
        <v>144</v>
      </c>
      <c r="G65" s="81" t="s">
        <v>145</v>
      </c>
      <c r="H65" s="81" t="s">
        <v>146</v>
      </c>
      <c r="I65" s="81" t="s">
        <v>147</v>
      </c>
      <c r="J65" s="81" t="s">
        <v>148</v>
      </c>
      <c r="K65" s="82" t="s">
        <v>149</v>
      </c>
    </row>
    <row r="66" spans="2:11" ht="24.75" thickBot="1" x14ac:dyDescent="0.3">
      <c r="B66" s="87"/>
      <c r="C66" s="53" t="s">
        <v>137</v>
      </c>
      <c r="D66" s="71" t="s">
        <v>138</v>
      </c>
      <c r="E66" s="77"/>
      <c r="F66" s="71" t="s">
        <v>150</v>
      </c>
      <c r="G66" s="71" t="s">
        <v>151</v>
      </c>
      <c r="H66" s="71" t="s">
        <v>152</v>
      </c>
      <c r="I66" s="71" t="s">
        <v>153</v>
      </c>
      <c r="J66" s="71" t="s">
        <v>154</v>
      </c>
      <c r="K66" s="57" t="s">
        <v>139</v>
      </c>
    </row>
    <row r="67" spans="2:11" ht="15.75" thickBot="1" x14ac:dyDescent="0.3">
      <c r="B67" s="63"/>
      <c r="C67" s="52" t="s">
        <v>100</v>
      </c>
      <c r="D67" s="78">
        <v>50</v>
      </c>
      <c r="E67" s="78">
        <v>50</v>
      </c>
      <c r="F67" s="78">
        <v>50</v>
      </c>
      <c r="G67" s="78">
        <v>50</v>
      </c>
      <c r="H67" s="78">
        <v>50</v>
      </c>
      <c r="I67" s="78">
        <v>50</v>
      </c>
      <c r="J67" s="78">
        <v>50</v>
      </c>
      <c r="K67" s="79">
        <v>50</v>
      </c>
    </row>
    <row r="68" spans="2:11" ht="36.75" thickBot="1" x14ac:dyDescent="0.3">
      <c r="B68" s="66" t="s">
        <v>123</v>
      </c>
      <c r="C68" s="80" t="s">
        <v>129</v>
      </c>
      <c r="D68" s="81" t="s">
        <v>131</v>
      </c>
      <c r="E68" s="81" t="s">
        <v>144</v>
      </c>
      <c r="F68" s="81">
        <v>1</v>
      </c>
      <c r="G68" s="81" t="s">
        <v>155</v>
      </c>
      <c r="H68" s="81" t="s">
        <v>156</v>
      </c>
      <c r="I68" s="81" t="s">
        <v>143</v>
      </c>
      <c r="J68" s="81" t="s">
        <v>157</v>
      </c>
      <c r="K68" s="82" t="s">
        <v>158</v>
      </c>
    </row>
    <row r="69" spans="2:11" ht="24.75" thickBot="1" x14ac:dyDescent="0.3">
      <c r="B69" s="87"/>
      <c r="C69" s="53" t="s">
        <v>137</v>
      </c>
      <c r="D69" s="71" t="s">
        <v>139</v>
      </c>
      <c r="E69" s="71" t="s">
        <v>150</v>
      </c>
      <c r="F69" s="77"/>
      <c r="G69" s="71" t="s">
        <v>159</v>
      </c>
      <c r="H69" s="71" t="s">
        <v>160</v>
      </c>
      <c r="I69" s="71" t="s">
        <v>161</v>
      </c>
      <c r="J69" s="71" t="s">
        <v>162</v>
      </c>
      <c r="K69" s="57" t="s">
        <v>139</v>
      </c>
    </row>
    <row r="70" spans="2:11" ht="15.75" thickBot="1" x14ac:dyDescent="0.3">
      <c r="B70" s="63"/>
      <c r="C70" s="52" t="s">
        <v>100</v>
      </c>
      <c r="D70" s="78">
        <v>50</v>
      </c>
      <c r="E70" s="78">
        <v>50</v>
      </c>
      <c r="F70" s="78">
        <v>50</v>
      </c>
      <c r="G70" s="78">
        <v>50</v>
      </c>
      <c r="H70" s="78">
        <v>50</v>
      </c>
      <c r="I70" s="78">
        <v>50</v>
      </c>
      <c r="J70" s="78">
        <v>50</v>
      </c>
      <c r="K70" s="79">
        <v>50</v>
      </c>
    </row>
    <row r="71" spans="2:11" ht="36.75" thickBot="1" x14ac:dyDescent="0.3">
      <c r="B71" s="66" t="s">
        <v>124</v>
      </c>
      <c r="C71" s="80" t="s">
        <v>129</v>
      </c>
      <c r="D71" s="81" t="s">
        <v>132</v>
      </c>
      <c r="E71" s="81" t="s">
        <v>145</v>
      </c>
      <c r="F71" s="81" t="s">
        <v>155</v>
      </c>
      <c r="G71" s="81">
        <v>1</v>
      </c>
      <c r="H71" s="81" t="s">
        <v>163</v>
      </c>
      <c r="I71" s="81" t="s">
        <v>164</v>
      </c>
      <c r="J71" s="81" t="s">
        <v>139</v>
      </c>
      <c r="K71" s="82" t="s">
        <v>165</v>
      </c>
    </row>
    <row r="72" spans="2:11" ht="24.75" thickBot="1" x14ac:dyDescent="0.3">
      <c r="B72" s="87"/>
      <c r="C72" s="53" t="s">
        <v>137</v>
      </c>
      <c r="D72" s="71" t="s">
        <v>140</v>
      </c>
      <c r="E72" s="71" t="s">
        <v>151</v>
      </c>
      <c r="F72" s="71" t="s">
        <v>159</v>
      </c>
      <c r="G72" s="77"/>
      <c r="H72" s="71" t="s">
        <v>166</v>
      </c>
      <c r="I72" s="71" t="s">
        <v>167</v>
      </c>
      <c r="J72" s="83">
        <v>1000</v>
      </c>
      <c r="K72" s="57" t="s">
        <v>139</v>
      </c>
    </row>
    <row r="73" spans="2:11" ht="15.75" thickBot="1" x14ac:dyDescent="0.3">
      <c r="B73" s="63"/>
      <c r="C73" s="52" t="s">
        <v>100</v>
      </c>
      <c r="D73" s="78">
        <v>50</v>
      </c>
      <c r="E73" s="78">
        <v>50</v>
      </c>
      <c r="F73" s="78">
        <v>50</v>
      </c>
      <c r="G73" s="78">
        <v>50</v>
      </c>
      <c r="H73" s="78">
        <v>50</v>
      </c>
      <c r="I73" s="78">
        <v>50</v>
      </c>
      <c r="J73" s="78">
        <v>50</v>
      </c>
      <c r="K73" s="79">
        <v>50</v>
      </c>
    </row>
    <row r="74" spans="2:11" ht="36.75" thickBot="1" x14ac:dyDescent="0.3">
      <c r="B74" s="66" t="s">
        <v>125</v>
      </c>
      <c r="C74" s="80" t="s">
        <v>129</v>
      </c>
      <c r="D74" s="81" t="s">
        <v>133</v>
      </c>
      <c r="E74" s="81" t="s">
        <v>146</v>
      </c>
      <c r="F74" s="81" t="s">
        <v>156</v>
      </c>
      <c r="G74" s="81" t="s">
        <v>163</v>
      </c>
      <c r="H74" s="81">
        <v>1</v>
      </c>
      <c r="I74" s="81" t="s">
        <v>168</v>
      </c>
      <c r="J74" s="81" t="s">
        <v>169</v>
      </c>
      <c r="K74" s="82" t="s">
        <v>170</v>
      </c>
    </row>
    <row r="75" spans="2:11" ht="24.75" thickBot="1" x14ac:dyDescent="0.3">
      <c r="B75" s="87"/>
      <c r="C75" s="53" t="s">
        <v>137</v>
      </c>
      <c r="D75" s="71" t="s">
        <v>141</v>
      </c>
      <c r="E75" s="71" t="s">
        <v>152</v>
      </c>
      <c r="F75" s="71" t="s">
        <v>160</v>
      </c>
      <c r="G75" s="71" t="s">
        <v>166</v>
      </c>
      <c r="H75" s="77"/>
      <c r="I75" s="71" t="s">
        <v>171</v>
      </c>
      <c r="J75" s="71" t="s">
        <v>172</v>
      </c>
      <c r="K75" s="57" t="s">
        <v>139</v>
      </c>
    </row>
    <row r="76" spans="2:11" ht="15.75" thickBot="1" x14ac:dyDescent="0.3">
      <c r="B76" s="63"/>
      <c r="C76" s="52" t="s">
        <v>100</v>
      </c>
      <c r="D76" s="78">
        <v>50</v>
      </c>
      <c r="E76" s="78">
        <v>50</v>
      </c>
      <c r="F76" s="78">
        <v>50</v>
      </c>
      <c r="G76" s="78">
        <v>50</v>
      </c>
      <c r="H76" s="78">
        <v>50</v>
      </c>
      <c r="I76" s="78">
        <v>50</v>
      </c>
      <c r="J76" s="78">
        <v>50</v>
      </c>
      <c r="K76" s="79">
        <v>50</v>
      </c>
    </row>
    <row r="77" spans="2:11" ht="36.75" thickBot="1" x14ac:dyDescent="0.3">
      <c r="B77" s="66" t="s">
        <v>126</v>
      </c>
      <c r="C77" s="80" t="s">
        <v>129</v>
      </c>
      <c r="D77" s="81" t="s">
        <v>134</v>
      </c>
      <c r="E77" s="81" t="s">
        <v>147</v>
      </c>
      <c r="F77" s="81" t="s">
        <v>143</v>
      </c>
      <c r="G77" s="81" t="s">
        <v>164</v>
      </c>
      <c r="H77" s="81" t="s">
        <v>168</v>
      </c>
      <c r="I77" s="81">
        <v>1</v>
      </c>
      <c r="J77" s="81" t="s">
        <v>173</v>
      </c>
      <c r="K77" s="82" t="s">
        <v>174</v>
      </c>
    </row>
    <row r="78" spans="2:11" ht="24.75" thickBot="1" x14ac:dyDescent="0.3">
      <c r="B78" s="87"/>
      <c r="C78" s="53" t="s">
        <v>137</v>
      </c>
      <c r="D78" s="71" t="s">
        <v>142</v>
      </c>
      <c r="E78" s="71" t="s">
        <v>153</v>
      </c>
      <c r="F78" s="71" t="s">
        <v>161</v>
      </c>
      <c r="G78" s="71" t="s">
        <v>167</v>
      </c>
      <c r="H78" s="71" t="s">
        <v>171</v>
      </c>
      <c r="I78" s="77"/>
      <c r="J78" s="71" t="s">
        <v>175</v>
      </c>
      <c r="K78" s="57" t="s">
        <v>176</v>
      </c>
    </row>
    <row r="79" spans="2:11" ht="15.75" thickBot="1" x14ac:dyDescent="0.3">
      <c r="B79" s="63"/>
      <c r="C79" s="52" t="s">
        <v>100</v>
      </c>
      <c r="D79" s="78">
        <v>50</v>
      </c>
      <c r="E79" s="78">
        <v>50</v>
      </c>
      <c r="F79" s="78">
        <v>50</v>
      </c>
      <c r="G79" s="78">
        <v>50</v>
      </c>
      <c r="H79" s="78">
        <v>50</v>
      </c>
      <c r="I79" s="78">
        <v>50</v>
      </c>
      <c r="J79" s="78">
        <v>50</v>
      </c>
      <c r="K79" s="79">
        <v>50</v>
      </c>
    </row>
    <row r="80" spans="2:11" ht="36.75" thickBot="1" x14ac:dyDescent="0.3">
      <c r="B80" s="66" t="s">
        <v>127</v>
      </c>
      <c r="C80" s="80" t="s">
        <v>129</v>
      </c>
      <c r="D80" s="81" t="s">
        <v>135</v>
      </c>
      <c r="E80" s="81" t="s">
        <v>148</v>
      </c>
      <c r="F80" s="81" t="s">
        <v>157</v>
      </c>
      <c r="G80" s="81" t="s">
        <v>139</v>
      </c>
      <c r="H80" s="81" t="s">
        <v>169</v>
      </c>
      <c r="I80" s="81" t="s">
        <v>173</v>
      </c>
      <c r="J80" s="81">
        <v>1</v>
      </c>
      <c r="K80" s="82" t="s">
        <v>177</v>
      </c>
    </row>
    <row r="81" spans="2:11" ht="24.75" thickBot="1" x14ac:dyDescent="0.3">
      <c r="B81" s="87"/>
      <c r="C81" s="53" t="s">
        <v>137</v>
      </c>
      <c r="D81" s="71" t="s">
        <v>143</v>
      </c>
      <c r="E81" s="71" t="s">
        <v>154</v>
      </c>
      <c r="F81" s="71" t="s">
        <v>162</v>
      </c>
      <c r="G81" s="83">
        <v>1000</v>
      </c>
      <c r="H81" s="71" t="s">
        <v>172</v>
      </c>
      <c r="I81" s="71" t="s">
        <v>175</v>
      </c>
      <c r="J81" s="77"/>
      <c r="K81" s="57" t="s">
        <v>176</v>
      </c>
    </row>
    <row r="82" spans="2:11" ht="15.75" thickBot="1" x14ac:dyDescent="0.3">
      <c r="B82" s="63"/>
      <c r="C82" s="52" t="s">
        <v>100</v>
      </c>
      <c r="D82" s="78">
        <v>50</v>
      </c>
      <c r="E82" s="78">
        <v>50</v>
      </c>
      <c r="F82" s="78">
        <v>50</v>
      </c>
      <c r="G82" s="78">
        <v>50</v>
      </c>
      <c r="H82" s="78">
        <v>50</v>
      </c>
      <c r="I82" s="78">
        <v>50</v>
      </c>
      <c r="J82" s="78">
        <v>50</v>
      </c>
      <c r="K82" s="79">
        <v>50</v>
      </c>
    </row>
    <row r="83" spans="2:11" ht="36.75" thickBot="1" x14ac:dyDescent="0.3">
      <c r="B83" s="66" t="s">
        <v>128</v>
      </c>
      <c r="C83" s="80" t="s">
        <v>129</v>
      </c>
      <c r="D83" s="81" t="s">
        <v>136</v>
      </c>
      <c r="E83" s="81" t="s">
        <v>149</v>
      </c>
      <c r="F83" s="81" t="s">
        <v>158</v>
      </c>
      <c r="G83" s="81" t="s">
        <v>165</v>
      </c>
      <c r="H83" s="81" t="s">
        <v>170</v>
      </c>
      <c r="I83" s="81" t="s">
        <v>174</v>
      </c>
      <c r="J83" s="81" t="s">
        <v>177</v>
      </c>
      <c r="K83" s="82">
        <v>1</v>
      </c>
    </row>
    <row r="84" spans="2:11" ht="24.75" thickBot="1" x14ac:dyDescent="0.3">
      <c r="B84" s="87"/>
      <c r="C84" s="53" t="s">
        <v>137</v>
      </c>
      <c r="D84" s="71" t="s">
        <v>139</v>
      </c>
      <c r="E84" s="71" t="s">
        <v>139</v>
      </c>
      <c r="F84" s="71" t="s">
        <v>139</v>
      </c>
      <c r="G84" s="71" t="s">
        <v>139</v>
      </c>
      <c r="H84" s="71" t="s">
        <v>139</v>
      </c>
      <c r="I84" s="71" t="s">
        <v>176</v>
      </c>
      <c r="J84" s="71" t="s">
        <v>176</v>
      </c>
      <c r="K84" s="55"/>
    </row>
    <row r="85" spans="2:11" ht="15.75" thickBot="1" x14ac:dyDescent="0.3">
      <c r="B85" s="67"/>
      <c r="C85" s="60" t="s">
        <v>100</v>
      </c>
      <c r="D85" s="73">
        <v>50</v>
      </c>
      <c r="E85" s="73">
        <v>50</v>
      </c>
      <c r="F85" s="73">
        <v>50</v>
      </c>
      <c r="G85" s="73">
        <v>50</v>
      </c>
      <c r="H85" s="73">
        <v>50</v>
      </c>
      <c r="I85" s="73">
        <v>50</v>
      </c>
      <c r="J85" s="73">
        <v>50</v>
      </c>
      <c r="K85" s="84">
        <v>50</v>
      </c>
    </row>
    <row r="86" spans="2:11" x14ac:dyDescent="0.25">
      <c r="B86" s="89" t="s">
        <v>178</v>
      </c>
      <c r="C86" s="89"/>
      <c r="D86" s="89"/>
      <c r="E86" s="89"/>
      <c r="F86" s="89"/>
      <c r="G86" s="89"/>
      <c r="H86" s="89"/>
      <c r="I86" s="89"/>
      <c r="J86" s="89"/>
      <c r="K86" s="89"/>
    </row>
    <row r="87" spans="2:11" x14ac:dyDescent="0.25">
      <c r="B87" s="88" t="s">
        <v>179</v>
      </c>
      <c r="C87" s="88"/>
      <c r="D87" s="88"/>
      <c r="E87" s="88"/>
      <c r="F87" s="88"/>
      <c r="G87" s="88"/>
      <c r="H87" s="88"/>
      <c r="I87" s="88"/>
      <c r="J87" s="88"/>
      <c r="K87" s="88"/>
    </row>
    <row r="88" spans="2:11" ht="15.75" x14ac:dyDescent="0.25">
      <c r="B88" s="51"/>
    </row>
    <row r="89" spans="2:11" ht="15.75" x14ac:dyDescent="0.25">
      <c r="B89" s="51"/>
    </row>
    <row r="90" spans="2:11" x14ac:dyDescent="0.25">
      <c r="B90" s="50" t="s">
        <v>114</v>
      </c>
    </row>
    <row r="91" spans="2:11" x14ac:dyDescent="0.25">
      <c r="B91" s="50" t="s">
        <v>180</v>
      </c>
    </row>
    <row r="92" spans="2:11" x14ac:dyDescent="0.25">
      <c r="B92" s="50" t="s">
        <v>116</v>
      </c>
    </row>
    <row r="93" spans="2:11" x14ac:dyDescent="0.25">
      <c r="B93" s="50" t="s">
        <v>117</v>
      </c>
    </row>
    <row r="94" spans="2:11" x14ac:dyDescent="0.25">
      <c r="B94" s="50"/>
    </row>
    <row r="95" spans="2:11" ht="15.75" x14ac:dyDescent="0.25">
      <c r="B95" s="51"/>
    </row>
    <row r="96" spans="2:11" ht="15.75" x14ac:dyDescent="0.25">
      <c r="B96" s="51"/>
    </row>
    <row r="97" spans="2:4" ht="16.5" x14ac:dyDescent="0.25">
      <c r="B97" s="75"/>
    </row>
    <row r="98" spans="2:4" ht="16.5" x14ac:dyDescent="0.25">
      <c r="B98" s="75" t="s">
        <v>118</v>
      </c>
    </row>
    <row r="99" spans="2:4" ht="16.5" x14ac:dyDescent="0.25">
      <c r="B99" s="76"/>
    </row>
    <row r="100" spans="2:4" ht="15.75" x14ac:dyDescent="0.25">
      <c r="B100" s="51"/>
    </row>
    <row r="101" spans="2:4" ht="15.75" x14ac:dyDescent="0.25">
      <c r="B101" s="51"/>
    </row>
    <row r="102" spans="2:4" ht="15" customHeight="1" x14ac:dyDescent="0.25">
      <c r="B102" s="62" t="s">
        <v>75</v>
      </c>
      <c r="C102" s="62"/>
      <c r="D102" s="62"/>
    </row>
    <row r="103" spans="2:4" ht="15.75" thickBot="1" x14ac:dyDescent="0.3">
      <c r="B103" s="63" t="s">
        <v>76</v>
      </c>
      <c r="C103" s="63"/>
      <c r="D103" s="54">
        <v>45044.634085648147</v>
      </c>
    </row>
    <row r="104" spans="2:4" ht="16.5" thickBot="1" x14ac:dyDescent="0.3">
      <c r="B104" s="64" t="s">
        <v>77</v>
      </c>
      <c r="C104" s="64"/>
      <c r="D104" s="55"/>
    </row>
    <row r="105" spans="2:4" ht="84.75" thickBot="1" x14ac:dyDescent="0.3">
      <c r="B105" s="66" t="s">
        <v>78</v>
      </c>
      <c r="C105" s="53" t="s">
        <v>79</v>
      </c>
      <c r="D105" s="56" t="s">
        <v>80</v>
      </c>
    </row>
    <row r="106" spans="2:4" ht="24.75" thickBot="1" x14ac:dyDescent="0.3">
      <c r="B106" s="65"/>
      <c r="C106" s="53" t="s">
        <v>81</v>
      </c>
      <c r="D106" s="56" t="s">
        <v>82</v>
      </c>
    </row>
    <row r="107" spans="2:4" ht="15.75" thickBot="1" x14ac:dyDescent="0.3">
      <c r="B107" s="65"/>
      <c r="C107" s="53" t="s">
        <v>83</v>
      </c>
      <c r="D107" s="56" t="s">
        <v>84</v>
      </c>
    </row>
    <row r="108" spans="2:4" ht="15.75" thickBot="1" x14ac:dyDescent="0.3">
      <c r="B108" s="65"/>
      <c r="C108" s="53" t="s">
        <v>85</v>
      </c>
      <c r="D108" s="56" t="s">
        <v>84</v>
      </c>
    </row>
    <row r="109" spans="2:4" ht="15.75" thickBot="1" x14ac:dyDescent="0.3">
      <c r="B109" s="65"/>
      <c r="C109" s="53" t="s">
        <v>86</v>
      </c>
      <c r="D109" s="56" t="s">
        <v>84</v>
      </c>
    </row>
    <row r="110" spans="2:4" ht="48.75" thickBot="1" x14ac:dyDescent="0.3">
      <c r="B110" s="63"/>
      <c r="C110" s="53" t="s">
        <v>87</v>
      </c>
      <c r="D110" s="57">
        <v>50</v>
      </c>
    </row>
    <row r="111" spans="2:4" ht="72.75" thickBot="1" x14ac:dyDescent="0.3">
      <c r="B111" s="66" t="s">
        <v>88</v>
      </c>
      <c r="C111" s="53" t="s">
        <v>89</v>
      </c>
      <c r="D111" s="56" t="s">
        <v>119</v>
      </c>
    </row>
    <row r="112" spans="2:4" ht="120.75" thickBot="1" x14ac:dyDescent="0.3">
      <c r="B112" s="63"/>
      <c r="C112" s="53" t="s">
        <v>91</v>
      </c>
      <c r="D112" s="56" t="s">
        <v>120</v>
      </c>
    </row>
    <row r="113" spans="2:8" ht="24" x14ac:dyDescent="0.25">
      <c r="B113" s="66" t="s">
        <v>93</v>
      </c>
      <c r="C113" s="66"/>
      <c r="D113" s="58" t="s">
        <v>114</v>
      </c>
    </row>
    <row r="114" spans="2:8" ht="84" x14ac:dyDescent="0.25">
      <c r="B114" s="65"/>
      <c r="C114" s="65"/>
      <c r="D114" s="58" t="s">
        <v>180</v>
      </c>
    </row>
    <row r="115" spans="2:8" ht="48" x14ac:dyDescent="0.25">
      <c r="B115" s="65"/>
      <c r="C115" s="65"/>
      <c r="D115" s="58" t="s">
        <v>116</v>
      </c>
    </row>
    <row r="116" spans="2:8" ht="48.75" thickBot="1" x14ac:dyDescent="0.3">
      <c r="B116" s="63"/>
      <c r="C116" s="63"/>
      <c r="D116" s="56" t="s">
        <v>117</v>
      </c>
    </row>
    <row r="117" spans="2:8" ht="24.75" thickBot="1" x14ac:dyDescent="0.3">
      <c r="B117" s="66" t="s">
        <v>96</v>
      </c>
      <c r="C117" s="53" t="s">
        <v>97</v>
      </c>
      <c r="D117" s="59">
        <v>2.3148148148148146E-7</v>
      </c>
    </row>
    <row r="118" spans="2:8" ht="24.75" thickBot="1" x14ac:dyDescent="0.3">
      <c r="B118" s="67"/>
      <c r="C118" s="60" t="s">
        <v>98</v>
      </c>
      <c r="D118" s="61">
        <v>1.1574074074074074E-6</v>
      </c>
    </row>
    <row r="119" spans="2:8" ht="15.75" x14ac:dyDescent="0.25">
      <c r="B119" s="51"/>
    </row>
    <row r="120" spans="2:8" ht="15.75" x14ac:dyDescent="0.25">
      <c r="B120" s="51"/>
    </row>
    <row r="121" spans="2:8" ht="15" customHeight="1" x14ac:dyDescent="0.25">
      <c r="B121" s="62" t="s">
        <v>118</v>
      </c>
      <c r="C121" s="62"/>
      <c r="D121" s="62"/>
      <c r="E121" s="62"/>
      <c r="F121" s="62"/>
      <c r="G121" s="62"/>
      <c r="H121" s="62"/>
    </row>
    <row r="122" spans="2:8" ht="16.5" thickBot="1" x14ac:dyDescent="0.3">
      <c r="B122" s="85"/>
      <c r="C122" s="85"/>
      <c r="D122" s="69" t="s">
        <v>12</v>
      </c>
      <c r="E122" s="69" t="s">
        <v>13</v>
      </c>
      <c r="F122" s="69" t="s">
        <v>14</v>
      </c>
      <c r="G122" s="69" t="s">
        <v>15</v>
      </c>
      <c r="H122" s="70" t="s">
        <v>107</v>
      </c>
    </row>
    <row r="123" spans="2:8" ht="36.75" thickBot="1" x14ac:dyDescent="0.3">
      <c r="B123" s="86" t="s">
        <v>12</v>
      </c>
      <c r="C123" s="53" t="s">
        <v>129</v>
      </c>
      <c r="D123" s="71">
        <v>1</v>
      </c>
      <c r="E123" s="71" t="s">
        <v>181</v>
      </c>
      <c r="F123" s="71" t="s">
        <v>182</v>
      </c>
      <c r="G123" s="71" t="s">
        <v>183</v>
      </c>
      <c r="H123" s="57" t="s">
        <v>184</v>
      </c>
    </row>
    <row r="124" spans="2:8" ht="24.75" thickBot="1" x14ac:dyDescent="0.3">
      <c r="B124" s="65"/>
      <c r="C124" s="53" t="s">
        <v>137</v>
      </c>
      <c r="D124" s="77"/>
      <c r="E124" s="71" t="s">
        <v>185</v>
      </c>
      <c r="F124" s="71" t="s">
        <v>139</v>
      </c>
      <c r="G124" s="71" t="s">
        <v>139</v>
      </c>
      <c r="H124" s="57" t="s">
        <v>139</v>
      </c>
    </row>
    <row r="125" spans="2:8" ht="15.75" thickBot="1" x14ac:dyDescent="0.3">
      <c r="B125" s="63"/>
      <c r="C125" s="52" t="s">
        <v>100</v>
      </c>
      <c r="D125" s="78">
        <v>50</v>
      </c>
      <c r="E125" s="78">
        <v>50</v>
      </c>
      <c r="F125" s="78">
        <v>50</v>
      </c>
      <c r="G125" s="78">
        <v>50</v>
      </c>
      <c r="H125" s="79">
        <v>50</v>
      </c>
    </row>
    <row r="126" spans="2:8" ht="36.75" thickBot="1" x14ac:dyDescent="0.3">
      <c r="B126" s="66" t="s">
        <v>13</v>
      </c>
      <c r="C126" s="80" t="s">
        <v>129</v>
      </c>
      <c r="D126" s="81" t="s">
        <v>181</v>
      </c>
      <c r="E126" s="81">
        <v>1</v>
      </c>
      <c r="F126" s="81" t="s">
        <v>170</v>
      </c>
      <c r="G126" s="81" t="s">
        <v>186</v>
      </c>
      <c r="H126" s="82" t="s">
        <v>187</v>
      </c>
    </row>
    <row r="127" spans="2:8" ht="24.75" thickBot="1" x14ac:dyDescent="0.3">
      <c r="B127" s="87"/>
      <c r="C127" s="53" t="s">
        <v>137</v>
      </c>
      <c r="D127" s="71" t="s">
        <v>185</v>
      </c>
      <c r="E127" s="77"/>
      <c r="F127" s="71" t="s">
        <v>139</v>
      </c>
      <c r="G127" s="71" t="s">
        <v>139</v>
      </c>
      <c r="H127" s="57" t="s">
        <v>139</v>
      </c>
    </row>
    <row r="128" spans="2:8" ht="15.75" thickBot="1" x14ac:dyDescent="0.3">
      <c r="B128" s="63"/>
      <c r="C128" s="52" t="s">
        <v>100</v>
      </c>
      <c r="D128" s="78">
        <v>50</v>
      </c>
      <c r="E128" s="78">
        <v>50</v>
      </c>
      <c r="F128" s="78">
        <v>50</v>
      </c>
      <c r="G128" s="78">
        <v>50</v>
      </c>
      <c r="H128" s="79">
        <v>50</v>
      </c>
    </row>
    <row r="129" spans="2:8" ht="36.75" thickBot="1" x14ac:dyDescent="0.3">
      <c r="B129" s="66" t="s">
        <v>14</v>
      </c>
      <c r="C129" s="80" t="s">
        <v>129</v>
      </c>
      <c r="D129" s="81" t="s">
        <v>182</v>
      </c>
      <c r="E129" s="81" t="s">
        <v>170</v>
      </c>
      <c r="F129" s="81">
        <v>1</v>
      </c>
      <c r="G129" s="81" t="s">
        <v>188</v>
      </c>
      <c r="H129" s="82" t="s">
        <v>189</v>
      </c>
    </row>
    <row r="130" spans="2:8" ht="24.75" thickBot="1" x14ac:dyDescent="0.3">
      <c r="B130" s="87"/>
      <c r="C130" s="53" t="s">
        <v>137</v>
      </c>
      <c r="D130" s="71" t="s">
        <v>139</v>
      </c>
      <c r="E130" s="71" t="s">
        <v>139</v>
      </c>
      <c r="F130" s="77"/>
      <c r="G130" s="71" t="s">
        <v>139</v>
      </c>
      <c r="H130" s="57" t="s">
        <v>139</v>
      </c>
    </row>
    <row r="131" spans="2:8" ht="15.75" thickBot="1" x14ac:dyDescent="0.3">
      <c r="B131" s="63"/>
      <c r="C131" s="52" t="s">
        <v>100</v>
      </c>
      <c r="D131" s="78">
        <v>50</v>
      </c>
      <c r="E131" s="78">
        <v>50</v>
      </c>
      <c r="F131" s="78">
        <v>50</v>
      </c>
      <c r="G131" s="78">
        <v>50</v>
      </c>
      <c r="H131" s="79">
        <v>50</v>
      </c>
    </row>
    <row r="132" spans="2:8" ht="36.75" thickBot="1" x14ac:dyDescent="0.3">
      <c r="B132" s="66" t="s">
        <v>15</v>
      </c>
      <c r="C132" s="80" t="s">
        <v>129</v>
      </c>
      <c r="D132" s="81" t="s">
        <v>183</v>
      </c>
      <c r="E132" s="81" t="s">
        <v>186</v>
      </c>
      <c r="F132" s="81" t="s">
        <v>188</v>
      </c>
      <c r="G132" s="81">
        <v>1</v>
      </c>
      <c r="H132" s="82" t="s">
        <v>190</v>
      </c>
    </row>
    <row r="133" spans="2:8" ht="24.75" thickBot="1" x14ac:dyDescent="0.3">
      <c r="B133" s="87"/>
      <c r="C133" s="53" t="s">
        <v>137</v>
      </c>
      <c r="D133" s="71" t="s">
        <v>139</v>
      </c>
      <c r="E133" s="71" t="s">
        <v>139</v>
      </c>
      <c r="F133" s="71" t="s">
        <v>139</v>
      </c>
      <c r="G133" s="77"/>
      <c r="H133" s="57" t="s">
        <v>139</v>
      </c>
    </row>
    <row r="134" spans="2:8" ht="15.75" thickBot="1" x14ac:dyDescent="0.3">
      <c r="B134" s="63"/>
      <c r="C134" s="52" t="s">
        <v>100</v>
      </c>
      <c r="D134" s="78">
        <v>50</v>
      </c>
      <c r="E134" s="78">
        <v>50</v>
      </c>
      <c r="F134" s="78">
        <v>50</v>
      </c>
      <c r="G134" s="78">
        <v>50</v>
      </c>
      <c r="H134" s="79">
        <v>50</v>
      </c>
    </row>
    <row r="135" spans="2:8" ht="36.75" thickBot="1" x14ac:dyDescent="0.3">
      <c r="B135" s="66" t="s">
        <v>107</v>
      </c>
      <c r="C135" s="80" t="s">
        <v>129</v>
      </c>
      <c r="D135" s="81" t="s">
        <v>184</v>
      </c>
      <c r="E135" s="81" t="s">
        <v>187</v>
      </c>
      <c r="F135" s="81" t="s">
        <v>189</v>
      </c>
      <c r="G135" s="81" t="s">
        <v>190</v>
      </c>
      <c r="H135" s="82">
        <v>1</v>
      </c>
    </row>
    <row r="136" spans="2:8" ht="24.75" thickBot="1" x14ac:dyDescent="0.3">
      <c r="B136" s="87"/>
      <c r="C136" s="53" t="s">
        <v>137</v>
      </c>
      <c r="D136" s="71" t="s">
        <v>139</v>
      </c>
      <c r="E136" s="71" t="s">
        <v>139</v>
      </c>
      <c r="F136" s="71" t="s">
        <v>139</v>
      </c>
      <c r="G136" s="71" t="s">
        <v>139</v>
      </c>
      <c r="H136" s="55"/>
    </row>
    <row r="137" spans="2:8" ht="15.75" thickBot="1" x14ac:dyDescent="0.3">
      <c r="B137" s="67"/>
      <c r="C137" s="60" t="s">
        <v>100</v>
      </c>
      <c r="D137" s="73">
        <v>50</v>
      </c>
      <c r="E137" s="73">
        <v>50</v>
      </c>
      <c r="F137" s="73">
        <v>50</v>
      </c>
      <c r="G137" s="73">
        <v>50</v>
      </c>
      <c r="H137" s="84">
        <v>50</v>
      </c>
    </row>
    <row r="138" spans="2:8" x14ac:dyDescent="0.25">
      <c r="B138" s="90"/>
    </row>
    <row r="139" spans="2:8" ht="84" x14ac:dyDescent="0.25">
      <c r="B139" s="58" t="s">
        <v>178</v>
      </c>
    </row>
    <row r="140" spans="2:8" ht="15.75" x14ac:dyDescent="0.25">
      <c r="B140" s="51"/>
    </row>
    <row r="141" spans="2:8" x14ac:dyDescent="0.25">
      <c r="B141" s="50" t="s">
        <v>114</v>
      </c>
    </row>
    <row r="142" spans="2:8" x14ac:dyDescent="0.25">
      <c r="B142" s="50" t="s">
        <v>191</v>
      </c>
    </row>
    <row r="143" spans="2:8" x14ac:dyDescent="0.25">
      <c r="B143" s="50" t="s">
        <v>116</v>
      </c>
    </row>
    <row r="144" spans="2:8" x14ac:dyDescent="0.25">
      <c r="B144" s="50" t="s">
        <v>117</v>
      </c>
    </row>
    <row r="145" spans="2:4" x14ac:dyDescent="0.25">
      <c r="B145" s="50"/>
    </row>
    <row r="146" spans="2:4" ht="15.75" x14ac:dyDescent="0.25">
      <c r="B146" s="51"/>
    </row>
    <row r="147" spans="2:4" ht="15.75" x14ac:dyDescent="0.25">
      <c r="B147" s="51"/>
    </row>
    <row r="148" spans="2:4" ht="16.5" x14ac:dyDescent="0.25">
      <c r="B148" s="75"/>
    </row>
    <row r="149" spans="2:4" ht="16.5" x14ac:dyDescent="0.25">
      <c r="B149" s="75" t="s">
        <v>118</v>
      </c>
    </row>
    <row r="150" spans="2:4" ht="16.5" x14ac:dyDescent="0.25">
      <c r="B150" s="76"/>
    </row>
    <row r="151" spans="2:4" ht="15.75" x14ac:dyDescent="0.25">
      <c r="B151" s="51"/>
    </row>
    <row r="152" spans="2:4" ht="15.75" x14ac:dyDescent="0.25">
      <c r="B152" s="51"/>
    </row>
    <row r="153" spans="2:4" ht="15" customHeight="1" x14ac:dyDescent="0.25">
      <c r="B153" s="62" t="s">
        <v>75</v>
      </c>
      <c r="C153" s="62"/>
      <c r="D153" s="62"/>
    </row>
    <row r="154" spans="2:4" ht="15.75" thickBot="1" x14ac:dyDescent="0.3">
      <c r="B154" s="63" t="s">
        <v>76</v>
      </c>
      <c r="C154" s="63"/>
      <c r="D154" s="54">
        <v>45044.634305555555</v>
      </c>
    </row>
    <row r="155" spans="2:4" ht="16.5" thickBot="1" x14ac:dyDescent="0.3">
      <c r="B155" s="64" t="s">
        <v>77</v>
      </c>
      <c r="C155" s="64"/>
      <c r="D155" s="55"/>
    </row>
    <row r="156" spans="2:4" ht="84.75" thickBot="1" x14ac:dyDescent="0.3">
      <c r="B156" s="66" t="s">
        <v>78</v>
      </c>
      <c r="C156" s="53" t="s">
        <v>79</v>
      </c>
      <c r="D156" s="56" t="s">
        <v>80</v>
      </c>
    </row>
    <row r="157" spans="2:4" ht="24.75" thickBot="1" x14ac:dyDescent="0.3">
      <c r="B157" s="65"/>
      <c r="C157" s="53" t="s">
        <v>81</v>
      </c>
      <c r="D157" s="56" t="s">
        <v>82</v>
      </c>
    </row>
    <row r="158" spans="2:4" ht="15.75" thickBot="1" x14ac:dyDescent="0.3">
      <c r="B158" s="65"/>
      <c r="C158" s="53" t="s">
        <v>83</v>
      </c>
      <c r="D158" s="56" t="s">
        <v>84</v>
      </c>
    </row>
    <row r="159" spans="2:4" ht="15.75" thickBot="1" x14ac:dyDescent="0.3">
      <c r="B159" s="65"/>
      <c r="C159" s="53" t="s">
        <v>85</v>
      </c>
      <c r="D159" s="56" t="s">
        <v>84</v>
      </c>
    </row>
    <row r="160" spans="2:4" ht="15.75" thickBot="1" x14ac:dyDescent="0.3">
      <c r="B160" s="65"/>
      <c r="C160" s="53" t="s">
        <v>86</v>
      </c>
      <c r="D160" s="56" t="s">
        <v>84</v>
      </c>
    </row>
    <row r="161" spans="2:9" ht="48.75" thickBot="1" x14ac:dyDescent="0.3">
      <c r="B161" s="63"/>
      <c r="C161" s="53" t="s">
        <v>87</v>
      </c>
      <c r="D161" s="57">
        <v>50</v>
      </c>
    </row>
    <row r="162" spans="2:9" ht="72.75" thickBot="1" x14ac:dyDescent="0.3">
      <c r="B162" s="66" t="s">
        <v>88</v>
      </c>
      <c r="C162" s="53" t="s">
        <v>89</v>
      </c>
      <c r="D162" s="56" t="s">
        <v>119</v>
      </c>
    </row>
    <row r="163" spans="2:9" ht="120.75" thickBot="1" x14ac:dyDescent="0.3">
      <c r="B163" s="63"/>
      <c r="C163" s="53" t="s">
        <v>91</v>
      </c>
      <c r="D163" s="56" t="s">
        <v>120</v>
      </c>
    </row>
    <row r="164" spans="2:9" ht="24" x14ac:dyDescent="0.25">
      <c r="B164" s="66" t="s">
        <v>93</v>
      </c>
      <c r="C164" s="66"/>
      <c r="D164" s="58" t="s">
        <v>114</v>
      </c>
    </row>
    <row r="165" spans="2:9" ht="84" x14ac:dyDescent="0.25">
      <c r="B165" s="65"/>
      <c r="C165" s="65"/>
      <c r="D165" s="58" t="s">
        <v>191</v>
      </c>
    </row>
    <row r="166" spans="2:9" ht="48" x14ac:dyDescent="0.25">
      <c r="B166" s="65"/>
      <c r="C166" s="65"/>
      <c r="D166" s="58" t="s">
        <v>116</v>
      </c>
    </row>
    <row r="167" spans="2:9" ht="48.75" thickBot="1" x14ac:dyDescent="0.3">
      <c r="B167" s="63"/>
      <c r="C167" s="63"/>
      <c r="D167" s="56" t="s">
        <v>117</v>
      </c>
    </row>
    <row r="168" spans="2:9" ht="24.75" thickBot="1" x14ac:dyDescent="0.3">
      <c r="B168" s="66" t="s">
        <v>96</v>
      </c>
      <c r="C168" s="53" t="s">
        <v>97</v>
      </c>
      <c r="D168" s="59">
        <v>0</v>
      </c>
    </row>
    <row r="169" spans="2:9" ht="24.75" thickBot="1" x14ac:dyDescent="0.3">
      <c r="B169" s="67"/>
      <c r="C169" s="60" t="s">
        <v>98</v>
      </c>
      <c r="D169" s="61">
        <v>1.1574074074074073E-7</v>
      </c>
    </row>
    <row r="170" spans="2:9" ht="15.75" x14ac:dyDescent="0.25">
      <c r="B170" s="51"/>
    </row>
    <row r="171" spans="2:9" ht="15.75" x14ac:dyDescent="0.25">
      <c r="B171" s="51"/>
    </row>
    <row r="172" spans="2:9" ht="15" customHeight="1" x14ac:dyDescent="0.25">
      <c r="B172" s="62" t="s">
        <v>118</v>
      </c>
      <c r="C172" s="62"/>
      <c r="D172" s="62"/>
      <c r="E172" s="62"/>
      <c r="F172" s="62"/>
      <c r="G172" s="62"/>
      <c r="H172" s="62"/>
      <c r="I172" s="62"/>
    </row>
    <row r="173" spans="2:9" ht="16.5" thickBot="1" x14ac:dyDescent="0.3">
      <c r="B173" s="85"/>
      <c r="C173" s="85"/>
      <c r="D173" s="69" t="s">
        <v>16</v>
      </c>
      <c r="E173" s="69" t="s">
        <v>17</v>
      </c>
      <c r="F173" s="69" t="s">
        <v>18</v>
      </c>
      <c r="G173" s="69" t="s">
        <v>19</v>
      </c>
      <c r="H173" s="69" t="s">
        <v>20</v>
      </c>
      <c r="I173" s="70" t="s">
        <v>109</v>
      </c>
    </row>
    <row r="174" spans="2:9" ht="36.75" thickBot="1" x14ac:dyDescent="0.3">
      <c r="B174" s="86" t="s">
        <v>16</v>
      </c>
      <c r="C174" s="53" t="s">
        <v>129</v>
      </c>
      <c r="D174" s="71">
        <v>1</v>
      </c>
      <c r="E174" s="71" t="s">
        <v>192</v>
      </c>
      <c r="F174" s="71" t="s">
        <v>193</v>
      </c>
      <c r="G174" s="71" t="s">
        <v>194</v>
      </c>
      <c r="H174" s="71" t="s">
        <v>195</v>
      </c>
      <c r="I174" s="57" t="s">
        <v>196</v>
      </c>
    </row>
    <row r="175" spans="2:9" ht="24.75" thickBot="1" x14ac:dyDescent="0.3">
      <c r="B175" s="65"/>
      <c r="C175" s="53" t="s">
        <v>137</v>
      </c>
      <c r="D175" s="77"/>
      <c r="E175" s="71" t="s">
        <v>139</v>
      </c>
      <c r="F175" s="71" t="s">
        <v>139</v>
      </c>
      <c r="G175" s="71" t="s">
        <v>139</v>
      </c>
      <c r="H175" s="71" t="s">
        <v>197</v>
      </c>
      <c r="I175" s="57" t="s">
        <v>139</v>
      </c>
    </row>
    <row r="176" spans="2:9" ht="15.75" thickBot="1" x14ac:dyDescent="0.3">
      <c r="B176" s="63"/>
      <c r="C176" s="52" t="s">
        <v>100</v>
      </c>
      <c r="D176" s="78">
        <v>50</v>
      </c>
      <c r="E176" s="78">
        <v>50</v>
      </c>
      <c r="F176" s="78">
        <v>50</v>
      </c>
      <c r="G176" s="78">
        <v>50</v>
      </c>
      <c r="H176" s="78">
        <v>50</v>
      </c>
      <c r="I176" s="79">
        <v>50</v>
      </c>
    </row>
    <row r="177" spans="2:9" ht="36.75" thickBot="1" x14ac:dyDescent="0.3">
      <c r="B177" s="66" t="s">
        <v>17</v>
      </c>
      <c r="C177" s="80" t="s">
        <v>129</v>
      </c>
      <c r="D177" s="81" t="s">
        <v>192</v>
      </c>
      <c r="E177" s="81">
        <v>1</v>
      </c>
      <c r="F177" s="81" t="s">
        <v>198</v>
      </c>
      <c r="G177" s="81" t="s">
        <v>199</v>
      </c>
      <c r="H177" s="81" t="s">
        <v>200</v>
      </c>
      <c r="I177" s="82" t="s">
        <v>201</v>
      </c>
    </row>
    <row r="178" spans="2:9" ht="24.75" thickBot="1" x14ac:dyDescent="0.3">
      <c r="B178" s="87"/>
      <c r="C178" s="53" t="s">
        <v>137</v>
      </c>
      <c r="D178" s="71" t="s">
        <v>139</v>
      </c>
      <c r="E178" s="77"/>
      <c r="F178" s="71" t="s">
        <v>139</v>
      </c>
      <c r="G178" s="71" t="s">
        <v>139</v>
      </c>
      <c r="H178" s="71" t="s">
        <v>202</v>
      </c>
      <c r="I178" s="57" t="s">
        <v>139</v>
      </c>
    </row>
    <row r="179" spans="2:9" ht="15.75" thickBot="1" x14ac:dyDescent="0.3">
      <c r="B179" s="63"/>
      <c r="C179" s="52" t="s">
        <v>100</v>
      </c>
      <c r="D179" s="78">
        <v>50</v>
      </c>
      <c r="E179" s="78">
        <v>50</v>
      </c>
      <c r="F179" s="78">
        <v>50</v>
      </c>
      <c r="G179" s="78">
        <v>50</v>
      </c>
      <c r="H179" s="78">
        <v>50</v>
      </c>
      <c r="I179" s="79">
        <v>50</v>
      </c>
    </row>
    <row r="180" spans="2:9" ht="36.75" thickBot="1" x14ac:dyDescent="0.3">
      <c r="B180" s="66" t="s">
        <v>18</v>
      </c>
      <c r="C180" s="80" t="s">
        <v>129</v>
      </c>
      <c r="D180" s="81" t="s">
        <v>193</v>
      </c>
      <c r="E180" s="81" t="s">
        <v>198</v>
      </c>
      <c r="F180" s="81">
        <v>1</v>
      </c>
      <c r="G180" s="81" t="s">
        <v>203</v>
      </c>
      <c r="H180" s="81" t="s">
        <v>204</v>
      </c>
      <c r="I180" s="82" t="s">
        <v>205</v>
      </c>
    </row>
    <row r="181" spans="2:9" ht="24.75" thickBot="1" x14ac:dyDescent="0.3">
      <c r="B181" s="87"/>
      <c r="C181" s="53" t="s">
        <v>137</v>
      </c>
      <c r="D181" s="71" t="s">
        <v>139</v>
      </c>
      <c r="E181" s="71" t="s">
        <v>139</v>
      </c>
      <c r="F181" s="77"/>
      <c r="G181" s="71" t="s">
        <v>139</v>
      </c>
      <c r="H181" s="71" t="s">
        <v>206</v>
      </c>
      <c r="I181" s="57" t="s">
        <v>139</v>
      </c>
    </row>
    <row r="182" spans="2:9" ht="15.75" thickBot="1" x14ac:dyDescent="0.3">
      <c r="B182" s="63"/>
      <c r="C182" s="52" t="s">
        <v>100</v>
      </c>
      <c r="D182" s="78">
        <v>50</v>
      </c>
      <c r="E182" s="78">
        <v>50</v>
      </c>
      <c r="F182" s="78">
        <v>50</v>
      </c>
      <c r="G182" s="78">
        <v>50</v>
      </c>
      <c r="H182" s="78">
        <v>50</v>
      </c>
      <c r="I182" s="79">
        <v>50</v>
      </c>
    </row>
    <row r="183" spans="2:9" ht="36.75" thickBot="1" x14ac:dyDescent="0.3">
      <c r="B183" s="66" t="s">
        <v>19</v>
      </c>
      <c r="C183" s="80" t="s">
        <v>129</v>
      </c>
      <c r="D183" s="81" t="s">
        <v>194</v>
      </c>
      <c r="E183" s="81" t="s">
        <v>199</v>
      </c>
      <c r="F183" s="81" t="s">
        <v>203</v>
      </c>
      <c r="G183" s="81">
        <v>1</v>
      </c>
      <c r="H183" s="81" t="s">
        <v>207</v>
      </c>
      <c r="I183" s="82" t="s">
        <v>208</v>
      </c>
    </row>
    <row r="184" spans="2:9" ht="24.75" thickBot="1" x14ac:dyDescent="0.3">
      <c r="B184" s="87"/>
      <c r="C184" s="53" t="s">
        <v>137</v>
      </c>
      <c r="D184" s="71" t="s">
        <v>139</v>
      </c>
      <c r="E184" s="71" t="s">
        <v>139</v>
      </c>
      <c r="F184" s="71" t="s">
        <v>139</v>
      </c>
      <c r="G184" s="77"/>
      <c r="H184" s="71" t="s">
        <v>209</v>
      </c>
      <c r="I184" s="57" t="s">
        <v>139</v>
      </c>
    </row>
    <row r="185" spans="2:9" ht="15.75" thickBot="1" x14ac:dyDescent="0.3">
      <c r="B185" s="63"/>
      <c r="C185" s="52" t="s">
        <v>100</v>
      </c>
      <c r="D185" s="78">
        <v>50</v>
      </c>
      <c r="E185" s="78">
        <v>50</v>
      </c>
      <c r="F185" s="78">
        <v>50</v>
      </c>
      <c r="G185" s="78">
        <v>50</v>
      </c>
      <c r="H185" s="78">
        <v>50</v>
      </c>
      <c r="I185" s="79">
        <v>50</v>
      </c>
    </row>
    <row r="186" spans="2:9" ht="36.75" thickBot="1" x14ac:dyDescent="0.3">
      <c r="B186" s="66" t="s">
        <v>20</v>
      </c>
      <c r="C186" s="80" t="s">
        <v>129</v>
      </c>
      <c r="D186" s="81" t="s">
        <v>195</v>
      </c>
      <c r="E186" s="81" t="s">
        <v>200</v>
      </c>
      <c r="F186" s="81" t="s">
        <v>204</v>
      </c>
      <c r="G186" s="81" t="s">
        <v>207</v>
      </c>
      <c r="H186" s="81">
        <v>1</v>
      </c>
      <c r="I186" s="82" t="s">
        <v>210</v>
      </c>
    </row>
    <row r="187" spans="2:9" ht="24.75" thickBot="1" x14ac:dyDescent="0.3">
      <c r="B187" s="87"/>
      <c r="C187" s="53" t="s">
        <v>137</v>
      </c>
      <c r="D187" s="71" t="s">
        <v>197</v>
      </c>
      <c r="E187" s="71" t="s">
        <v>202</v>
      </c>
      <c r="F187" s="71" t="s">
        <v>206</v>
      </c>
      <c r="G187" s="71" t="s">
        <v>209</v>
      </c>
      <c r="H187" s="77"/>
      <c r="I187" s="57" t="s">
        <v>176</v>
      </c>
    </row>
    <row r="188" spans="2:9" ht="15.75" thickBot="1" x14ac:dyDescent="0.3">
      <c r="B188" s="63"/>
      <c r="C188" s="52" t="s">
        <v>100</v>
      </c>
      <c r="D188" s="78">
        <v>50</v>
      </c>
      <c r="E188" s="78">
        <v>50</v>
      </c>
      <c r="F188" s="78">
        <v>50</v>
      </c>
      <c r="G188" s="78">
        <v>50</v>
      </c>
      <c r="H188" s="78">
        <v>50</v>
      </c>
      <c r="I188" s="79">
        <v>50</v>
      </c>
    </row>
    <row r="189" spans="2:9" ht="36.75" thickBot="1" x14ac:dyDescent="0.3">
      <c r="B189" s="66" t="s">
        <v>109</v>
      </c>
      <c r="C189" s="80" t="s">
        <v>129</v>
      </c>
      <c r="D189" s="81" t="s">
        <v>196</v>
      </c>
      <c r="E189" s="81" t="s">
        <v>201</v>
      </c>
      <c r="F189" s="81" t="s">
        <v>205</v>
      </c>
      <c r="G189" s="81" t="s">
        <v>208</v>
      </c>
      <c r="H189" s="81" t="s">
        <v>210</v>
      </c>
      <c r="I189" s="82">
        <v>1</v>
      </c>
    </row>
    <row r="190" spans="2:9" ht="24.75" thickBot="1" x14ac:dyDescent="0.3">
      <c r="B190" s="87"/>
      <c r="C190" s="53" t="s">
        <v>137</v>
      </c>
      <c r="D190" s="71" t="s">
        <v>139</v>
      </c>
      <c r="E190" s="71" t="s">
        <v>139</v>
      </c>
      <c r="F190" s="71" t="s">
        <v>139</v>
      </c>
      <c r="G190" s="71" t="s">
        <v>139</v>
      </c>
      <c r="H190" s="71" t="s">
        <v>176</v>
      </c>
      <c r="I190" s="55"/>
    </row>
    <row r="191" spans="2:9" ht="15.75" thickBot="1" x14ac:dyDescent="0.3">
      <c r="B191" s="67"/>
      <c r="C191" s="60" t="s">
        <v>100</v>
      </c>
      <c r="D191" s="73">
        <v>50</v>
      </c>
      <c r="E191" s="73">
        <v>50</v>
      </c>
      <c r="F191" s="73">
        <v>50</v>
      </c>
      <c r="G191" s="73">
        <v>50</v>
      </c>
      <c r="H191" s="73">
        <v>50</v>
      </c>
      <c r="I191" s="84">
        <v>50</v>
      </c>
    </row>
    <row r="192" spans="2:9" x14ac:dyDescent="0.25">
      <c r="B192" s="90"/>
    </row>
    <row r="193" spans="2:4" ht="84" x14ac:dyDescent="0.25">
      <c r="B193" s="58" t="s">
        <v>178</v>
      </c>
    </row>
    <row r="194" spans="2:4" ht="15.75" x14ac:dyDescent="0.25">
      <c r="B194" s="51"/>
    </row>
    <row r="195" spans="2:4" x14ac:dyDescent="0.25">
      <c r="B195" s="50" t="s">
        <v>114</v>
      </c>
    </row>
    <row r="196" spans="2:4" x14ac:dyDescent="0.25">
      <c r="B196" s="50" t="s">
        <v>211</v>
      </c>
    </row>
    <row r="197" spans="2:4" x14ac:dyDescent="0.25">
      <c r="B197" s="50" t="s">
        <v>116</v>
      </c>
    </row>
    <row r="198" spans="2:4" x14ac:dyDescent="0.25">
      <c r="B198" s="50" t="s">
        <v>117</v>
      </c>
    </row>
    <row r="199" spans="2:4" x14ac:dyDescent="0.25">
      <c r="B199" s="50"/>
    </row>
    <row r="200" spans="2:4" ht="15.75" x14ac:dyDescent="0.25">
      <c r="B200" s="51"/>
    </row>
    <row r="201" spans="2:4" ht="15.75" x14ac:dyDescent="0.25">
      <c r="B201" s="51"/>
    </row>
    <row r="202" spans="2:4" ht="16.5" x14ac:dyDescent="0.25">
      <c r="B202" s="75"/>
    </row>
    <row r="203" spans="2:4" ht="16.5" x14ac:dyDescent="0.25">
      <c r="B203" s="75" t="s">
        <v>118</v>
      </c>
    </row>
    <row r="204" spans="2:4" ht="16.5" x14ac:dyDescent="0.25">
      <c r="B204" s="76"/>
    </row>
    <row r="205" spans="2:4" ht="15.75" x14ac:dyDescent="0.25">
      <c r="B205" s="51"/>
    </row>
    <row r="206" spans="2:4" ht="15.75" x14ac:dyDescent="0.25">
      <c r="B206" s="51"/>
    </row>
    <row r="207" spans="2:4" ht="15" customHeight="1" x14ac:dyDescent="0.25">
      <c r="B207" s="62" t="s">
        <v>75</v>
      </c>
      <c r="C207" s="62"/>
      <c r="D207" s="62"/>
    </row>
    <row r="208" spans="2:4" ht="15.75" thickBot="1" x14ac:dyDescent="0.3">
      <c r="B208" s="63" t="s">
        <v>76</v>
      </c>
      <c r="C208" s="63"/>
      <c r="D208" s="54">
        <v>45044.634699074071</v>
      </c>
    </row>
    <row r="209" spans="2:4" ht="16.5" thickBot="1" x14ac:dyDescent="0.3">
      <c r="B209" s="64" t="s">
        <v>77</v>
      </c>
      <c r="C209" s="64"/>
      <c r="D209" s="55"/>
    </row>
    <row r="210" spans="2:4" ht="84.75" thickBot="1" x14ac:dyDescent="0.3">
      <c r="B210" s="66" t="s">
        <v>78</v>
      </c>
      <c r="C210" s="53" t="s">
        <v>79</v>
      </c>
      <c r="D210" s="56" t="s">
        <v>80</v>
      </c>
    </row>
    <row r="211" spans="2:4" ht="24.75" thickBot="1" x14ac:dyDescent="0.3">
      <c r="B211" s="65"/>
      <c r="C211" s="53" t="s">
        <v>81</v>
      </c>
      <c r="D211" s="56" t="s">
        <v>82</v>
      </c>
    </row>
    <row r="212" spans="2:4" ht="15.75" thickBot="1" x14ac:dyDescent="0.3">
      <c r="B212" s="65"/>
      <c r="C212" s="53" t="s">
        <v>83</v>
      </c>
      <c r="D212" s="56" t="s">
        <v>84</v>
      </c>
    </row>
    <row r="213" spans="2:4" ht="15.75" thickBot="1" x14ac:dyDescent="0.3">
      <c r="B213" s="65"/>
      <c r="C213" s="53" t="s">
        <v>85</v>
      </c>
      <c r="D213" s="56" t="s">
        <v>84</v>
      </c>
    </row>
    <row r="214" spans="2:4" ht="15.75" thickBot="1" x14ac:dyDescent="0.3">
      <c r="B214" s="65"/>
      <c r="C214" s="53" t="s">
        <v>86</v>
      </c>
      <c r="D214" s="56" t="s">
        <v>84</v>
      </c>
    </row>
    <row r="215" spans="2:4" ht="48.75" thickBot="1" x14ac:dyDescent="0.3">
      <c r="B215" s="63"/>
      <c r="C215" s="53" t="s">
        <v>87</v>
      </c>
      <c r="D215" s="57">
        <v>50</v>
      </c>
    </row>
    <row r="216" spans="2:4" ht="72.75" thickBot="1" x14ac:dyDescent="0.3">
      <c r="B216" s="66" t="s">
        <v>88</v>
      </c>
      <c r="C216" s="53" t="s">
        <v>89</v>
      </c>
      <c r="D216" s="56" t="s">
        <v>119</v>
      </c>
    </row>
    <row r="217" spans="2:4" ht="120.75" thickBot="1" x14ac:dyDescent="0.3">
      <c r="B217" s="63"/>
      <c r="C217" s="53" t="s">
        <v>91</v>
      </c>
      <c r="D217" s="56" t="s">
        <v>120</v>
      </c>
    </row>
    <row r="218" spans="2:4" ht="24" x14ac:dyDescent="0.25">
      <c r="B218" s="66" t="s">
        <v>93</v>
      </c>
      <c r="C218" s="66"/>
      <c r="D218" s="58" t="s">
        <v>114</v>
      </c>
    </row>
    <row r="219" spans="2:4" ht="60" x14ac:dyDescent="0.25">
      <c r="B219" s="65"/>
      <c r="C219" s="65"/>
      <c r="D219" s="58" t="s">
        <v>211</v>
      </c>
    </row>
    <row r="220" spans="2:4" ht="48" x14ac:dyDescent="0.25">
      <c r="B220" s="65"/>
      <c r="C220" s="65"/>
      <c r="D220" s="58" t="s">
        <v>116</v>
      </c>
    </row>
    <row r="221" spans="2:4" ht="48.75" thickBot="1" x14ac:dyDescent="0.3">
      <c r="B221" s="63"/>
      <c r="C221" s="63"/>
      <c r="D221" s="56" t="s">
        <v>117</v>
      </c>
    </row>
    <row r="222" spans="2:4" ht="24.75" thickBot="1" x14ac:dyDescent="0.3">
      <c r="B222" s="66" t="s">
        <v>96</v>
      </c>
      <c r="C222" s="53" t="s">
        <v>97</v>
      </c>
      <c r="D222" s="59">
        <v>0</v>
      </c>
    </row>
    <row r="223" spans="2:4" ht="24.75" thickBot="1" x14ac:dyDescent="0.3">
      <c r="B223" s="67"/>
      <c r="C223" s="60" t="s">
        <v>98</v>
      </c>
      <c r="D223" s="61">
        <v>1.1574074074074074E-6</v>
      </c>
    </row>
    <row r="224" spans="2:4" ht="15.75" x14ac:dyDescent="0.25">
      <c r="B224" s="51"/>
    </row>
    <row r="225" spans="2:8" ht="15.75" x14ac:dyDescent="0.25">
      <c r="B225" s="51"/>
    </row>
    <row r="226" spans="2:8" ht="15" customHeight="1" x14ac:dyDescent="0.25">
      <c r="B226" s="62" t="s">
        <v>118</v>
      </c>
      <c r="C226" s="62"/>
      <c r="D226" s="62"/>
      <c r="E226" s="62"/>
      <c r="F226" s="62"/>
      <c r="G226" s="62"/>
      <c r="H226" s="62"/>
    </row>
    <row r="227" spans="2:8" ht="16.5" thickBot="1" x14ac:dyDescent="0.3">
      <c r="B227" s="85"/>
      <c r="C227" s="85"/>
      <c r="D227" s="69" t="s">
        <v>22</v>
      </c>
      <c r="E227" s="69" t="s">
        <v>23</v>
      </c>
      <c r="F227" s="69" t="s">
        <v>24</v>
      </c>
      <c r="G227" s="69" t="s">
        <v>25</v>
      </c>
      <c r="H227" s="70" t="s">
        <v>111</v>
      </c>
    </row>
    <row r="228" spans="2:8" ht="36.75" thickBot="1" x14ac:dyDescent="0.3">
      <c r="B228" s="86" t="s">
        <v>22</v>
      </c>
      <c r="C228" s="53" t="s">
        <v>129</v>
      </c>
      <c r="D228" s="71">
        <v>1</v>
      </c>
      <c r="E228" s="71" t="s">
        <v>212</v>
      </c>
      <c r="F228" s="71" t="s">
        <v>213</v>
      </c>
      <c r="G228" s="71" t="s">
        <v>214</v>
      </c>
      <c r="H228" s="57" t="s">
        <v>208</v>
      </c>
    </row>
    <row r="229" spans="2:8" ht="24.75" thickBot="1" x14ac:dyDescent="0.3">
      <c r="B229" s="65"/>
      <c r="C229" s="53" t="s">
        <v>137</v>
      </c>
      <c r="D229" s="77"/>
      <c r="E229" s="71" t="s">
        <v>139</v>
      </c>
      <c r="F229" s="71" t="s">
        <v>176</v>
      </c>
      <c r="G229" s="71" t="s">
        <v>215</v>
      </c>
      <c r="H229" s="57" t="s">
        <v>139</v>
      </c>
    </row>
    <row r="230" spans="2:8" ht="15.75" thickBot="1" x14ac:dyDescent="0.3">
      <c r="B230" s="63"/>
      <c r="C230" s="52" t="s">
        <v>100</v>
      </c>
      <c r="D230" s="78">
        <v>50</v>
      </c>
      <c r="E230" s="78">
        <v>50</v>
      </c>
      <c r="F230" s="78">
        <v>50</v>
      </c>
      <c r="G230" s="78">
        <v>50</v>
      </c>
      <c r="H230" s="79">
        <v>50</v>
      </c>
    </row>
    <row r="231" spans="2:8" ht="36.75" thickBot="1" x14ac:dyDescent="0.3">
      <c r="B231" s="66" t="s">
        <v>23</v>
      </c>
      <c r="C231" s="80" t="s">
        <v>129</v>
      </c>
      <c r="D231" s="81" t="s">
        <v>212</v>
      </c>
      <c r="E231" s="81">
        <v>1</v>
      </c>
      <c r="F231" s="81" t="s">
        <v>216</v>
      </c>
      <c r="G231" s="81" t="s">
        <v>217</v>
      </c>
      <c r="H231" s="82" t="s">
        <v>218</v>
      </c>
    </row>
    <row r="232" spans="2:8" ht="24.75" thickBot="1" x14ac:dyDescent="0.3">
      <c r="B232" s="87"/>
      <c r="C232" s="53" t="s">
        <v>137</v>
      </c>
      <c r="D232" s="71" t="s">
        <v>139</v>
      </c>
      <c r="E232" s="77"/>
      <c r="F232" s="71" t="s">
        <v>139</v>
      </c>
      <c r="G232" s="71" t="s">
        <v>185</v>
      </c>
      <c r="H232" s="57" t="s">
        <v>139</v>
      </c>
    </row>
    <row r="233" spans="2:8" ht="15.75" thickBot="1" x14ac:dyDescent="0.3">
      <c r="B233" s="63"/>
      <c r="C233" s="52" t="s">
        <v>100</v>
      </c>
      <c r="D233" s="78">
        <v>50</v>
      </c>
      <c r="E233" s="78">
        <v>50</v>
      </c>
      <c r="F233" s="78">
        <v>50</v>
      </c>
      <c r="G233" s="78">
        <v>50</v>
      </c>
      <c r="H233" s="79">
        <v>50</v>
      </c>
    </row>
    <row r="234" spans="2:8" ht="36.75" thickBot="1" x14ac:dyDescent="0.3">
      <c r="B234" s="66" t="s">
        <v>24</v>
      </c>
      <c r="C234" s="80" t="s">
        <v>129</v>
      </c>
      <c r="D234" s="81" t="s">
        <v>213</v>
      </c>
      <c r="E234" s="81" t="s">
        <v>216</v>
      </c>
      <c r="F234" s="81">
        <v>1</v>
      </c>
      <c r="G234" s="81" t="s">
        <v>219</v>
      </c>
      <c r="H234" s="82" t="s">
        <v>220</v>
      </c>
    </row>
    <row r="235" spans="2:8" ht="24.75" thickBot="1" x14ac:dyDescent="0.3">
      <c r="B235" s="87"/>
      <c r="C235" s="53" t="s">
        <v>137</v>
      </c>
      <c r="D235" s="71" t="s">
        <v>176</v>
      </c>
      <c r="E235" s="71" t="s">
        <v>139</v>
      </c>
      <c r="F235" s="77"/>
      <c r="G235" s="71" t="s">
        <v>139</v>
      </c>
      <c r="H235" s="57" t="s">
        <v>139</v>
      </c>
    </row>
    <row r="236" spans="2:8" ht="15.75" thickBot="1" x14ac:dyDescent="0.3">
      <c r="B236" s="63"/>
      <c r="C236" s="52" t="s">
        <v>100</v>
      </c>
      <c r="D236" s="78">
        <v>50</v>
      </c>
      <c r="E236" s="78">
        <v>50</v>
      </c>
      <c r="F236" s="78">
        <v>50</v>
      </c>
      <c r="G236" s="78">
        <v>50</v>
      </c>
      <c r="H236" s="79">
        <v>50</v>
      </c>
    </row>
    <row r="237" spans="2:8" ht="36.75" thickBot="1" x14ac:dyDescent="0.3">
      <c r="B237" s="66" t="s">
        <v>25</v>
      </c>
      <c r="C237" s="80" t="s">
        <v>129</v>
      </c>
      <c r="D237" s="81" t="s">
        <v>214</v>
      </c>
      <c r="E237" s="81" t="s">
        <v>217</v>
      </c>
      <c r="F237" s="81" t="s">
        <v>219</v>
      </c>
      <c r="G237" s="81">
        <v>1</v>
      </c>
      <c r="H237" s="82" t="s">
        <v>221</v>
      </c>
    </row>
    <row r="238" spans="2:8" ht="24.75" thickBot="1" x14ac:dyDescent="0.3">
      <c r="B238" s="87"/>
      <c r="C238" s="53" t="s">
        <v>137</v>
      </c>
      <c r="D238" s="71" t="s">
        <v>215</v>
      </c>
      <c r="E238" s="71" t="s">
        <v>185</v>
      </c>
      <c r="F238" s="71" t="s">
        <v>139</v>
      </c>
      <c r="G238" s="77"/>
      <c r="H238" s="57" t="s">
        <v>139</v>
      </c>
    </row>
    <row r="239" spans="2:8" ht="15.75" thickBot="1" x14ac:dyDescent="0.3">
      <c r="B239" s="63"/>
      <c r="C239" s="52" t="s">
        <v>100</v>
      </c>
      <c r="D239" s="78">
        <v>50</v>
      </c>
      <c r="E239" s="78">
        <v>50</v>
      </c>
      <c r="F239" s="78">
        <v>50</v>
      </c>
      <c r="G239" s="78">
        <v>50</v>
      </c>
      <c r="H239" s="79">
        <v>50</v>
      </c>
    </row>
    <row r="240" spans="2:8" ht="36.75" thickBot="1" x14ac:dyDescent="0.3">
      <c r="B240" s="66" t="s">
        <v>111</v>
      </c>
      <c r="C240" s="80" t="s">
        <v>129</v>
      </c>
      <c r="D240" s="81" t="s">
        <v>208</v>
      </c>
      <c r="E240" s="81" t="s">
        <v>218</v>
      </c>
      <c r="F240" s="81" t="s">
        <v>220</v>
      </c>
      <c r="G240" s="81" t="s">
        <v>221</v>
      </c>
      <c r="H240" s="82">
        <v>1</v>
      </c>
    </row>
    <row r="241" spans="2:8" ht="24.75" thickBot="1" x14ac:dyDescent="0.3">
      <c r="B241" s="87"/>
      <c r="C241" s="53" t="s">
        <v>137</v>
      </c>
      <c r="D241" s="71" t="s">
        <v>139</v>
      </c>
      <c r="E241" s="71" t="s">
        <v>139</v>
      </c>
      <c r="F241" s="71" t="s">
        <v>139</v>
      </c>
      <c r="G241" s="71" t="s">
        <v>139</v>
      </c>
      <c r="H241" s="55"/>
    </row>
    <row r="242" spans="2:8" ht="15.75" thickBot="1" x14ac:dyDescent="0.3">
      <c r="B242" s="67"/>
      <c r="C242" s="60" t="s">
        <v>100</v>
      </c>
      <c r="D242" s="73">
        <v>50</v>
      </c>
      <c r="E242" s="73">
        <v>50</v>
      </c>
      <c r="F242" s="73">
        <v>50</v>
      </c>
      <c r="G242" s="73">
        <v>50</v>
      </c>
      <c r="H242" s="84">
        <v>50</v>
      </c>
    </row>
    <row r="243" spans="2:8" x14ac:dyDescent="0.25">
      <c r="B243" s="90"/>
    </row>
    <row r="244" spans="2:8" ht="84" x14ac:dyDescent="0.25">
      <c r="B244" s="58" t="s">
        <v>178</v>
      </c>
    </row>
    <row r="245" spans="2:8" ht="84" x14ac:dyDescent="0.25">
      <c r="B245" s="58" t="s">
        <v>179</v>
      </c>
    </row>
    <row r="246" spans="2:8" ht="15.75" x14ac:dyDescent="0.25">
      <c r="B246" s="51"/>
    </row>
    <row r="247" spans="2:8" x14ac:dyDescent="0.25">
      <c r="B247" s="50" t="s">
        <v>222</v>
      </c>
    </row>
    <row r="248" spans="2:8" x14ac:dyDescent="0.25">
      <c r="B248" s="50" t="s">
        <v>223</v>
      </c>
    </row>
    <row r="249" spans="2:8" x14ac:dyDescent="0.25">
      <c r="B249" s="50" t="s">
        <v>224</v>
      </c>
    </row>
    <row r="250" spans="2:8" x14ac:dyDescent="0.25">
      <c r="B250" s="50" t="s">
        <v>225</v>
      </c>
    </row>
    <row r="251" spans="2:8" x14ac:dyDescent="0.25">
      <c r="B251" s="50" t="s">
        <v>226</v>
      </c>
    </row>
    <row r="252" spans="2:8" x14ac:dyDescent="0.25">
      <c r="B252" s="50" t="s">
        <v>227</v>
      </c>
    </row>
    <row r="253" spans="2:8" x14ac:dyDescent="0.25">
      <c r="B253" s="50"/>
    </row>
    <row r="254" spans="2:8" ht="15.75" x14ac:dyDescent="0.25">
      <c r="B254" s="51"/>
    </row>
    <row r="255" spans="2:8" ht="15.75" x14ac:dyDescent="0.25">
      <c r="B255" s="51"/>
    </row>
    <row r="256" spans="2:8" ht="16.5" x14ac:dyDescent="0.25">
      <c r="B256" s="75"/>
    </row>
    <row r="257" spans="2:4" ht="16.5" x14ac:dyDescent="0.25">
      <c r="B257" s="75" t="s">
        <v>228</v>
      </c>
    </row>
    <row r="258" spans="2:4" ht="16.5" x14ac:dyDescent="0.25">
      <c r="B258" s="76"/>
    </row>
    <row r="259" spans="2:4" ht="15.75" x14ac:dyDescent="0.25">
      <c r="B259" s="51"/>
    </row>
    <row r="260" spans="2:4" ht="15.75" x14ac:dyDescent="0.25">
      <c r="B260" s="51"/>
    </row>
    <row r="261" spans="2:4" ht="15" customHeight="1" x14ac:dyDescent="0.25">
      <c r="B261" s="62" t="s">
        <v>75</v>
      </c>
      <c r="C261" s="62"/>
      <c r="D261" s="62"/>
    </row>
    <row r="262" spans="2:4" ht="15.75" thickBot="1" x14ac:dyDescent="0.3">
      <c r="B262" s="63" t="s">
        <v>76</v>
      </c>
      <c r="C262" s="63"/>
      <c r="D262" s="54">
        <v>45044.635069444441</v>
      </c>
    </row>
    <row r="263" spans="2:4" ht="16.5" thickBot="1" x14ac:dyDescent="0.3">
      <c r="B263" s="64" t="s">
        <v>77</v>
      </c>
      <c r="C263" s="64"/>
      <c r="D263" s="55"/>
    </row>
    <row r="264" spans="2:4" ht="84.75" thickBot="1" x14ac:dyDescent="0.3">
      <c r="B264" s="66" t="s">
        <v>78</v>
      </c>
      <c r="C264" s="53" t="s">
        <v>79</v>
      </c>
      <c r="D264" s="56" t="s">
        <v>80</v>
      </c>
    </row>
    <row r="265" spans="2:4" ht="24.75" thickBot="1" x14ac:dyDescent="0.3">
      <c r="B265" s="65"/>
      <c r="C265" s="53" t="s">
        <v>81</v>
      </c>
      <c r="D265" s="56" t="s">
        <v>82</v>
      </c>
    </row>
    <row r="266" spans="2:4" ht="15.75" thickBot="1" x14ac:dyDescent="0.3">
      <c r="B266" s="65"/>
      <c r="C266" s="53" t="s">
        <v>83</v>
      </c>
      <c r="D266" s="56" t="s">
        <v>84</v>
      </c>
    </row>
    <row r="267" spans="2:4" ht="15.75" thickBot="1" x14ac:dyDescent="0.3">
      <c r="B267" s="65"/>
      <c r="C267" s="53" t="s">
        <v>85</v>
      </c>
      <c r="D267" s="56" t="s">
        <v>84</v>
      </c>
    </row>
    <row r="268" spans="2:4" ht="15.75" thickBot="1" x14ac:dyDescent="0.3">
      <c r="B268" s="65"/>
      <c r="C268" s="53" t="s">
        <v>86</v>
      </c>
      <c r="D268" s="56" t="s">
        <v>84</v>
      </c>
    </row>
    <row r="269" spans="2:4" ht="48.75" thickBot="1" x14ac:dyDescent="0.3">
      <c r="B269" s="65"/>
      <c r="C269" s="53" t="s">
        <v>87</v>
      </c>
      <c r="D269" s="57">
        <v>50</v>
      </c>
    </row>
    <row r="270" spans="2:4" ht="24.75" thickBot="1" x14ac:dyDescent="0.3">
      <c r="B270" s="63"/>
      <c r="C270" s="53" t="s">
        <v>229</v>
      </c>
      <c r="D270" s="55"/>
    </row>
    <row r="271" spans="2:4" ht="72.75" thickBot="1" x14ac:dyDescent="0.3">
      <c r="B271" s="66" t="s">
        <v>88</v>
      </c>
      <c r="C271" s="53" t="s">
        <v>89</v>
      </c>
      <c r="D271" s="56" t="s">
        <v>119</v>
      </c>
    </row>
    <row r="272" spans="2:4" ht="120.75" thickBot="1" x14ac:dyDescent="0.3">
      <c r="B272" s="63"/>
      <c r="C272" s="53" t="s">
        <v>91</v>
      </c>
      <c r="D272" s="56" t="s">
        <v>230</v>
      </c>
    </row>
    <row r="273" spans="2:5" ht="24" x14ac:dyDescent="0.25">
      <c r="B273" s="66" t="s">
        <v>93</v>
      </c>
      <c r="C273" s="66"/>
      <c r="D273" s="58" t="s">
        <v>222</v>
      </c>
    </row>
    <row r="274" spans="2:5" ht="72" x14ac:dyDescent="0.25">
      <c r="B274" s="65"/>
      <c r="C274" s="65"/>
      <c r="D274" s="58" t="s">
        <v>223</v>
      </c>
    </row>
    <row r="275" spans="2:5" ht="60" x14ac:dyDescent="0.25">
      <c r="B275" s="65"/>
      <c r="C275" s="65"/>
      <c r="D275" s="58" t="s">
        <v>224</v>
      </c>
    </row>
    <row r="276" spans="2:5" ht="36" x14ac:dyDescent="0.25">
      <c r="B276" s="65"/>
      <c r="C276" s="65"/>
      <c r="D276" s="58" t="s">
        <v>225</v>
      </c>
    </row>
    <row r="277" spans="2:5" ht="48" x14ac:dyDescent="0.25">
      <c r="B277" s="65"/>
      <c r="C277" s="65"/>
      <c r="D277" s="58" t="s">
        <v>226</v>
      </c>
    </row>
    <row r="278" spans="2:5" ht="36.75" thickBot="1" x14ac:dyDescent="0.3">
      <c r="B278" s="63"/>
      <c r="C278" s="63"/>
      <c r="D278" s="56" t="s">
        <v>227</v>
      </c>
    </row>
    <row r="279" spans="2:5" ht="24.75" thickBot="1" x14ac:dyDescent="0.3">
      <c r="B279" s="66" t="s">
        <v>96</v>
      </c>
      <c r="C279" s="53" t="s">
        <v>97</v>
      </c>
      <c r="D279" s="59">
        <v>2.3148148148148146E-7</v>
      </c>
    </row>
    <row r="280" spans="2:5" ht="24.75" thickBot="1" x14ac:dyDescent="0.3">
      <c r="B280" s="67"/>
      <c r="C280" s="60" t="s">
        <v>98</v>
      </c>
      <c r="D280" s="61">
        <v>0</v>
      </c>
    </row>
    <row r="281" spans="2:5" ht="15.75" x14ac:dyDescent="0.25">
      <c r="B281" s="51"/>
    </row>
    <row r="282" spans="2:5" ht="15.75" x14ac:dyDescent="0.25">
      <c r="B282" s="51"/>
    </row>
    <row r="283" spans="2:5" ht="16.5" x14ac:dyDescent="0.25">
      <c r="B283" s="75"/>
    </row>
    <row r="284" spans="2:5" ht="16.5" x14ac:dyDescent="0.25">
      <c r="B284" s="75" t="s">
        <v>231</v>
      </c>
    </row>
    <row r="285" spans="2:5" ht="16.5" x14ac:dyDescent="0.25">
      <c r="B285" s="76"/>
    </row>
    <row r="286" spans="2:5" ht="15.75" x14ac:dyDescent="0.25">
      <c r="B286" s="51"/>
    </row>
    <row r="287" spans="2:5" ht="15.75" x14ac:dyDescent="0.25">
      <c r="B287" s="51"/>
    </row>
    <row r="288" spans="2:5" ht="15" customHeight="1" x14ac:dyDescent="0.25">
      <c r="B288" s="62" t="s">
        <v>232</v>
      </c>
      <c r="C288" s="62"/>
      <c r="D288" s="62"/>
      <c r="E288" s="62"/>
    </row>
    <row r="289" spans="2:5" ht="16.5" thickBot="1" x14ac:dyDescent="0.3">
      <c r="B289" s="85"/>
      <c r="C289" s="85"/>
      <c r="D289" s="69" t="s">
        <v>100</v>
      </c>
      <c r="E289" s="70" t="s">
        <v>233</v>
      </c>
    </row>
    <row r="290" spans="2:5" ht="15.75" thickBot="1" x14ac:dyDescent="0.3">
      <c r="B290" s="86" t="s">
        <v>234</v>
      </c>
      <c r="C290" s="53" t="s">
        <v>235</v>
      </c>
      <c r="D290" s="71">
        <v>50</v>
      </c>
      <c r="E290" s="57" t="s">
        <v>236</v>
      </c>
    </row>
    <row r="291" spans="2:5" ht="15.75" thickBot="1" x14ac:dyDescent="0.3">
      <c r="B291" s="65"/>
      <c r="C291" s="53" t="s">
        <v>237</v>
      </c>
      <c r="D291" s="71">
        <v>0</v>
      </c>
      <c r="E291" s="57" t="s">
        <v>238</v>
      </c>
    </row>
    <row r="292" spans="2:5" ht="15.75" thickBot="1" x14ac:dyDescent="0.3">
      <c r="B292" s="67"/>
      <c r="C292" s="60" t="s">
        <v>11</v>
      </c>
      <c r="D292" s="73">
        <v>50</v>
      </c>
      <c r="E292" s="84" t="s">
        <v>236</v>
      </c>
    </row>
    <row r="293" spans="2:5" x14ac:dyDescent="0.25">
      <c r="B293" s="90"/>
    </row>
    <row r="294" spans="2:5" ht="108" x14ac:dyDescent="0.25">
      <c r="B294" s="58" t="s">
        <v>239</v>
      </c>
    </row>
    <row r="295" spans="2:5" ht="15.75" x14ac:dyDescent="0.25">
      <c r="B295" s="51"/>
    </row>
    <row r="296" spans="2:5" ht="15.75" x14ac:dyDescent="0.25">
      <c r="B296" s="51"/>
    </row>
    <row r="297" spans="2:5" ht="15.75" x14ac:dyDescent="0.25">
      <c r="B297" s="51"/>
    </row>
    <row r="298" spans="2:5" ht="30" customHeight="1" x14ac:dyDescent="0.25">
      <c r="B298" s="62" t="s">
        <v>240</v>
      </c>
      <c r="C298" s="62"/>
    </row>
    <row r="299" spans="2:5" ht="24.75" thickBot="1" x14ac:dyDescent="0.3">
      <c r="B299" s="69" t="s">
        <v>241</v>
      </c>
      <c r="C299" s="70" t="s">
        <v>242</v>
      </c>
    </row>
    <row r="300" spans="2:5" ht="15.75" thickBot="1" x14ac:dyDescent="0.3">
      <c r="B300" s="73" t="s">
        <v>243</v>
      </c>
      <c r="C300" s="84">
        <v>7</v>
      </c>
    </row>
    <row r="301" spans="2:5" ht="15.75" x14ac:dyDescent="0.25">
      <c r="B301" s="51"/>
    </row>
    <row r="302" spans="2:5" ht="15.75" x14ac:dyDescent="0.25">
      <c r="B302" s="51"/>
    </row>
    <row r="303" spans="2:5" ht="15.75" x14ac:dyDescent="0.25">
      <c r="B303" s="51"/>
    </row>
    <row r="304" spans="2:5" ht="15" customHeight="1" x14ac:dyDescent="0.25">
      <c r="B304" s="62" t="s">
        <v>244</v>
      </c>
      <c r="C304" s="62"/>
      <c r="D304" s="62"/>
      <c r="E304" s="62"/>
    </row>
    <row r="305" spans="2:6" ht="24.75" thickBot="1" x14ac:dyDescent="0.3">
      <c r="B305" s="68"/>
      <c r="C305" s="69" t="s">
        <v>103</v>
      </c>
      <c r="D305" s="69" t="s">
        <v>104</v>
      </c>
      <c r="E305" s="70" t="s">
        <v>100</v>
      </c>
    </row>
    <row r="306" spans="2:6" ht="15.75" thickBot="1" x14ac:dyDescent="0.3">
      <c r="B306" s="53" t="s">
        <v>4</v>
      </c>
      <c r="C306" s="71" t="s">
        <v>245</v>
      </c>
      <c r="D306" s="71" t="s">
        <v>246</v>
      </c>
      <c r="E306" s="57">
        <v>50</v>
      </c>
    </row>
    <row r="307" spans="2:6" ht="15.75" thickBot="1" x14ac:dyDescent="0.3">
      <c r="B307" s="53" t="s">
        <v>5</v>
      </c>
      <c r="C307" s="71" t="s">
        <v>247</v>
      </c>
      <c r="D307" s="71" t="s">
        <v>248</v>
      </c>
      <c r="E307" s="57">
        <v>50</v>
      </c>
    </row>
    <row r="308" spans="2:6" ht="15.75" thickBot="1" x14ac:dyDescent="0.3">
      <c r="B308" s="53" t="s">
        <v>6</v>
      </c>
      <c r="C308" s="71" t="s">
        <v>249</v>
      </c>
      <c r="D308" s="71" t="s">
        <v>250</v>
      </c>
      <c r="E308" s="57">
        <v>50</v>
      </c>
    </row>
    <row r="309" spans="2:6" ht="15.75" thickBot="1" x14ac:dyDescent="0.3">
      <c r="B309" s="53" t="s">
        <v>7</v>
      </c>
      <c r="C309" s="71" t="s">
        <v>251</v>
      </c>
      <c r="D309" s="71" t="s">
        <v>252</v>
      </c>
      <c r="E309" s="57">
        <v>50</v>
      </c>
    </row>
    <row r="310" spans="2:6" ht="15.75" thickBot="1" x14ac:dyDescent="0.3">
      <c r="B310" s="53" t="s">
        <v>8</v>
      </c>
      <c r="C310" s="71" t="s">
        <v>253</v>
      </c>
      <c r="D310" s="71" t="s">
        <v>254</v>
      </c>
      <c r="E310" s="57">
        <v>50</v>
      </c>
    </row>
    <row r="311" spans="2:6" ht="15.75" thickBot="1" x14ac:dyDescent="0.3">
      <c r="B311" s="53" t="s">
        <v>9</v>
      </c>
      <c r="C311" s="71" t="s">
        <v>255</v>
      </c>
      <c r="D311" s="71" t="s">
        <v>256</v>
      </c>
      <c r="E311" s="57">
        <v>50</v>
      </c>
    </row>
    <row r="312" spans="2:6" ht="15.75" thickBot="1" x14ac:dyDescent="0.3">
      <c r="B312" s="60" t="s">
        <v>10</v>
      </c>
      <c r="C312" s="73" t="s">
        <v>247</v>
      </c>
      <c r="D312" s="73" t="s">
        <v>197</v>
      </c>
      <c r="E312" s="84">
        <v>50</v>
      </c>
    </row>
    <row r="313" spans="2:6" ht="15.75" x14ac:dyDescent="0.25">
      <c r="B313" s="51"/>
    </row>
    <row r="314" spans="2:6" ht="15.75" x14ac:dyDescent="0.25">
      <c r="B314" s="51"/>
    </row>
    <row r="315" spans="2:6" ht="15" customHeight="1" x14ac:dyDescent="0.25">
      <c r="B315" s="62" t="s">
        <v>257</v>
      </c>
      <c r="C315" s="62"/>
      <c r="D315" s="62"/>
      <c r="E315" s="62"/>
      <c r="F315" s="62"/>
    </row>
    <row r="316" spans="2:6" ht="48.75" thickBot="1" x14ac:dyDescent="0.3">
      <c r="B316" s="68"/>
      <c r="C316" s="69" t="s">
        <v>258</v>
      </c>
      <c r="D316" s="69" t="s">
        <v>259</v>
      </c>
      <c r="E316" s="69" t="s">
        <v>260</v>
      </c>
      <c r="F316" s="70" t="s">
        <v>261</v>
      </c>
    </row>
    <row r="317" spans="2:6" ht="15.75" thickBot="1" x14ac:dyDescent="0.3">
      <c r="B317" s="53" t="s">
        <v>4</v>
      </c>
      <c r="C317" s="71" t="s">
        <v>262</v>
      </c>
      <c r="D317" s="83">
        <v>3253</v>
      </c>
      <c r="E317" s="71" t="s">
        <v>263</v>
      </c>
      <c r="F317" s="57" t="s">
        <v>264</v>
      </c>
    </row>
    <row r="318" spans="2:6" ht="15.75" thickBot="1" x14ac:dyDescent="0.3">
      <c r="B318" s="53" t="s">
        <v>5</v>
      </c>
      <c r="C318" s="71" t="s">
        <v>265</v>
      </c>
      <c r="D318" s="83">
        <v>4044</v>
      </c>
      <c r="E318" s="71" t="s">
        <v>266</v>
      </c>
      <c r="F318" s="57" t="s">
        <v>267</v>
      </c>
    </row>
    <row r="319" spans="2:6" ht="15.75" thickBot="1" x14ac:dyDescent="0.3">
      <c r="B319" s="53" t="s">
        <v>6</v>
      </c>
      <c r="C319" s="71" t="s">
        <v>268</v>
      </c>
      <c r="D319" s="83">
        <v>3634</v>
      </c>
      <c r="E319" s="71" t="s">
        <v>269</v>
      </c>
      <c r="F319" s="57" t="s">
        <v>270</v>
      </c>
    </row>
    <row r="320" spans="2:6" ht="15.75" thickBot="1" x14ac:dyDescent="0.3">
      <c r="B320" s="53" t="s">
        <v>7</v>
      </c>
      <c r="C320" s="71" t="s">
        <v>271</v>
      </c>
      <c r="D320" s="83">
        <v>4735</v>
      </c>
      <c r="E320" s="71" t="s">
        <v>272</v>
      </c>
      <c r="F320" s="57" t="s">
        <v>273</v>
      </c>
    </row>
    <row r="321" spans="2:6" ht="15.75" thickBot="1" x14ac:dyDescent="0.3">
      <c r="B321" s="53" t="s">
        <v>8</v>
      </c>
      <c r="C321" s="71" t="s">
        <v>274</v>
      </c>
      <c r="D321" s="83">
        <v>4059</v>
      </c>
      <c r="E321" s="71" t="s">
        <v>142</v>
      </c>
      <c r="F321" s="57" t="s">
        <v>275</v>
      </c>
    </row>
    <row r="322" spans="2:6" ht="15.75" thickBot="1" x14ac:dyDescent="0.3">
      <c r="B322" s="53" t="s">
        <v>9</v>
      </c>
      <c r="C322" s="71" t="s">
        <v>276</v>
      </c>
      <c r="D322" s="83">
        <v>4159</v>
      </c>
      <c r="E322" s="71" t="s">
        <v>277</v>
      </c>
      <c r="F322" s="57" t="s">
        <v>278</v>
      </c>
    </row>
    <row r="323" spans="2:6" ht="15.75" thickBot="1" x14ac:dyDescent="0.3">
      <c r="B323" s="60" t="s">
        <v>10</v>
      </c>
      <c r="C323" s="73" t="s">
        <v>265</v>
      </c>
      <c r="D323" s="91">
        <v>4208</v>
      </c>
      <c r="E323" s="73" t="s">
        <v>279</v>
      </c>
      <c r="F323" s="84" t="s">
        <v>280</v>
      </c>
    </row>
    <row r="324" spans="2:6" ht="15.75" x14ac:dyDescent="0.25">
      <c r="B324" s="51"/>
    </row>
    <row r="325" spans="2:6" x14ac:dyDescent="0.25">
      <c r="B325" s="50" t="s">
        <v>222</v>
      </c>
    </row>
    <row r="326" spans="2:6" x14ac:dyDescent="0.25">
      <c r="B326" s="50" t="s">
        <v>281</v>
      </c>
    </row>
    <row r="327" spans="2:6" x14ac:dyDescent="0.25">
      <c r="B327" s="50" t="s">
        <v>224</v>
      </c>
    </row>
    <row r="328" spans="2:6" x14ac:dyDescent="0.25">
      <c r="B328" s="50" t="s">
        <v>225</v>
      </c>
    </row>
    <row r="329" spans="2:6" x14ac:dyDescent="0.25">
      <c r="B329" s="50" t="s">
        <v>226</v>
      </c>
    </row>
    <row r="330" spans="2:6" x14ac:dyDescent="0.25">
      <c r="B330" s="50" t="s">
        <v>227</v>
      </c>
    </row>
    <row r="331" spans="2:6" x14ac:dyDescent="0.25">
      <c r="B331" s="50"/>
    </row>
    <row r="332" spans="2:6" ht="15.75" x14ac:dyDescent="0.25">
      <c r="B332" s="51"/>
    </row>
    <row r="333" spans="2:6" ht="15.75" x14ac:dyDescent="0.25">
      <c r="B333" s="51"/>
    </row>
    <row r="334" spans="2:6" ht="16.5" x14ac:dyDescent="0.25">
      <c r="B334" s="75"/>
    </row>
    <row r="335" spans="2:6" ht="16.5" x14ac:dyDescent="0.25">
      <c r="B335" s="75" t="s">
        <v>228</v>
      </c>
    </row>
    <row r="336" spans="2:6" ht="16.5" x14ac:dyDescent="0.25">
      <c r="B336" s="76"/>
    </row>
    <row r="337" spans="2:4" ht="15.75" x14ac:dyDescent="0.25">
      <c r="B337" s="51"/>
    </row>
    <row r="338" spans="2:4" ht="15.75" x14ac:dyDescent="0.25">
      <c r="B338" s="51"/>
    </row>
    <row r="339" spans="2:4" ht="15" customHeight="1" x14ac:dyDescent="0.25">
      <c r="B339" s="62" t="s">
        <v>75</v>
      </c>
      <c r="C339" s="62"/>
      <c r="D339" s="62"/>
    </row>
    <row r="340" spans="2:4" ht="15.75" thickBot="1" x14ac:dyDescent="0.3">
      <c r="B340" s="63" t="s">
        <v>76</v>
      </c>
      <c r="C340" s="63"/>
      <c r="D340" s="54">
        <v>45044.635324074072</v>
      </c>
    </row>
    <row r="341" spans="2:4" ht="16.5" thickBot="1" x14ac:dyDescent="0.3">
      <c r="B341" s="64" t="s">
        <v>77</v>
      </c>
      <c r="C341" s="64"/>
      <c r="D341" s="55"/>
    </row>
    <row r="342" spans="2:4" ht="84.75" thickBot="1" x14ac:dyDescent="0.3">
      <c r="B342" s="66" t="s">
        <v>78</v>
      </c>
      <c r="C342" s="53" t="s">
        <v>79</v>
      </c>
      <c r="D342" s="56" t="s">
        <v>80</v>
      </c>
    </row>
    <row r="343" spans="2:4" ht="24.75" thickBot="1" x14ac:dyDescent="0.3">
      <c r="B343" s="65"/>
      <c r="C343" s="53" t="s">
        <v>81</v>
      </c>
      <c r="D343" s="56" t="s">
        <v>82</v>
      </c>
    </row>
    <row r="344" spans="2:4" ht="15.75" thickBot="1" x14ac:dyDescent="0.3">
      <c r="B344" s="65"/>
      <c r="C344" s="53" t="s">
        <v>83</v>
      </c>
      <c r="D344" s="56" t="s">
        <v>84</v>
      </c>
    </row>
    <row r="345" spans="2:4" ht="15.75" thickBot="1" x14ac:dyDescent="0.3">
      <c r="B345" s="65"/>
      <c r="C345" s="53" t="s">
        <v>85</v>
      </c>
      <c r="D345" s="56" t="s">
        <v>84</v>
      </c>
    </row>
    <row r="346" spans="2:4" ht="15.75" thickBot="1" x14ac:dyDescent="0.3">
      <c r="B346" s="65"/>
      <c r="C346" s="53" t="s">
        <v>86</v>
      </c>
      <c r="D346" s="56" t="s">
        <v>84</v>
      </c>
    </row>
    <row r="347" spans="2:4" ht="48.75" thickBot="1" x14ac:dyDescent="0.3">
      <c r="B347" s="65"/>
      <c r="C347" s="53" t="s">
        <v>87</v>
      </c>
      <c r="D347" s="57">
        <v>50</v>
      </c>
    </row>
    <row r="348" spans="2:4" ht="24.75" thickBot="1" x14ac:dyDescent="0.3">
      <c r="B348" s="63"/>
      <c r="C348" s="53" t="s">
        <v>229</v>
      </c>
      <c r="D348" s="55"/>
    </row>
    <row r="349" spans="2:4" ht="72.75" thickBot="1" x14ac:dyDescent="0.3">
      <c r="B349" s="66" t="s">
        <v>88</v>
      </c>
      <c r="C349" s="53" t="s">
        <v>89</v>
      </c>
      <c r="D349" s="56" t="s">
        <v>119</v>
      </c>
    </row>
    <row r="350" spans="2:4" ht="120.75" thickBot="1" x14ac:dyDescent="0.3">
      <c r="B350" s="63"/>
      <c r="C350" s="53" t="s">
        <v>91</v>
      </c>
      <c r="D350" s="56" t="s">
        <v>230</v>
      </c>
    </row>
    <row r="351" spans="2:4" ht="24" x14ac:dyDescent="0.25">
      <c r="B351" s="66" t="s">
        <v>93</v>
      </c>
      <c r="C351" s="66"/>
      <c r="D351" s="58" t="s">
        <v>222</v>
      </c>
    </row>
    <row r="352" spans="2:4" ht="60" x14ac:dyDescent="0.25">
      <c r="B352" s="65"/>
      <c r="C352" s="65"/>
      <c r="D352" s="58" t="s">
        <v>281</v>
      </c>
    </row>
    <row r="353" spans="2:5" ht="60" x14ac:dyDescent="0.25">
      <c r="B353" s="65"/>
      <c r="C353" s="65"/>
      <c r="D353" s="58" t="s">
        <v>224</v>
      </c>
    </row>
    <row r="354" spans="2:5" ht="36" x14ac:dyDescent="0.25">
      <c r="B354" s="65"/>
      <c r="C354" s="65"/>
      <c r="D354" s="58" t="s">
        <v>225</v>
      </c>
    </row>
    <row r="355" spans="2:5" ht="48" x14ac:dyDescent="0.25">
      <c r="B355" s="65"/>
      <c r="C355" s="65"/>
      <c r="D355" s="58" t="s">
        <v>226</v>
      </c>
    </row>
    <row r="356" spans="2:5" ht="36.75" thickBot="1" x14ac:dyDescent="0.3">
      <c r="B356" s="63"/>
      <c r="C356" s="63"/>
      <c r="D356" s="56" t="s">
        <v>227</v>
      </c>
    </row>
    <row r="357" spans="2:5" ht="24.75" thickBot="1" x14ac:dyDescent="0.3">
      <c r="B357" s="66" t="s">
        <v>96</v>
      </c>
      <c r="C357" s="53" t="s">
        <v>97</v>
      </c>
      <c r="D357" s="59">
        <v>2.3148148148148146E-7</v>
      </c>
    </row>
    <row r="358" spans="2:5" ht="24.75" thickBot="1" x14ac:dyDescent="0.3">
      <c r="B358" s="67"/>
      <c r="C358" s="60" t="s">
        <v>98</v>
      </c>
      <c r="D358" s="61">
        <v>1.1574074074074074E-6</v>
      </c>
    </row>
    <row r="359" spans="2:5" ht="15.75" x14ac:dyDescent="0.25">
      <c r="B359" s="51"/>
    </row>
    <row r="360" spans="2:5" ht="15.75" x14ac:dyDescent="0.25">
      <c r="B360" s="51"/>
    </row>
    <row r="361" spans="2:5" ht="16.5" x14ac:dyDescent="0.25">
      <c r="B361" s="75"/>
    </row>
    <row r="362" spans="2:5" ht="16.5" x14ac:dyDescent="0.25">
      <c r="B362" s="75" t="s">
        <v>231</v>
      </c>
    </row>
    <row r="363" spans="2:5" ht="16.5" x14ac:dyDescent="0.25">
      <c r="B363" s="76"/>
    </row>
    <row r="364" spans="2:5" ht="15.75" x14ac:dyDescent="0.25">
      <c r="B364" s="51"/>
    </row>
    <row r="365" spans="2:5" ht="15.75" x14ac:dyDescent="0.25">
      <c r="B365" s="51"/>
    </row>
    <row r="366" spans="2:5" ht="15" customHeight="1" x14ac:dyDescent="0.25">
      <c r="B366" s="62" t="s">
        <v>232</v>
      </c>
      <c r="C366" s="62"/>
      <c r="D366" s="62"/>
      <c r="E366" s="62"/>
    </row>
    <row r="367" spans="2:5" ht="16.5" thickBot="1" x14ac:dyDescent="0.3">
      <c r="B367" s="85"/>
      <c r="C367" s="85"/>
      <c r="D367" s="69" t="s">
        <v>100</v>
      </c>
      <c r="E367" s="70" t="s">
        <v>233</v>
      </c>
    </row>
    <row r="368" spans="2:5" ht="15.75" thickBot="1" x14ac:dyDescent="0.3">
      <c r="B368" s="86" t="s">
        <v>234</v>
      </c>
      <c r="C368" s="53" t="s">
        <v>235</v>
      </c>
      <c r="D368" s="71">
        <v>50</v>
      </c>
      <c r="E368" s="57" t="s">
        <v>236</v>
      </c>
    </row>
    <row r="369" spans="2:5" ht="15.75" thickBot="1" x14ac:dyDescent="0.3">
      <c r="B369" s="65"/>
      <c r="C369" s="53" t="s">
        <v>237</v>
      </c>
      <c r="D369" s="71">
        <v>0</v>
      </c>
      <c r="E369" s="57" t="s">
        <v>238</v>
      </c>
    </row>
    <row r="370" spans="2:5" ht="15.75" thickBot="1" x14ac:dyDescent="0.3">
      <c r="B370" s="67"/>
      <c r="C370" s="60" t="s">
        <v>11</v>
      </c>
      <c r="D370" s="73">
        <v>50</v>
      </c>
      <c r="E370" s="84" t="s">
        <v>236</v>
      </c>
    </row>
    <row r="371" spans="2:5" x14ac:dyDescent="0.25">
      <c r="B371" s="90"/>
    </row>
    <row r="372" spans="2:5" ht="108" x14ac:dyDescent="0.25">
      <c r="B372" s="58" t="s">
        <v>239</v>
      </c>
    </row>
    <row r="373" spans="2:5" ht="15.75" x14ac:dyDescent="0.25">
      <c r="B373" s="51"/>
    </row>
    <row r="374" spans="2:5" ht="15.75" x14ac:dyDescent="0.25">
      <c r="B374" s="51"/>
    </row>
    <row r="375" spans="2:5" ht="30" customHeight="1" x14ac:dyDescent="0.25">
      <c r="B375" s="62" t="s">
        <v>240</v>
      </c>
      <c r="C375" s="62"/>
    </row>
    <row r="376" spans="2:5" ht="24.75" thickBot="1" x14ac:dyDescent="0.3">
      <c r="B376" s="69" t="s">
        <v>241</v>
      </c>
      <c r="C376" s="70" t="s">
        <v>242</v>
      </c>
    </row>
    <row r="377" spans="2:5" ht="15.75" thickBot="1" x14ac:dyDescent="0.3">
      <c r="B377" s="73" t="s">
        <v>282</v>
      </c>
      <c r="C377" s="84">
        <v>4</v>
      </c>
    </row>
    <row r="378" spans="2:5" ht="15.75" x14ac:dyDescent="0.25">
      <c r="B378" s="51"/>
    </row>
    <row r="379" spans="2:5" ht="15.75" x14ac:dyDescent="0.25">
      <c r="B379" s="51"/>
    </row>
    <row r="380" spans="2:5" ht="15" customHeight="1" x14ac:dyDescent="0.25">
      <c r="B380" s="62" t="s">
        <v>244</v>
      </c>
      <c r="C380" s="62"/>
      <c r="D380" s="62"/>
      <c r="E380" s="62"/>
    </row>
    <row r="381" spans="2:5" ht="24.75" thickBot="1" x14ac:dyDescent="0.3">
      <c r="B381" s="68"/>
      <c r="C381" s="69" t="s">
        <v>103</v>
      </c>
      <c r="D381" s="69" t="s">
        <v>104</v>
      </c>
      <c r="E381" s="70" t="s">
        <v>100</v>
      </c>
    </row>
    <row r="382" spans="2:5" ht="15.75" thickBot="1" x14ac:dyDescent="0.3">
      <c r="B382" s="53" t="s">
        <v>12</v>
      </c>
      <c r="C382" s="71" t="s">
        <v>253</v>
      </c>
      <c r="D382" s="71" t="s">
        <v>283</v>
      </c>
      <c r="E382" s="57">
        <v>50</v>
      </c>
    </row>
    <row r="383" spans="2:5" ht="15.75" thickBot="1" x14ac:dyDescent="0.3">
      <c r="B383" s="53" t="s">
        <v>13</v>
      </c>
      <c r="C383" s="71" t="s">
        <v>284</v>
      </c>
      <c r="D383" s="71" t="s">
        <v>285</v>
      </c>
      <c r="E383" s="57">
        <v>50</v>
      </c>
    </row>
    <row r="384" spans="2:5" ht="15.75" thickBot="1" x14ac:dyDescent="0.3">
      <c r="B384" s="53" t="s">
        <v>14</v>
      </c>
      <c r="C384" s="71" t="s">
        <v>286</v>
      </c>
      <c r="D384" s="71" t="s">
        <v>287</v>
      </c>
      <c r="E384" s="57">
        <v>50</v>
      </c>
    </row>
    <row r="385" spans="2:6" ht="15.75" thickBot="1" x14ac:dyDescent="0.3">
      <c r="B385" s="60" t="s">
        <v>15</v>
      </c>
      <c r="C385" s="73" t="s">
        <v>288</v>
      </c>
      <c r="D385" s="73" t="s">
        <v>289</v>
      </c>
      <c r="E385" s="84">
        <v>50</v>
      </c>
    </row>
    <row r="386" spans="2:6" ht="15.75" x14ac:dyDescent="0.25">
      <c r="B386" s="51"/>
    </row>
    <row r="387" spans="2:6" ht="15.75" x14ac:dyDescent="0.25">
      <c r="B387" s="51"/>
    </row>
    <row r="388" spans="2:6" ht="15" customHeight="1" x14ac:dyDescent="0.25">
      <c r="B388" s="62" t="s">
        <v>257</v>
      </c>
      <c r="C388" s="62"/>
      <c r="D388" s="62"/>
      <c r="E388" s="62"/>
      <c r="F388" s="62"/>
    </row>
    <row r="389" spans="2:6" ht="48.75" thickBot="1" x14ac:dyDescent="0.3">
      <c r="B389" s="68"/>
      <c r="C389" s="69" t="s">
        <v>258</v>
      </c>
      <c r="D389" s="69" t="s">
        <v>259</v>
      </c>
      <c r="E389" s="69" t="s">
        <v>260</v>
      </c>
      <c r="F389" s="70" t="s">
        <v>261</v>
      </c>
    </row>
    <row r="390" spans="2:6" ht="15.75" thickBot="1" x14ac:dyDescent="0.3">
      <c r="B390" s="53" t="s">
        <v>12</v>
      </c>
      <c r="C390" s="71" t="s">
        <v>290</v>
      </c>
      <c r="D390" s="83">
        <v>2044</v>
      </c>
      <c r="E390" s="71" t="s">
        <v>291</v>
      </c>
      <c r="F390" s="57" t="s">
        <v>292</v>
      </c>
    </row>
    <row r="391" spans="2:6" ht="15.75" thickBot="1" x14ac:dyDescent="0.3">
      <c r="B391" s="53" t="s">
        <v>13</v>
      </c>
      <c r="C391" s="71" t="s">
        <v>293</v>
      </c>
      <c r="D391" s="83">
        <v>1920</v>
      </c>
      <c r="E391" s="71" t="s">
        <v>294</v>
      </c>
      <c r="F391" s="57" t="s">
        <v>295</v>
      </c>
    </row>
    <row r="392" spans="2:6" ht="15.75" thickBot="1" x14ac:dyDescent="0.3">
      <c r="B392" s="53" t="s">
        <v>14</v>
      </c>
      <c r="C392" s="71" t="s">
        <v>296</v>
      </c>
      <c r="D392" s="83">
        <v>1996</v>
      </c>
      <c r="E392" s="71" t="s">
        <v>256</v>
      </c>
      <c r="F392" s="57" t="s">
        <v>297</v>
      </c>
    </row>
    <row r="393" spans="2:6" ht="15.75" thickBot="1" x14ac:dyDescent="0.3">
      <c r="B393" s="60" t="s">
        <v>15</v>
      </c>
      <c r="C393" s="73" t="s">
        <v>298</v>
      </c>
      <c r="D393" s="91">
        <v>1843</v>
      </c>
      <c r="E393" s="73" t="s">
        <v>299</v>
      </c>
      <c r="F393" s="84" t="s">
        <v>300</v>
      </c>
    </row>
    <row r="394" spans="2:6" ht="15.75" x14ac:dyDescent="0.25">
      <c r="B394" s="51"/>
    </row>
    <row r="395" spans="2:6" x14ac:dyDescent="0.25">
      <c r="B395" s="50" t="s">
        <v>222</v>
      </c>
    </row>
    <row r="396" spans="2:6" x14ac:dyDescent="0.25">
      <c r="B396" s="50" t="s">
        <v>301</v>
      </c>
    </row>
    <row r="397" spans="2:6" x14ac:dyDescent="0.25">
      <c r="B397" s="50" t="s">
        <v>224</v>
      </c>
    </row>
    <row r="398" spans="2:6" x14ac:dyDescent="0.25">
      <c r="B398" s="50" t="s">
        <v>225</v>
      </c>
    </row>
    <row r="399" spans="2:6" x14ac:dyDescent="0.25">
      <c r="B399" s="50" t="s">
        <v>226</v>
      </c>
    </row>
    <row r="400" spans="2:6" x14ac:dyDescent="0.25">
      <c r="B400" s="50" t="s">
        <v>227</v>
      </c>
    </row>
    <row r="401" spans="2:4" x14ac:dyDescent="0.25">
      <c r="B401" s="50"/>
    </row>
    <row r="402" spans="2:4" ht="15.75" x14ac:dyDescent="0.25">
      <c r="B402" s="51"/>
    </row>
    <row r="403" spans="2:4" ht="15.75" x14ac:dyDescent="0.25">
      <c r="B403" s="51"/>
    </row>
    <row r="404" spans="2:4" ht="16.5" x14ac:dyDescent="0.25">
      <c r="B404" s="75"/>
    </row>
    <row r="405" spans="2:4" ht="16.5" x14ac:dyDescent="0.25">
      <c r="B405" s="75" t="s">
        <v>228</v>
      </c>
    </row>
    <row r="406" spans="2:4" ht="16.5" x14ac:dyDescent="0.25">
      <c r="B406" s="76"/>
    </row>
    <row r="407" spans="2:4" ht="15.75" x14ac:dyDescent="0.25">
      <c r="B407" s="51"/>
    </row>
    <row r="408" spans="2:4" ht="15.75" x14ac:dyDescent="0.25">
      <c r="B408" s="51"/>
    </row>
    <row r="409" spans="2:4" ht="15" customHeight="1" x14ac:dyDescent="0.25">
      <c r="B409" s="62" t="s">
        <v>75</v>
      </c>
      <c r="C409" s="62"/>
      <c r="D409" s="62"/>
    </row>
    <row r="410" spans="2:4" ht="15.75" thickBot="1" x14ac:dyDescent="0.3">
      <c r="B410" s="63" t="s">
        <v>76</v>
      </c>
      <c r="C410" s="63"/>
      <c r="D410" s="54">
        <v>45044.635648148149</v>
      </c>
    </row>
    <row r="411" spans="2:4" ht="16.5" thickBot="1" x14ac:dyDescent="0.3">
      <c r="B411" s="64" t="s">
        <v>77</v>
      </c>
      <c r="C411" s="64"/>
      <c r="D411" s="55"/>
    </row>
    <row r="412" spans="2:4" ht="84.75" thickBot="1" x14ac:dyDescent="0.3">
      <c r="B412" s="66" t="s">
        <v>78</v>
      </c>
      <c r="C412" s="53" t="s">
        <v>79</v>
      </c>
      <c r="D412" s="56" t="s">
        <v>80</v>
      </c>
    </row>
    <row r="413" spans="2:4" ht="24.75" thickBot="1" x14ac:dyDescent="0.3">
      <c r="B413" s="65"/>
      <c r="C413" s="53" t="s">
        <v>81</v>
      </c>
      <c r="D413" s="56" t="s">
        <v>82</v>
      </c>
    </row>
    <row r="414" spans="2:4" ht="15.75" thickBot="1" x14ac:dyDescent="0.3">
      <c r="B414" s="65"/>
      <c r="C414" s="53" t="s">
        <v>83</v>
      </c>
      <c r="D414" s="56" t="s">
        <v>84</v>
      </c>
    </row>
    <row r="415" spans="2:4" ht="15.75" thickBot="1" x14ac:dyDescent="0.3">
      <c r="B415" s="65"/>
      <c r="C415" s="53" t="s">
        <v>85</v>
      </c>
      <c r="D415" s="56" t="s">
        <v>84</v>
      </c>
    </row>
    <row r="416" spans="2:4" ht="15.75" thickBot="1" x14ac:dyDescent="0.3">
      <c r="B416" s="65"/>
      <c r="C416" s="53" t="s">
        <v>86</v>
      </c>
      <c r="D416" s="56" t="s">
        <v>84</v>
      </c>
    </row>
    <row r="417" spans="2:4" ht="48.75" thickBot="1" x14ac:dyDescent="0.3">
      <c r="B417" s="65"/>
      <c r="C417" s="53" t="s">
        <v>87</v>
      </c>
      <c r="D417" s="57">
        <v>50</v>
      </c>
    </row>
    <row r="418" spans="2:4" ht="24.75" thickBot="1" x14ac:dyDescent="0.3">
      <c r="B418" s="63"/>
      <c r="C418" s="53" t="s">
        <v>229</v>
      </c>
      <c r="D418" s="55"/>
    </row>
    <row r="419" spans="2:4" ht="72.75" thickBot="1" x14ac:dyDescent="0.3">
      <c r="B419" s="66" t="s">
        <v>88</v>
      </c>
      <c r="C419" s="53" t="s">
        <v>89</v>
      </c>
      <c r="D419" s="56" t="s">
        <v>119</v>
      </c>
    </row>
    <row r="420" spans="2:4" ht="120.75" thickBot="1" x14ac:dyDescent="0.3">
      <c r="B420" s="63"/>
      <c r="C420" s="53" t="s">
        <v>91</v>
      </c>
      <c r="D420" s="56" t="s">
        <v>230</v>
      </c>
    </row>
    <row r="421" spans="2:4" ht="24" x14ac:dyDescent="0.25">
      <c r="B421" s="66" t="s">
        <v>93</v>
      </c>
      <c r="C421" s="66"/>
      <c r="D421" s="58" t="s">
        <v>222</v>
      </c>
    </row>
    <row r="422" spans="2:4" ht="60" x14ac:dyDescent="0.25">
      <c r="B422" s="65"/>
      <c r="C422" s="65"/>
      <c r="D422" s="58" t="s">
        <v>301</v>
      </c>
    </row>
    <row r="423" spans="2:4" ht="60" x14ac:dyDescent="0.25">
      <c r="B423" s="65"/>
      <c r="C423" s="65"/>
      <c r="D423" s="58" t="s">
        <v>224</v>
      </c>
    </row>
    <row r="424" spans="2:4" ht="36" x14ac:dyDescent="0.25">
      <c r="B424" s="65"/>
      <c r="C424" s="65"/>
      <c r="D424" s="58" t="s">
        <v>225</v>
      </c>
    </row>
    <row r="425" spans="2:4" ht="48" x14ac:dyDescent="0.25">
      <c r="B425" s="65"/>
      <c r="C425" s="65"/>
      <c r="D425" s="58" t="s">
        <v>226</v>
      </c>
    </row>
    <row r="426" spans="2:4" ht="36.75" thickBot="1" x14ac:dyDescent="0.3">
      <c r="B426" s="63"/>
      <c r="C426" s="63"/>
      <c r="D426" s="56" t="s">
        <v>227</v>
      </c>
    </row>
    <row r="427" spans="2:4" ht="24.75" thickBot="1" x14ac:dyDescent="0.3">
      <c r="B427" s="66" t="s">
        <v>96</v>
      </c>
      <c r="C427" s="53" t="s">
        <v>97</v>
      </c>
      <c r="D427" s="59">
        <v>0</v>
      </c>
    </row>
    <row r="428" spans="2:4" ht="24.75" thickBot="1" x14ac:dyDescent="0.3">
      <c r="B428" s="67"/>
      <c r="C428" s="60" t="s">
        <v>98</v>
      </c>
      <c r="D428" s="61">
        <v>9.2592592592592583E-7</v>
      </c>
    </row>
    <row r="429" spans="2:4" ht="15.75" x14ac:dyDescent="0.25">
      <c r="B429" s="51"/>
    </row>
    <row r="430" spans="2:4" ht="15.75" x14ac:dyDescent="0.25">
      <c r="B430" s="51"/>
    </row>
    <row r="431" spans="2:4" ht="16.5" x14ac:dyDescent="0.25">
      <c r="B431" s="75"/>
    </row>
    <row r="432" spans="2:4" ht="16.5" x14ac:dyDescent="0.25">
      <c r="B432" s="75" t="s">
        <v>231</v>
      </c>
    </row>
    <row r="433" spans="2:5" ht="16.5" x14ac:dyDescent="0.25">
      <c r="B433" s="76"/>
    </row>
    <row r="434" spans="2:5" ht="15.75" x14ac:dyDescent="0.25">
      <c r="B434" s="51"/>
    </row>
    <row r="435" spans="2:5" ht="15.75" x14ac:dyDescent="0.25">
      <c r="B435" s="51"/>
    </row>
    <row r="436" spans="2:5" ht="15" customHeight="1" x14ac:dyDescent="0.25">
      <c r="B436" s="62" t="s">
        <v>232</v>
      </c>
      <c r="C436" s="62"/>
      <c r="D436" s="62"/>
      <c r="E436" s="62"/>
    </row>
    <row r="437" spans="2:5" ht="16.5" thickBot="1" x14ac:dyDescent="0.3">
      <c r="B437" s="85"/>
      <c r="C437" s="85"/>
      <c r="D437" s="69" t="s">
        <v>100</v>
      </c>
      <c r="E437" s="70" t="s">
        <v>233</v>
      </c>
    </row>
    <row r="438" spans="2:5" ht="15.75" thickBot="1" x14ac:dyDescent="0.3">
      <c r="B438" s="86" t="s">
        <v>234</v>
      </c>
      <c r="C438" s="53" t="s">
        <v>235</v>
      </c>
      <c r="D438" s="71">
        <v>50</v>
      </c>
      <c r="E438" s="57" t="s">
        <v>236</v>
      </c>
    </row>
    <row r="439" spans="2:5" ht="15.75" thickBot="1" x14ac:dyDescent="0.3">
      <c r="B439" s="65"/>
      <c r="C439" s="53" t="s">
        <v>237</v>
      </c>
      <c r="D439" s="71">
        <v>0</v>
      </c>
      <c r="E439" s="57" t="s">
        <v>238</v>
      </c>
    </row>
    <row r="440" spans="2:5" ht="15.75" thickBot="1" x14ac:dyDescent="0.3">
      <c r="B440" s="67"/>
      <c r="C440" s="60" t="s">
        <v>11</v>
      </c>
      <c r="D440" s="73">
        <v>50</v>
      </c>
      <c r="E440" s="84" t="s">
        <v>236</v>
      </c>
    </row>
    <row r="441" spans="2:5" x14ac:dyDescent="0.25">
      <c r="B441" s="90"/>
    </row>
    <row r="442" spans="2:5" ht="108" x14ac:dyDescent="0.25">
      <c r="B442" s="58" t="s">
        <v>239</v>
      </c>
    </row>
    <row r="443" spans="2:5" ht="15.75" x14ac:dyDescent="0.25">
      <c r="B443" s="51"/>
    </row>
    <row r="444" spans="2:5" ht="15.75" x14ac:dyDescent="0.25">
      <c r="B444" s="51"/>
    </row>
    <row r="445" spans="2:5" ht="30" customHeight="1" x14ac:dyDescent="0.25">
      <c r="B445" s="62" t="s">
        <v>240</v>
      </c>
      <c r="C445" s="62"/>
    </row>
    <row r="446" spans="2:5" ht="24.75" thickBot="1" x14ac:dyDescent="0.3">
      <c r="B446" s="69" t="s">
        <v>241</v>
      </c>
      <c r="C446" s="70" t="s">
        <v>242</v>
      </c>
    </row>
    <row r="447" spans="2:5" ht="15.75" thickBot="1" x14ac:dyDescent="0.3">
      <c r="B447" s="73" t="s">
        <v>302</v>
      </c>
      <c r="C447" s="84">
        <v>5</v>
      </c>
    </row>
    <row r="448" spans="2:5" ht="15.75" x14ac:dyDescent="0.25">
      <c r="B448" s="51"/>
    </row>
    <row r="449" spans="2:6" ht="15.75" x14ac:dyDescent="0.25">
      <c r="B449" s="51"/>
    </row>
    <row r="450" spans="2:6" ht="15" customHeight="1" x14ac:dyDescent="0.25">
      <c r="B450" s="62" t="s">
        <v>244</v>
      </c>
      <c r="C450" s="62"/>
      <c r="D450" s="62"/>
      <c r="E450" s="62"/>
    </row>
    <row r="451" spans="2:6" ht="24.75" thickBot="1" x14ac:dyDescent="0.3">
      <c r="B451" s="68"/>
      <c r="C451" s="69" t="s">
        <v>103</v>
      </c>
      <c r="D451" s="69" t="s">
        <v>104</v>
      </c>
      <c r="E451" s="70" t="s">
        <v>100</v>
      </c>
    </row>
    <row r="452" spans="2:6" ht="15.75" thickBot="1" x14ac:dyDescent="0.3">
      <c r="B452" s="53" t="s">
        <v>16</v>
      </c>
      <c r="C452" s="71" t="s">
        <v>255</v>
      </c>
      <c r="D452" s="71" t="s">
        <v>252</v>
      </c>
      <c r="E452" s="57">
        <v>50</v>
      </c>
    </row>
    <row r="453" spans="2:6" ht="15.75" thickBot="1" x14ac:dyDescent="0.3">
      <c r="B453" s="53" t="s">
        <v>17</v>
      </c>
      <c r="C453" s="71" t="s">
        <v>247</v>
      </c>
      <c r="D453" s="71" t="s">
        <v>252</v>
      </c>
      <c r="E453" s="57">
        <v>50</v>
      </c>
    </row>
    <row r="454" spans="2:6" ht="15.75" thickBot="1" x14ac:dyDescent="0.3">
      <c r="B454" s="53" t="s">
        <v>18</v>
      </c>
      <c r="C454" s="71" t="s">
        <v>286</v>
      </c>
      <c r="D454" s="71" t="s">
        <v>287</v>
      </c>
      <c r="E454" s="57">
        <v>50</v>
      </c>
    </row>
    <row r="455" spans="2:6" ht="15.75" thickBot="1" x14ac:dyDescent="0.3">
      <c r="B455" s="53" t="s">
        <v>19</v>
      </c>
      <c r="C455" s="71" t="s">
        <v>288</v>
      </c>
      <c r="D455" s="71" t="s">
        <v>289</v>
      </c>
      <c r="E455" s="57">
        <v>50</v>
      </c>
    </row>
    <row r="456" spans="2:6" ht="15.75" thickBot="1" x14ac:dyDescent="0.3">
      <c r="B456" s="60" t="s">
        <v>20</v>
      </c>
      <c r="C456" s="73" t="s">
        <v>303</v>
      </c>
      <c r="D456" s="73" t="s">
        <v>304</v>
      </c>
      <c r="E456" s="84">
        <v>50</v>
      </c>
    </row>
    <row r="457" spans="2:6" ht="15.75" x14ac:dyDescent="0.25">
      <c r="B457" s="51"/>
    </row>
    <row r="458" spans="2:6" ht="15.75" x14ac:dyDescent="0.25">
      <c r="B458" s="51"/>
    </row>
    <row r="459" spans="2:6" ht="15" customHeight="1" x14ac:dyDescent="0.25">
      <c r="B459" s="62" t="s">
        <v>257</v>
      </c>
      <c r="C459" s="62"/>
      <c r="D459" s="62"/>
      <c r="E459" s="62"/>
      <c r="F459" s="62"/>
    </row>
    <row r="460" spans="2:6" ht="48.75" thickBot="1" x14ac:dyDescent="0.3">
      <c r="B460" s="68"/>
      <c r="C460" s="69" t="s">
        <v>258</v>
      </c>
      <c r="D460" s="69" t="s">
        <v>259</v>
      </c>
      <c r="E460" s="69" t="s">
        <v>260</v>
      </c>
      <c r="F460" s="70" t="s">
        <v>261</v>
      </c>
    </row>
    <row r="461" spans="2:6" ht="15.75" thickBot="1" x14ac:dyDescent="0.3">
      <c r="B461" s="53" t="s">
        <v>16</v>
      </c>
      <c r="C461" s="71" t="s">
        <v>305</v>
      </c>
      <c r="D461" s="83">
        <v>2600</v>
      </c>
      <c r="E461" s="71" t="s">
        <v>306</v>
      </c>
      <c r="F461" s="57" t="s">
        <v>307</v>
      </c>
    </row>
    <row r="462" spans="2:6" ht="15.75" thickBot="1" x14ac:dyDescent="0.3">
      <c r="B462" s="53" t="s">
        <v>17</v>
      </c>
      <c r="C462" s="71" t="s">
        <v>308</v>
      </c>
      <c r="D462" s="83">
        <v>2461</v>
      </c>
      <c r="E462" s="71" t="s">
        <v>206</v>
      </c>
      <c r="F462" s="57" t="s">
        <v>309</v>
      </c>
    </row>
    <row r="463" spans="2:6" ht="15.75" thickBot="1" x14ac:dyDescent="0.3">
      <c r="B463" s="53" t="s">
        <v>18</v>
      </c>
      <c r="C463" s="71" t="s">
        <v>108</v>
      </c>
      <c r="D463" s="83">
        <v>2627</v>
      </c>
      <c r="E463" s="71" t="s">
        <v>310</v>
      </c>
      <c r="F463" s="57" t="s">
        <v>311</v>
      </c>
    </row>
    <row r="464" spans="2:6" ht="15.75" thickBot="1" x14ac:dyDescent="0.3">
      <c r="B464" s="53" t="s">
        <v>19</v>
      </c>
      <c r="C464" s="71" t="s">
        <v>312</v>
      </c>
      <c r="D464" s="83">
        <v>2704</v>
      </c>
      <c r="E464" s="71" t="s">
        <v>197</v>
      </c>
      <c r="F464" s="57" t="s">
        <v>313</v>
      </c>
    </row>
    <row r="465" spans="2:6" ht="15.75" thickBot="1" x14ac:dyDescent="0.3">
      <c r="B465" s="60" t="s">
        <v>20</v>
      </c>
      <c r="C465" s="73" t="s">
        <v>314</v>
      </c>
      <c r="D465" s="91">
        <v>3266</v>
      </c>
      <c r="E465" s="73" t="s">
        <v>315</v>
      </c>
      <c r="F465" s="84" t="s">
        <v>316</v>
      </c>
    </row>
    <row r="466" spans="2:6" ht="15.75" x14ac:dyDescent="0.25">
      <c r="B466" s="51"/>
    </row>
    <row r="467" spans="2:6" x14ac:dyDescent="0.25">
      <c r="B467" s="50" t="s">
        <v>222</v>
      </c>
    </row>
    <row r="468" spans="2:6" x14ac:dyDescent="0.25">
      <c r="B468" s="50" t="s">
        <v>317</v>
      </c>
    </row>
    <row r="469" spans="2:6" x14ac:dyDescent="0.25">
      <c r="B469" s="50" t="s">
        <v>224</v>
      </c>
    </row>
    <row r="470" spans="2:6" x14ac:dyDescent="0.25">
      <c r="B470" s="50" t="s">
        <v>225</v>
      </c>
    </row>
    <row r="471" spans="2:6" x14ac:dyDescent="0.25">
      <c r="B471" s="50" t="s">
        <v>226</v>
      </c>
    </row>
    <row r="472" spans="2:6" x14ac:dyDescent="0.25">
      <c r="B472" s="50" t="s">
        <v>227</v>
      </c>
    </row>
    <row r="473" spans="2:6" x14ac:dyDescent="0.25">
      <c r="B473" s="50"/>
    </row>
    <row r="474" spans="2:6" ht="15.75" x14ac:dyDescent="0.25">
      <c r="B474" s="51"/>
    </row>
    <row r="475" spans="2:6" ht="15.75" x14ac:dyDescent="0.25">
      <c r="B475" s="51"/>
    </row>
    <row r="476" spans="2:6" ht="16.5" x14ac:dyDescent="0.25">
      <c r="B476" s="75"/>
    </row>
    <row r="477" spans="2:6" ht="16.5" x14ac:dyDescent="0.25">
      <c r="B477" s="75" t="s">
        <v>228</v>
      </c>
    </row>
    <row r="478" spans="2:6" ht="16.5" x14ac:dyDescent="0.25">
      <c r="B478" s="76"/>
    </row>
    <row r="479" spans="2:6" ht="15.75" x14ac:dyDescent="0.25">
      <c r="B479" s="51"/>
    </row>
    <row r="480" spans="2:6" ht="15.75" x14ac:dyDescent="0.25">
      <c r="B480" s="51"/>
    </row>
    <row r="481" spans="2:4" ht="15" customHeight="1" x14ac:dyDescent="0.25">
      <c r="B481" s="62" t="s">
        <v>75</v>
      </c>
      <c r="C481" s="62"/>
      <c r="D481" s="62"/>
    </row>
    <row r="482" spans="2:4" ht="15.75" thickBot="1" x14ac:dyDescent="0.3">
      <c r="B482" s="63" t="s">
        <v>76</v>
      </c>
      <c r="C482" s="63"/>
      <c r="D482" s="54">
        <v>45044.635879629626</v>
      </c>
    </row>
    <row r="483" spans="2:4" ht="16.5" thickBot="1" x14ac:dyDescent="0.3">
      <c r="B483" s="64" t="s">
        <v>77</v>
      </c>
      <c r="C483" s="64"/>
      <c r="D483" s="55"/>
    </row>
    <row r="484" spans="2:4" ht="84.75" thickBot="1" x14ac:dyDescent="0.3">
      <c r="B484" s="66" t="s">
        <v>78</v>
      </c>
      <c r="C484" s="53" t="s">
        <v>79</v>
      </c>
      <c r="D484" s="56" t="s">
        <v>80</v>
      </c>
    </row>
    <row r="485" spans="2:4" ht="24.75" thickBot="1" x14ac:dyDescent="0.3">
      <c r="B485" s="65"/>
      <c r="C485" s="53" t="s">
        <v>81</v>
      </c>
      <c r="D485" s="56" t="s">
        <v>82</v>
      </c>
    </row>
    <row r="486" spans="2:4" ht="15.75" thickBot="1" x14ac:dyDescent="0.3">
      <c r="B486" s="65"/>
      <c r="C486" s="53" t="s">
        <v>83</v>
      </c>
      <c r="D486" s="56" t="s">
        <v>84</v>
      </c>
    </row>
    <row r="487" spans="2:4" ht="15.75" thickBot="1" x14ac:dyDescent="0.3">
      <c r="B487" s="65"/>
      <c r="C487" s="53" t="s">
        <v>85</v>
      </c>
      <c r="D487" s="56" t="s">
        <v>84</v>
      </c>
    </row>
    <row r="488" spans="2:4" ht="15.75" thickBot="1" x14ac:dyDescent="0.3">
      <c r="B488" s="65"/>
      <c r="C488" s="53" t="s">
        <v>86</v>
      </c>
      <c r="D488" s="56" t="s">
        <v>84</v>
      </c>
    </row>
    <row r="489" spans="2:4" ht="48.75" thickBot="1" x14ac:dyDescent="0.3">
      <c r="B489" s="65"/>
      <c r="C489" s="53" t="s">
        <v>87</v>
      </c>
      <c r="D489" s="57">
        <v>50</v>
      </c>
    </row>
    <row r="490" spans="2:4" ht="24.75" thickBot="1" x14ac:dyDescent="0.3">
      <c r="B490" s="63"/>
      <c r="C490" s="53" t="s">
        <v>229</v>
      </c>
      <c r="D490" s="55"/>
    </row>
    <row r="491" spans="2:4" ht="72.75" thickBot="1" x14ac:dyDescent="0.3">
      <c r="B491" s="66" t="s">
        <v>88</v>
      </c>
      <c r="C491" s="53" t="s">
        <v>89</v>
      </c>
      <c r="D491" s="56" t="s">
        <v>119</v>
      </c>
    </row>
    <row r="492" spans="2:4" ht="120.75" thickBot="1" x14ac:dyDescent="0.3">
      <c r="B492" s="63"/>
      <c r="C492" s="53" t="s">
        <v>91</v>
      </c>
      <c r="D492" s="56" t="s">
        <v>230</v>
      </c>
    </row>
    <row r="493" spans="2:4" ht="24" x14ac:dyDescent="0.25">
      <c r="B493" s="66" t="s">
        <v>93</v>
      </c>
      <c r="C493" s="66"/>
      <c r="D493" s="58" t="s">
        <v>222</v>
      </c>
    </row>
    <row r="494" spans="2:4" ht="48" x14ac:dyDescent="0.25">
      <c r="B494" s="65"/>
      <c r="C494" s="65"/>
      <c r="D494" s="58" t="s">
        <v>317</v>
      </c>
    </row>
    <row r="495" spans="2:4" ht="60" x14ac:dyDescent="0.25">
      <c r="B495" s="65"/>
      <c r="C495" s="65"/>
      <c r="D495" s="58" t="s">
        <v>224</v>
      </c>
    </row>
    <row r="496" spans="2:4" ht="36" x14ac:dyDescent="0.25">
      <c r="B496" s="65"/>
      <c r="C496" s="65"/>
      <c r="D496" s="58" t="s">
        <v>225</v>
      </c>
    </row>
    <row r="497" spans="2:5" ht="48" x14ac:dyDescent="0.25">
      <c r="B497" s="65"/>
      <c r="C497" s="65"/>
      <c r="D497" s="58" t="s">
        <v>226</v>
      </c>
    </row>
    <row r="498" spans="2:5" ht="36.75" thickBot="1" x14ac:dyDescent="0.3">
      <c r="B498" s="63"/>
      <c r="C498" s="63"/>
      <c r="D498" s="56" t="s">
        <v>227</v>
      </c>
    </row>
    <row r="499" spans="2:5" ht="24.75" thickBot="1" x14ac:dyDescent="0.3">
      <c r="B499" s="66" t="s">
        <v>96</v>
      </c>
      <c r="C499" s="53" t="s">
        <v>97</v>
      </c>
      <c r="D499" s="59">
        <v>0</v>
      </c>
    </row>
    <row r="500" spans="2:5" ht="24.75" thickBot="1" x14ac:dyDescent="0.3">
      <c r="B500" s="67"/>
      <c r="C500" s="60" t="s">
        <v>98</v>
      </c>
      <c r="D500" s="61">
        <v>1.1574074074074073E-7</v>
      </c>
    </row>
    <row r="501" spans="2:5" ht="15.75" x14ac:dyDescent="0.25">
      <c r="B501" s="51"/>
    </row>
    <row r="502" spans="2:5" ht="15.75" x14ac:dyDescent="0.25">
      <c r="B502" s="51"/>
    </row>
    <row r="503" spans="2:5" ht="16.5" x14ac:dyDescent="0.25">
      <c r="B503" s="75"/>
    </row>
    <row r="504" spans="2:5" ht="16.5" x14ac:dyDescent="0.25">
      <c r="B504" s="75" t="s">
        <v>231</v>
      </c>
    </row>
    <row r="505" spans="2:5" ht="16.5" x14ac:dyDescent="0.25">
      <c r="B505" s="76"/>
    </row>
    <row r="506" spans="2:5" ht="15.75" x14ac:dyDescent="0.25">
      <c r="B506" s="51"/>
    </row>
    <row r="507" spans="2:5" ht="15.75" x14ac:dyDescent="0.25">
      <c r="B507" s="51"/>
    </row>
    <row r="508" spans="2:5" ht="15" customHeight="1" x14ac:dyDescent="0.25">
      <c r="B508" s="62" t="s">
        <v>232</v>
      </c>
      <c r="C508" s="62"/>
      <c r="D508" s="62"/>
      <c r="E508" s="62"/>
    </row>
    <row r="509" spans="2:5" ht="16.5" thickBot="1" x14ac:dyDescent="0.3">
      <c r="B509" s="85"/>
      <c r="C509" s="85"/>
      <c r="D509" s="69" t="s">
        <v>100</v>
      </c>
      <c r="E509" s="70" t="s">
        <v>233</v>
      </c>
    </row>
    <row r="510" spans="2:5" ht="15.75" thickBot="1" x14ac:dyDescent="0.3">
      <c r="B510" s="86" t="s">
        <v>234</v>
      </c>
      <c r="C510" s="53" t="s">
        <v>235</v>
      </c>
      <c r="D510" s="71">
        <v>50</v>
      </c>
      <c r="E510" s="57" t="s">
        <v>236</v>
      </c>
    </row>
    <row r="511" spans="2:5" ht="15.75" thickBot="1" x14ac:dyDescent="0.3">
      <c r="B511" s="65"/>
      <c r="C511" s="53" t="s">
        <v>237</v>
      </c>
      <c r="D511" s="71">
        <v>0</v>
      </c>
      <c r="E511" s="57" t="s">
        <v>238</v>
      </c>
    </row>
    <row r="512" spans="2:5" ht="15.75" thickBot="1" x14ac:dyDescent="0.3">
      <c r="B512" s="67"/>
      <c r="C512" s="60" t="s">
        <v>11</v>
      </c>
      <c r="D512" s="73">
        <v>50</v>
      </c>
      <c r="E512" s="84" t="s">
        <v>236</v>
      </c>
    </row>
    <row r="513" spans="2:5" x14ac:dyDescent="0.25">
      <c r="B513" s="90"/>
    </row>
    <row r="514" spans="2:5" ht="108" x14ac:dyDescent="0.25">
      <c r="B514" s="58" t="s">
        <v>239</v>
      </c>
    </row>
    <row r="515" spans="2:5" ht="15.75" x14ac:dyDescent="0.25">
      <c r="B515" s="51"/>
    </row>
    <row r="516" spans="2:5" ht="15.75" x14ac:dyDescent="0.25">
      <c r="B516" s="51"/>
    </row>
    <row r="517" spans="2:5" ht="30" customHeight="1" x14ac:dyDescent="0.25">
      <c r="B517" s="62" t="s">
        <v>240</v>
      </c>
      <c r="C517" s="62"/>
    </row>
    <row r="518" spans="2:5" ht="24.75" thickBot="1" x14ac:dyDescent="0.3">
      <c r="B518" s="69" t="s">
        <v>241</v>
      </c>
      <c r="C518" s="70" t="s">
        <v>242</v>
      </c>
    </row>
    <row r="519" spans="2:5" ht="15.75" thickBot="1" x14ac:dyDescent="0.3">
      <c r="B519" s="73" t="s">
        <v>318</v>
      </c>
      <c r="C519" s="84">
        <v>4</v>
      </c>
    </row>
    <row r="520" spans="2:5" ht="15.75" x14ac:dyDescent="0.25">
      <c r="B520" s="51"/>
    </row>
    <row r="521" spans="2:5" ht="15.75" x14ac:dyDescent="0.25">
      <c r="B521" s="51"/>
    </row>
    <row r="522" spans="2:5" ht="15" customHeight="1" x14ac:dyDescent="0.25">
      <c r="B522" s="62" t="s">
        <v>244</v>
      </c>
      <c r="C522" s="62"/>
      <c r="D522" s="62"/>
      <c r="E522" s="62"/>
    </row>
    <row r="523" spans="2:5" ht="24.75" thickBot="1" x14ac:dyDescent="0.3">
      <c r="B523" s="68"/>
      <c r="C523" s="69" t="s">
        <v>103</v>
      </c>
      <c r="D523" s="69" t="s">
        <v>104</v>
      </c>
      <c r="E523" s="70" t="s">
        <v>100</v>
      </c>
    </row>
    <row r="524" spans="2:5" ht="15.75" thickBot="1" x14ac:dyDescent="0.3">
      <c r="B524" s="53" t="s">
        <v>22</v>
      </c>
      <c r="C524" s="71" t="s">
        <v>253</v>
      </c>
      <c r="D524" s="71" t="s">
        <v>319</v>
      </c>
      <c r="E524" s="57">
        <v>50</v>
      </c>
    </row>
    <row r="525" spans="2:5" ht="15.75" thickBot="1" x14ac:dyDescent="0.3">
      <c r="B525" s="53" t="s">
        <v>23</v>
      </c>
      <c r="C525" s="71" t="s">
        <v>303</v>
      </c>
      <c r="D525" s="71" t="s">
        <v>275</v>
      </c>
      <c r="E525" s="57">
        <v>50</v>
      </c>
    </row>
    <row r="526" spans="2:5" ht="15.75" thickBot="1" x14ac:dyDescent="0.3">
      <c r="B526" s="53" t="s">
        <v>24</v>
      </c>
      <c r="C526" s="71" t="s">
        <v>288</v>
      </c>
      <c r="D526" s="71" t="s">
        <v>320</v>
      </c>
      <c r="E526" s="57">
        <v>50</v>
      </c>
    </row>
    <row r="527" spans="2:5" ht="15.75" thickBot="1" x14ac:dyDescent="0.3">
      <c r="B527" s="60" t="s">
        <v>25</v>
      </c>
      <c r="C527" s="73" t="s">
        <v>321</v>
      </c>
      <c r="D527" s="73" t="s">
        <v>322</v>
      </c>
      <c r="E527" s="84">
        <v>50</v>
      </c>
    </row>
    <row r="528" spans="2:5" ht="15.75" x14ac:dyDescent="0.25">
      <c r="B528" s="51"/>
    </row>
    <row r="529" spans="2:6" ht="15.75" x14ac:dyDescent="0.25">
      <c r="B529" s="51"/>
    </row>
    <row r="530" spans="2:6" ht="15" customHeight="1" x14ac:dyDescent="0.25">
      <c r="B530" s="62" t="s">
        <v>257</v>
      </c>
      <c r="C530" s="62"/>
      <c r="D530" s="62"/>
      <c r="E530" s="62"/>
      <c r="F530" s="62"/>
    </row>
    <row r="531" spans="2:6" ht="48.75" thickBot="1" x14ac:dyDescent="0.3">
      <c r="B531" s="68"/>
      <c r="C531" s="69" t="s">
        <v>258</v>
      </c>
      <c r="D531" s="69" t="s">
        <v>259</v>
      </c>
      <c r="E531" s="69" t="s">
        <v>260</v>
      </c>
      <c r="F531" s="70" t="s">
        <v>261</v>
      </c>
    </row>
    <row r="532" spans="2:6" ht="15.75" thickBot="1" x14ac:dyDescent="0.3">
      <c r="B532" s="53" t="s">
        <v>22</v>
      </c>
      <c r="C532" s="71" t="s">
        <v>323</v>
      </c>
      <c r="D532" s="83">
        <v>1511</v>
      </c>
      <c r="E532" s="71" t="s">
        <v>289</v>
      </c>
      <c r="F532" s="57" t="s">
        <v>324</v>
      </c>
    </row>
    <row r="533" spans="2:6" ht="15.75" thickBot="1" x14ac:dyDescent="0.3">
      <c r="B533" s="53" t="s">
        <v>23</v>
      </c>
      <c r="C533" s="71" t="s">
        <v>325</v>
      </c>
      <c r="D533" s="83">
        <v>1455</v>
      </c>
      <c r="E533" s="71" t="s">
        <v>326</v>
      </c>
      <c r="F533" s="57" t="s">
        <v>327</v>
      </c>
    </row>
    <row r="534" spans="2:6" ht="15.75" thickBot="1" x14ac:dyDescent="0.3">
      <c r="B534" s="53" t="s">
        <v>24</v>
      </c>
      <c r="C534" s="71" t="s">
        <v>328</v>
      </c>
      <c r="D534" s="83">
        <v>1321</v>
      </c>
      <c r="E534" s="71" t="s">
        <v>329</v>
      </c>
      <c r="F534" s="57" t="s">
        <v>330</v>
      </c>
    </row>
    <row r="535" spans="2:6" ht="15.75" thickBot="1" x14ac:dyDescent="0.3">
      <c r="B535" s="60" t="s">
        <v>25</v>
      </c>
      <c r="C535" s="73" t="s">
        <v>331</v>
      </c>
      <c r="D535" s="91">
        <v>1502</v>
      </c>
      <c r="E535" s="73" t="s">
        <v>332</v>
      </c>
      <c r="F535" s="84" t="s">
        <v>141</v>
      </c>
    </row>
    <row r="536" spans="2:6" ht="15.75" x14ac:dyDescent="0.25">
      <c r="B536" s="51"/>
    </row>
    <row r="537" spans="2:6" x14ac:dyDescent="0.25">
      <c r="B537" s="50" t="s">
        <v>333</v>
      </c>
    </row>
    <row r="538" spans="2:6" x14ac:dyDescent="0.25">
      <c r="B538" s="50" t="s">
        <v>334</v>
      </c>
    </row>
    <row r="539" spans="2:6" x14ac:dyDescent="0.25">
      <c r="B539" s="50" t="s">
        <v>335</v>
      </c>
    </row>
    <row r="540" spans="2:6" x14ac:dyDescent="0.25">
      <c r="B540" s="50" t="s">
        <v>336</v>
      </c>
    </row>
    <row r="541" spans="2:6" x14ac:dyDescent="0.25">
      <c r="B541" s="50" t="s">
        <v>337</v>
      </c>
    </row>
    <row r="542" spans="2:6" x14ac:dyDescent="0.25">
      <c r="B542" s="50" t="s">
        <v>338</v>
      </c>
    </row>
    <row r="543" spans="2:6" x14ac:dyDescent="0.25">
      <c r="B543" s="50" t="s">
        <v>339</v>
      </c>
    </row>
    <row r="544" spans="2:6" x14ac:dyDescent="0.25">
      <c r="B544" s="50" t="s">
        <v>340</v>
      </c>
    </row>
    <row r="545" spans="2:4" x14ac:dyDescent="0.25">
      <c r="B545" s="50" t="s">
        <v>341</v>
      </c>
    </row>
    <row r="546" spans="2:4" x14ac:dyDescent="0.25">
      <c r="B546" s="50" t="s">
        <v>342</v>
      </c>
    </row>
    <row r="547" spans="2:4" x14ac:dyDescent="0.25">
      <c r="B547" s="50"/>
    </row>
    <row r="548" spans="2:4" ht="15.75" x14ac:dyDescent="0.25">
      <c r="B548" s="51"/>
    </row>
    <row r="549" spans="2:4" ht="15.75" x14ac:dyDescent="0.25">
      <c r="B549" s="51"/>
    </row>
    <row r="550" spans="2:4" ht="16.5" x14ac:dyDescent="0.25">
      <c r="B550" s="75"/>
    </row>
    <row r="551" spans="2:4" ht="16.5" x14ac:dyDescent="0.25">
      <c r="B551" s="75" t="s">
        <v>343</v>
      </c>
    </row>
    <row r="552" spans="2:4" ht="16.5" x14ac:dyDescent="0.25">
      <c r="B552" s="76"/>
    </row>
    <row r="553" spans="2:4" ht="15.75" x14ac:dyDescent="0.25">
      <c r="B553" s="51"/>
    </row>
    <row r="554" spans="2:4" ht="15.75" x14ac:dyDescent="0.25">
      <c r="B554" s="51"/>
    </row>
    <row r="555" spans="2:4" ht="15" customHeight="1" x14ac:dyDescent="0.25">
      <c r="B555" s="62" t="s">
        <v>75</v>
      </c>
      <c r="C555" s="62"/>
      <c r="D555" s="62"/>
    </row>
    <row r="556" spans="2:4" ht="15.75" thickBot="1" x14ac:dyDescent="0.3">
      <c r="B556" s="63" t="s">
        <v>76</v>
      </c>
      <c r="C556" s="63"/>
      <c r="D556" s="54">
        <v>45044.637627314813</v>
      </c>
    </row>
    <row r="557" spans="2:4" ht="16.5" thickBot="1" x14ac:dyDescent="0.3">
      <c r="B557" s="64" t="s">
        <v>77</v>
      </c>
      <c r="C557" s="64"/>
      <c r="D557" s="55"/>
    </row>
    <row r="558" spans="2:4" ht="84.75" thickBot="1" x14ac:dyDescent="0.3">
      <c r="B558" s="66" t="s">
        <v>78</v>
      </c>
      <c r="C558" s="53" t="s">
        <v>79</v>
      </c>
      <c r="D558" s="56" t="s">
        <v>80</v>
      </c>
    </row>
    <row r="559" spans="2:4" ht="24.75" thickBot="1" x14ac:dyDescent="0.3">
      <c r="B559" s="65"/>
      <c r="C559" s="53" t="s">
        <v>81</v>
      </c>
      <c r="D559" s="56" t="s">
        <v>82</v>
      </c>
    </row>
    <row r="560" spans="2:4" ht="15.75" thickBot="1" x14ac:dyDescent="0.3">
      <c r="B560" s="65"/>
      <c r="C560" s="53" t="s">
        <v>83</v>
      </c>
      <c r="D560" s="56" t="s">
        <v>84</v>
      </c>
    </row>
    <row r="561" spans="2:4" ht="15.75" thickBot="1" x14ac:dyDescent="0.3">
      <c r="B561" s="65"/>
      <c r="C561" s="53" t="s">
        <v>85</v>
      </c>
      <c r="D561" s="56" t="s">
        <v>84</v>
      </c>
    </row>
    <row r="562" spans="2:4" ht="15.75" thickBot="1" x14ac:dyDescent="0.3">
      <c r="B562" s="65"/>
      <c r="C562" s="53" t="s">
        <v>86</v>
      </c>
      <c r="D562" s="56" t="s">
        <v>84</v>
      </c>
    </row>
    <row r="563" spans="2:4" ht="48.75" thickBot="1" x14ac:dyDescent="0.3">
      <c r="B563" s="63"/>
      <c r="C563" s="53" t="s">
        <v>87</v>
      </c>
      <c r="D563" s="57">
        <v>50</v>
      </c>
    </row>
    <row r="564" spans="2:4" ht="72.75" thickBot="1" x14ac:dyDescent="0.3">
      <c r="B564" s="66" t="s">
        <v>88</v>
      </c>
      <c r="C564" s="53" t="s">
        <v>89</v>
      </c>
      <c r="D564" s="56" t="s">
        <v>119</v>
      </c>
    </row>
    <row r="565" spans="2:4" ht="108.75" thickBot="1" x14ac:dyDescent="0.3">
      <c r="B565" s="63"/>
      <c r="C565" s="53" t="s">
        <v>91</v>
      </c>
      <c r="D565" s="56" t="s">
        <v>344</v>
      </c>
    </row>
    <row r="566" spans="2:4" ht="24" x14ac:dyDescent="0.25">
      <c r="B566" s="66" t="s">
        <v>93</v>
      </c>
      <c r="C566" s="66"/>
      <c r="D566" s="58" t="s">
        <v>333</v>
      </c>
    </row>
    <row r="567" spans="2:4" ht="36" x14ac:dyDescent="0.25">
      <c r="B567" s="65"/>
      <c r="C567" s="65"/>
      <c r="D567" s="58" t="s">
        <v>334</v>
      </c>
    </row>
    <row r="568" spans="2:4" ht="72" x14ac:dyDescent="0.25">
      <c r="B568" s="65"/>
      <c r="C568" s="65"/>
      <c r="D568" s="58" t="s">
        <v>335</v>
      </c>
    </row>
    <row r="569" spans="2:4" ht="72" x14ac:dyDescent="0.25">
      <c r="B569" s="65"/>
      <c r="C569" s="65"/>
      <c r="D569" s="58" t="s">
        <v>336</v>
      </c>
    </row>
    <row r="570" spans="2:4" ht="36" x14ac:dyDescent="0.25">
      <c r="B570" s="65"/>
      <c r="C570" s="65"/>
      <c r="D570" s="58" t="s">
        <v>337</v>
      </c>
    </row>
    <row r="571" spans="2:4" ht="48" x14ac:dyDescent="0.25">
      <c r="B571" s="65"/>
      <c r="C571" s="65"/>
      <c r="D571" s="58" t="s">
        <v>338</v>
      </c>
    </row>
    <row r="572" spans="2:4" ht="108" x14ac:dyDescent="0.25">
      <c r="B572" s="65"/>
      <c r="C572" s="65"/>
      <c r="D572" s="58" t="s">
        <v>339</v>
      </c>
    </row>
    <row r="573" spans="2:4" ht="60" x14ac:dyDescent="0.25">
      <c r="B573" s="65"/>
      <c r="C573" s="65"/>
      <c r="D573" s="58" t="s">
        <v>340</v>
      </c>
    </row>
    <row r="574" spans="2:4" ht="108" x14ac:dyDescent="0.25">
      <c r="B574" s="65"/>
      <c r="C574" s="65"/>
      <c r="D574" s="58" t="s">
        <v>341</v>
      </c>
    </row>
    <row r="575" spans="2:4" ht="24.75" thickBot="1" x14ac:dyDescent="0.3">
      <c r="B575" s="63"/>
      <c r="C575" s="63"/>
      <c r="D575" s="56" t="s">
        <v>342</v>
      </c>
    </row>
    <row r="576" spans="2:4" ht="24.75" thickBot="1" x14ac:dyDescent="0.3">
      <c r="B576" s="66" t="s">
        <v>96</v>
      </c>
      <c r="C576" s="53" t="s">
        <v>97</v>
      </c>
      <c r="D576" s="59">
        <v>6.1342592592592594E-6</v>
      </c>
    </row>
    <row r="577" spans="2:6" ht="24.75" thickBot="1" x14ac:dyDescent="0.3">
      <c r="B577" s="65"/>
      <c r="C577" s="53" t="s">
        <v>98</v>
      </c>
      <c r="D577" s="59">
        <v>9.2592592592592591E-6</v>
      </c>
    </row>
    <row r="578" spans="2:6" ht="24.75" thickBot="1" x14ac:dyDescent="0.3">
      <c r="B578" s="65"/>
      <c r="C578" s="53" t="s">
        <v>345</v>
      </c>
      <c r="D578" s="56" t="s">
        <v>346</v>
      </c>
    </row>
    <row r="579" spans="2:6" ht="72.75" thickBot="1" x14ac:dyDescent="0.3">
      <c r="B579" s="63"/>
      <c r="C579" s="53" t="s">
        <v>347</v>
      </c>
      <c r="D579" s="56" t="s">
        <v>348</v>
      </c>
    </row>
    <row r="580" spans="2:6" ht="48.75" thickBot="1" x14ac:dyDescent="0.3">
      <c r="B580" s="60" t="s">
        <v>349</v>
      </c>
      <c r="C580" s="60" t="s">
        <v>350</v>
      </c>
      <c r="D580" s="92" t="s">
        <v>351</v>
      </c>
    </row>
    <row r="581" spans="2:6" ht="15.75" x14ac:dyDescent="0.25">
      <c r="B581" s="51"/>
    </row>
    <row r="582" spans="2:6" ht="15.75" x14ac:dyDescent="0.25">
      <c r="B582" s="51"/>
    </row>
    <row r="583" spans="2:6" ht="17.25" customHeight="1" x14ac:dyDescent="0.25">
      <c r="B583" s="62" t="s">
        <v>352</v>
      </c>
      <c r="C583" s="62"/>
      <c r="D583" s="62"/>
      <c r="E583" s="62"/>
    </row>
    <row r="584" spans="2:6" ht="24.75" thickBot="1" x14ac:dyDescent="0.3">
      <c r="B584" s="93" t="s">
        <v>353</v>
      </c>
      <c r="C584" s="69" t="s">
        <v>354</v>
      </c>
      <c r="D584" s="69" t="s">
        <v>355</v>
      </c>
      <c r="E584" s="70" t="s">
        <v>356</v>
      </c>
    </row>
    <row r="585" spans="2:6" ht="26.25" thickBot="1" x14ac:dyDescent="0.3">
      <c r="B585" s="60">
        <v>1</v>
      </c>
      <c r="C585" s="94" t="s">
        <v>357</v>
      </c>
      <c r="D585" s="73" t="s">
        <v>358</v>
      </c>
      <c r="E585" s="92" t="s">
        <v>359</v>
      </c>
    </row>
    <row r="586" spans="2:6" x14ac:dyDescent="0.25">
      <c r="B586" s="90"/>
    </row>
    <row r="587" spans="2:6" ht="60" x14ac:dyDescent="0.25">
      <c r="B587" s="58" t="s">
        <v>360</v>
      </c>
    </row>
    <row r="588" spans="2:6" ht="48" x14ac:dyDescent="0.25">
      <c r="B588" s="58" t="s">
        <v>361</v>
      </c>
    </row>
    <row r="589" spans="2:6" ht="15.75" x14ac:dyDescent="0.25">
      <c r="B589" s="51"/>
    </row>
    <row r="590" spans="2:6" ht="15.75" x14ac:dyDescent="0.25">
      <c r="B590" s="51"/>
    </row>
    <row r="591" spans="2:6" ht="17.25" customHeight="1" x14ac:dyDescent="0.25">
      <c r="B591" s="62" t="s">
        <v>362</v>
      </c>
      <c r="C591" s="62"/>
      <c r="D591" s="62"/>
      <c r="E591" s="62"/>
      <c r="F591" s="62"/>
    </row>
    <row r="592" spans="2:6" ht="36.75" thickBot="1" x14ac:dyDescent="0.3">
      <c r="B592" s="93" t="s">
        <v>353</v>
      </c>
      <c r="C592" s="69" t="s">
        <v>363</v>
      </c>
      <c r="D592" s="69" t="s">
        <v>364</v>
      </c>
      <c r="E592" s="69" t="s">
        <v>365</v>
      </c>
      <c r="F592" s="70" t="s">
        <v>366</v>
      </c>
    </row>
    <row r="593" spans="2:8" ht="15.75" thickBot="1" x14ac:dyDescent="0.3">
      <c r="B593" s="60">
        <v>1</v>
      </c>
      <c r="C593" s="73" t="s">
        <v>367</v>
      </c>
      <c r="D593" s="73" t="s">
        <v>368</v>
      </c>
      <c r="E593" s="73" t="s">
        <v>369</v>
      </c>
      <c r="F593" s="95">
        <v>1180</v>
      </c>
    </row>
    <row r="594" spans="2:8" x14ac:dyDescent="0.25">
      <c r="B594" s="90"/>
    </row>
    <row r="595" spans="2:8" ht="72" x14ac:dyDescent="0.25">
      <c r="B595" s="58" t="s">
        <v>370</v>
      </c>
    </row>
    <row r="596" spans="2:8" ht="60" x14ac:dyDescent="0.25">
      <c r="B596" s="58" t="s">
        <v>371</v>
      </c>
    </row>
    <row r="597" spans="2:8" ht="15.75" x14ac:dyDescent="0.25">
      <c r="B597" s="51"/>
    </row>
    <row r="598" spans="2:8" ht="15.75" x14ac:dyDescent="0.25">
      <c r="B598" s="51"/>
    </row>
    <row r="599" spans="2:8" ht="17.25" customHeight="1" x14ac:dyDescent="0.25">
      <c r="B599" s="62" t="s">
        <v>372</v>
      </c>
      <c r="C599" s="62"/>
      <c r="D599" s="62"/>
      <c r="E599" s="62"/>
      <c r="F599" s="62"/>
      <c r="G599" s="62"/>
      <c r="H599" s="62"/>
    </row>
    <row r="600" spans="2:8" ht="24.75" thickBot="1" x14ac:dyDescent="0.3">
      <c r="B600" s="96" t="s">
        <v>353</v>
      </c>
      <c r="C600" s="96"/>
      <c r="D600" s="69" t="s">
        <v>373</v>
      </c>
      <c r="E600" s="69" t="s">
        <v>374</v>
      </c>
      <c r="F600" s="69" t="s">
        <v>375</v>
      </c>
      <c r="G600" s="69" t="s">
        <v>376</v>
      </c>
      <c r="H600" s="70" t="s">
        <v>377</v>
      </c>
    </row>
    <row r="601" spans="2:8" ht="24.75" thickBot="1" x14ac:dyDescent="0.3">
      <c r="B601" s="86">
        <v>1</v>
      </c>
      <c r="C601" s="53" t="s">
        <v>343</v>
      </c>
      <c r="D601" s="83">
        <v>54221</v>
      </c>
      <c r="E601" s="71">
        <v>3</v>
      </c>
      <c r="F601" s="83">
        <v>18074</v>
      </c>
      <c r="G601" s="83">
        <v>12970</v>
      </c>
      <c r="H601" s="57" t="s">
        <v>378</v>
      </c>
    </row>
    <row r="602" spans="2:8" ht="16.5" thickBot="1" x14ac:dyDescent="0.3">
      <c r="B602" s="65"/>
      <c r="C602" s="53" t="s">
        <v>379</v>
      </c>
      <c r="D602" s="83">
        <v>64099</v>
      </c>
      <c r="E602" s="71">
        <v>46</v>
      </c>
      <c r="F602" s="83">
        <v>1393</v>
      </c>
      <c r="G602" s="77"/>
      <c r="H602" s="55"/>
    </row>
    <row r="603" spans="2:8" ht="16.5" thickBot="1" x14ac:dyDescent="0.3">
      <c r="B603" s="67"/>
      <c r="C603" s="60" t="s">
        <v>11</v>
      </c>
      <c r="D603" s="91">
        <v>118320</v>
      </c>
      <c r="E603" s="73">
        <v>49</v>
      </c>
      <c r="F603" s="74"/>
      <c r="G603" s="74"/>
      <c r="H603" s="68"/>
    </row>
    <row r="604" spans="2:8" ht="15.75" x14ac:dyDescent="0.25">
      <c r="B604" s="51"/>
    </row>
    <row r="605" spans="2:8" ht="60" x14ac:dyDescent="0.25">
      <c r="B605" s="58" t="s">
        <v>360</v>
      </c>
    </row>
    <row r="606" spans="2:8" ht="72" x14ac:dyDescent="0.25">
      <c r="B606" s="58" t="s">
        <v>380</v>
      </c>
    </row>
    <row r="607" spans="2:8" ht="15.75" x14ac:dyDescent="0.25">
      <c r="B607" s="51"/>
    </row>
    <row r="608" spans="2:8" ht="15.75" x14ac:dyDescent="0.25">
      <c r="B608" s="51"/>
    </row>
    <row r="609" spans="2:8" ht="17.25" customHeight="1" x14ac:dyDescent="0.25">
      <c r="B609" s="62" t="s">
        <v>381</v>
      </c>
      <c r="C609" s="62"/>
      <c r="D609" s="62"/>
      <c r="E609" s="62"/>
      <c r="F609" s="62"/>
      <c r="G609" s="62"/>
      <c r="H609" s="62"/>
    </row>
    <row r="610" spans="2:8" ht="48" x14ac:dyDescent="0.25">
      <c r="B610" s="101" t="s">
        <v>353</v>
      </c>
      <c r="C610" s="101"/>
      <c r="D610" s="102" t="s">
        <v>382</v>
      </c>
      <c r="E610" s="103"/>
      <c r="F610" s="97" t="s">
        <v>383</v>
      </c>
      <c r="G610" s="104" t="s">
        <v>384</v>
      </c>
      <c r="H610" s="106" t="s">
        <v>377</v>
      </c>
    </row>
    <row r="611" spans="2:8" ht="15.75" thickBot="1" x14ac:dyDescent="0.3">
      <c r="B611" s="96"/>
      <c r="C611" s="96"/>
      <c r="D611" s="69" t="s">
        <v>385</v>
      </c>
      <c r="E611" s="69" t="s">
        <v>386</v>
      </c>
      <c r="F611" s="69" t="s">
        <v>387</v>
      </c>
      <c r="G611" s="105"/>
      <c r="H611" s="107"/>
    </row>
    <row r="612" spans="2:8" ht="24.75" thickBot="1" x14ac:dyDescent="0.3">
      <c r="B612" s="86">
        <v>1</v>
      </c>
      <c r="C612" s="98" t="s">
        <v>388</v>
      </c>
      <c r="D612" s="83">
        <v>3009</v>
      </c>
      <c r="E612" s="83">
        <v>2473</v>
      </c>
      <c r="F612" s="77"/>
      <c r="G612" s="99">
        <v>1216</v>
      </c>
      <c r="H612" s="100" t="s">
        <v>389</v>
      </c>
    </row>
    <row r="613" spans="2:8" ht="15.75" thickBot="1" x14ac:dyDescent="0.3">
      <c r="B613" s="87"/>
      <c r="C613" s="53" t="s">
        <v>105</v>
      </c>
      <c r="D613" s="71" t="s">
        <v>146</v>
      </c>
      <c r="E613" s="71" t="s">
        <v>390</v>
      </c>
      <c r="F613" s="71" t="s">
        <v>391</v>
      </c>
      <c r="G613" s="83">
        <v>2302</v>
      </c>
      <c r="H613" s="57" t="s">
        <v>392</v>
      </c>
    </row>
    <row r="614" spans="2:8" ht="15.75" thickBot="1" x14ac:dyDescent="0.3">
      <c r="B614" s="87"/>
      <c r="C614" s="53" t="s">
        <v>107</v>
      </c>
      <c r="D614" s="71" t="s">
        <v>393</v>
      </c>
      <c r="E614" s="71" t="s">
        <v>130</v>
      </c>
      <c r="F614" s="71" t="s">
        <v>394</v>
      </c>
      <c r="G614" s="83">
        <v>2076</v>
      </c>
      <c r="H614" s="57" t="s">
        <v>395</v>
      </c>
    </row>
    <row r="615" spans="2:8" ht="15.75" thickBot="1" x14ac:dyDescent="0.3">
      <c r="B615" s="67"/>
      <c r="C615" s="60" t="s">
        <v>109</v>
      </c>
      <c r="D615" s="73" t="s">
        <v>396</v>
      </c>
      <c r="E615" s="73" t="s">
        <v>397</v>
      </c>
      <c r="F615" s="73" t="s">
        <v>398</v>
      </c>
      <c r="G615" s="91">
        <v>1193</v>
      </c>
      <c r="H615" s="84" t="s">
        <v>399</v>
      </c>
    </row>
    <row r="616" spans="2:8" x14ac:dyDescent="0.25">
      <c r="B616" s="90"/>
    </row>
    <row r="617" spans="2:8" ht="60" x14ac:dyDescent="0.25">
      <c r="B617" s="58" t="s">
        <v>360</v>
      </c>
    </row>
    <row r="618" spans="2:8" ht="15.75" x14ac:dyDescent="0.25">
      <c r="B618" s="51"/>
    </row>
    <row r="619" spans="2:8" ht="15.75" x14ac:dyDescent="0.25">
      <c r="B619" s="51"/>
    </row>
    <row r="620" spans="2:8" ht="17.25" customHeight="1" x14ac:dyDescent="0.25">
      <c r="B620" s="62" t="s">
        <v>400</v>
      </c>
      <c r="C620" s="62"/>
      <c r="D620" s="62"/>
      <c r="E620" s="62"/>
      <c r="F620" s="62"/>
      <c r="G620" s="62"/>
    </row>
    <row r="621" spans="2:8" ht="24.75" thickBot="1" x14ac:dyDescent="0.3">
      <c r="B621" s="68"/>
      <c r="C621" s="69" t="s">
        <v>101</v>
      </c>
      <c r="D621" s="69" t="s">
        <v>102</v>
      </c>
      <c r="E621" s="69" t="s">
        <v>103</v>
      </c>
      <c r="F621" s="69" t="s">
        <v>104</v>
      </c>
      <c r="G621" s="70" t="s">
        <v>100</v>
      </c>
    </row>
    <row r="622" spans="2:8" ht="24.75" thickBot="1" x14ac:dyDescent="0.3">
      <c r="B622" s="53" t="s">
        <v>401</v>
      </c>
      <c r="C622" s="71" t="s">
        <v>402</v>
      </c>
      <c r="D622" s="71" t="s">
        <v>403</v>
      </c>
      <c r="E622" s="71" t="s">
        <v>112</v>
      </c>
      <c r="F622" s="83">
        <v>1052</v>
      </c>
      <c r="G622" s="57">
        <v>50</v>
      </c>
    </row>
    <row r="623" spans="2:8" ht="36.75" thickBot="1" x14ac:dyDescent="0.3">
      <c r="B623" s="53" t="s">
        <v>404</v>
      </c>
      <c r="C623" s="83">
        <v>-2817</v>
      </c>
      <c r="D623" s="83">
        <v>1701</v>
      </c>
      <c r="E623" s="71" t="s">
        <v>139</v>
      </c>
      <c r="F623" s="83">
        <v>1000</v>
      </c>
      <c r="G623" s="57">
        <v>50</v>
      </c>
    </row>
    <row r="624" spans="2:8" ht="48.75" thickBot="1" x14ac:dyDescent="0.3">
      <c r="B624" s="53" t="s">
        <v>405</v>
      </c>
      <c r="C624" s="71" t="s">
        <v>406</v>
      </c>
      <c r="D624" s="71" t="s">
        <v>407</v>
      </c>
      <c r="E624" s="71" t="s">
        <v>408</v>
      </c>
      <c r="F624" s="71" t="s">
        <v>409</v>
      </c>
      <c r="G624" s="57">
        <v>50</v>
      </c>
    </row>
    <row r="625" spans="2:7" ht="36.75" thickBot="1" x14ac:dyDescent="0.3">
      <c r="B625" s="53" t="s">
        <v>410</v>
      </c>
      <c r="C625" s="71" t="s">
        <v>411</v>
      </c>
      <c r="D625" s="71" t="s">
        <v>412</v>
      </c>
      <c r="E625" s="71" t="s">
        <v>413</v>
      </c>
      <c r="F625" s="83">
        <v>1136</v>
      </c>
      <c r="G625" s="57">
        <v>50</v>
      </c>
    </row>
    <row r="626" spans="2:7" ht="15.75" thickBot="1" x14ac:dyDescent="0.3">
      <c r="B626" s="53" t="s">
        <v>379</v>
      </c>
      <c r="C626" s="83">
        <v>-2736</v>
      </c>
      <c r="D626" s="83">
        <v>3404</v>
      </c>
      <c r="E626" s="71" t="s">
        <v>139</v>
      </c>
      <c r="F626" s="83">
        <v>1144</v>
      </c>
      <c r="G626" s="57">
        <v>50</v>
      </c>
    </row>
    <row r="627" spans="2:7" ht="24.75" thickBot="1" x14ac:dyDescent="0.3">
      <c r="B627" s="53" t="s">
        <v>414</v>
      </c>
      <c r="C627" s="83">
        <v>-2318</v>
      </c>
      <c r="D627" s="83">
        <v>2883</v>
      </c>
      <c r="E627" s="71" t="s">
        <v>139</v>
      </c>
      <c r="F627" s="71" t="s">
        <v>415</v>
      </c>
      <c r="G627" s="57">
        <v>50</v>
      </c>
    </row>
    <row r="628" spans="2:7" ht="24.75" thickBot="1" x14ac:dyDescent="0.3">
      <c r="B628" s="53" t="s">
        <v>416</v>
      </c>
      <c r="C628" s="83">
        <v>-2395</v>
      </c>
      <c r="D628" s="83">
        <v>3415</v>
      </c>
      <c r="E628" s="71" t="s">
        <v>207</v>
      </c>
      <c r="F628" s="83">
        <v>1033</v>
      </c>
      <c r="G628" s="57">
        <v>50</v>
      </c>
    </row>
    <row r="629" spans="2:7" ht="24.75" thickBot="1" x14ac:dyDescent="0.3">
      <c r="B629" s="53" t="s">
        <v>417</v>
      </c>
      <c r="C629" s="83">
        <v>-2920</v>
      </c>
      <c r="D629" s="83">
        <v>4775</v>
      </c>
      <c r="E629" s="71" t="s">
        <v>418</v>
      </c>
      <c r="F629" s="83">
        <v>1308</v>
      </c>
      <c r="G629" s="57">
        <v>50</v>
      </c>
    </row>
    <row r="630" spans="2:7" ht="36.75" thickBot="1" x14ac:dyDescent="0.3">
      <c r="B630" s="53" t="s">
        <v>419</v>
      </c>
      <c r="C630" s="83">
        <v>-2531</v>
      </c>
      <c r="D630" s="83">
        <v>3909</v>
      </c>
      <c r="E630" s="71" t="s">
        <v>272</v>
      </c>
      <c r="F630" s="83">
        <v>1078</v>
      </c>
      <c r="G630" s="57">
        <v>50</v>
      </c>
    </row>
    <row r="631" spans="2:7" ht="24.75" thickBot="1" x14ac:dyDescent="0.3">
      <c r="B631" s="53" t="s">
        <v>420</v>
      </c>
      <c r="C631" s="71" t="s">
        <v>421</v>
      </c>
      <c r="D631" s="83">
        <v>13089</v>
      </c>
      <c r="E631" s="83">
        <v>2940</v>
      </c>
      <c r="F631" s="83">
        <v>2678</v>
      </c>
      <c r="G631" s="57">
        <v>50</v>
      </c>
    </row>
    <row r="632" spans="2:7" ht="24.75" thickBot="1" x14ac:dyDescent="0.3">
      <c r="B632" s="53" t="s">
        <v>422</v>
      </c>
      <c r="C632" s="71" t="s">
        <v>139</v>
      </c>
      <c r="D632" s="83">
        <v>1174</v>
      </c>
      <c r="E632" s="71" t="s">
        <v>423</v>
      </c>
      <c r="F632" s="71" t="s">
        <v>424</v>
      </c>
      <c r="G632" s="57">
        <v>50</v>
      </c>
    </row>
    <row r="633" spans="2:7" ht="36.75" thickBot="1" x14ac:dyDescent="0.3">
      <c r="B633" s="60" t="s">
        <v>425</v>
      </c>
      <c r="C633" s="73" t="s">
        <v>160</v>
      </c>
      <c r="D633" s="73" t="s">
        <v>426</v>
      </c>
      <c r="E633" s="73" t="s">
        <v>427</v>
      </c>
      <c r="F633" s="73" t="s">
        <v>428</v>
      </c>
      <c r="G633" s="84">
        <v>50</v>
      </c>
    </row>
    <row r="634" spans="2:7" x14ac:dyDescent="0.25">
      <c r="B634" s="90"/>
    </row>
    <row r="635" spans="2:7" ht="60" x14ac:dyDescent="0.25">
      <c r="B635" s="58" t="s">
        <v>360</v>
      </c>
    </row>
    <row r="636" spans="2:7" ht="15.75" x14ac:dyDescent="0.25">
      <c r="B636" s="51"/>
    </row>
    <row r="637" spans="2:7" ht="15.75" x14ac:dyDescent="0.25">
      <c r="B637" s="51"/>
    </row>
    <row r="638" spans="2:7" ht="16.5" x14ac:dyDescent="0.25">
      <c r="B638" s="75"/>
    </row>
    <row r="639" spans="2:7" ht="16.5" x14ac:dyDescent="0.25">
      <c r="B639" s="75" t="s">
        <v>429</v>
      </c>
    </row>
    <row r="640" spans="2:7" ht="16.5" x14ac:dyDescent="0.25">
      <c r="B640" s="76"/>
    </row>
    <row r="641" spans="2:2" ht="15.75" x14ac:dyDescent="0.25">
      <c r="B641" s="51"/>
    </row>
    <row r="643" spans="2:2" ht="15.75" x14ac:dyDescent="0.25">
      <c r="B643" s="51"/>
    </row>
    <row r="644" spans="2:2" ht="15.75" x14ac:dyDescent="0.25">
      <c r="B644" s="51"/>
    </row>
    <row r="646" spans="2:2" ht="15.75" x14ac:dyDescent="0.25">
      <c r="B646" s="51"/>
    </row>
    <row r="647" spans="2:2" ht="15.75" x14ac:dyDescent="0.25">
      <c r="B647" s="51"/>
    </row>
    <row r="649" spans="2:2" ht="15.75" x14ac:dyDescent="0.25">
      <c r="B649" s="51"/>
    </row>
    <row r="650" spans="2:2" ht="15.75" x14ac:dyDescent="0.25">
      <c r="B650" s="51"/>
    </row>
    <row r="651" spans="2:2" x14ac:dyDescent="0.25">
      <c r="B651" s="50" t="s">
        <v>430</v>
      </c>
    </row>
    <row r="652" spans="2:2" x14ac:dyDescent="0.25">
      <c r="B652" s="50" t="s">
        <v>431</v>
      </c>
    </row>
    <row r="653" spans="2:2" x14ac:dyDescent="0.25">
      <c r="B653" s="50" t="s">
        <v>432</v>
      </c>
    </row>
    <row r="654" spans="2:2" x14ac:dyDescent="0.25">
      <c r="B654" s="50"/>
    </row>
    <row r="655" spans="2:2" ht="15.75" x14ac:dyDescent="0.25">
      <c r="B655" s="51"/>
    </row>
    <row r="656" spans="2:2" ht="15.75" x14ac:dyDescent="0.25">
      <c r="B656" s="51"/>
    </row>
    <row r="657" spans="2:4" ht="16.5" x14ac:dyDescent="0.25">
      <c r="B657" s="75"/>
    </row>
    <row r="658" spans="2:4" ht="16.5" x14ac:dyDescent="0.25">
      <c r="B658" s="75" t="s">
        <v>433</v>
      </c>
    </row>
    <row r="659" spans="2:4" ht="16.5" x14ac:dyDescent="0.25">
      <c r="B659" s="76"/>
    </row>
    <row r="660" spans="2:4" ht="15.75" x14ac:dyDescent="0.25">
      <c r="B660" s="51"/>
    </row>
    <row r="661" spans="2:4" ht="15.75" x14ac:dyDescent="0.25">
      <c r="B661" s="51"/>
    </row>
    <row r="662" spans="2:4" ht="15" customHeight="1" x14ac:dyDescent="0.25">
      <c r="B662" s="62" t="s">
        <v>75</v>
      </c>
      <c r="C662" s="62"/>
      <c r="D662" s="62"/>
    </row>
    <row r="663" spans="2:4" ht="15.75" thickBot="1" x14ac:dyDescent="0.3">
      <c r="B663" s="63" t="s">
        <v>76</v>
      </c>
      <c r="C663" s="63"/>
      <c r="D663" s="54">
        <v>45044.63826388889</v>
      </c>
    </row>
    <row r="664" spans="2:4" ht="16.5" thickBot="1" x14ac:dyDescent="0.3">
      <c r="B664" s="64" t="s">
        <v>77</v>
      </c>
      <c r="C664" s="64"/>
      <c r="D664" s="55"/>
    </row>
    <row r="665" spans="2:4" ht="84.75" thickBot="1" x14ac:dyDescent="0.3">
      <c r="B665" s="66" t="s">
        <v>78</v>
      </c>
      <c r="C665" s="53" t="s">
        <v>79</v>
      </c>
      <c r="D665" s="56" t="s">
        <v>80</v>
      </c>
    </row>
    <row r="666" spans="2:4" ht="24.75" thickBot="1" x14ac:dyDescent="0.3">
      <c r="B666" s="65"/>
      <c r="C666" s="53" t="s">
        <v>81</v>
      </c>
      <c r="D666" s="56" t="s">
        <v>82</v>
      </c>
    </row>
    <row r="667" spans="2:4" ht="15.75" thickBot="1" x14ac:dyDescent="0.3">
      <c r="B667" s="65"/>
      <c r="C667" s="53" t="s">
        <v>83</v>
      </c>
      <c r="D667" s="56" t="s">
        <v>84</v>
      </c>
    </row>
    <row r="668" spans="2:4" ht="15.75" thickBot="1" x14ac:dyDescent="0.3">
      <c r="B668" s="65"/>
      <c r="C668" s="53" t="s">
        <v>85</v>
      </c>
      <c r="D668" s="56" t="s">
        <v>84</v>
      </c>
    </row>
    <row r="669" spans="2:4" ht="15.75" thickBot="1" x14ac:dyDescent="0.3">
      <c r="B669" s="65"/>
      <c r="C669" s="53" t="s">
        <v>86</v>
      </c>
      <c r="D669" s="56" t="s">
        <v>84</v>
      </c>
    </row>
    <row r="670" spans="2:4" ht="48.75" thickBot="1" x14ac:dyDescent="0.3">
      <c r="B670" s="63"/>
      <c r="C670" s="53" t="s">
        <v>87</v>
      </c>
      <c r="D670" s="57">
        <v>50</v>
      </c>
    </row>
    <row r="671" spans="2:4" ht="72.75" thickBot="1" x14ac:dyDescent="0.3">
      <c r="B671" s="66" t="s">
        <v>88</v>
      </c>
      <c r="C671" s="53" t="s">
        <v>89</v>
      </c>
      <c r="D671" s="56" t="s">
        <v>119</v>
      </c>
    </row>
    <row r="672" spans="2:4" ht="132.75" thickBot="1" x14ac:dyDescent="0.3">
      <c r="B672" s="63"/>
      <c r="C672" s="53" t="s">
        <v>91</v>
      </c>
      <c r="D672" s="56" t="s">
        <v>434</v>
      </c>
    </row>
    <row r="673" spans="2:4" ht="24" x14ac:dyDescent="0.25">
      <c r="B673" s="66" t="s">
        <v>93</v>
      </c>
      <c r="C673" s="66"/>
      <c r="D673" s="58" t="s">
        <v>430</v>
      </c>
    </row>
    <row r="674" spans="2:4" ht="36" x14ac:dyDescent="0.25">
      <c r="B674" s="65"/>
      <c r="C674" s="65"/>
      <c r="D674" s="58" t="s">
        <v>431</v>
      </c>
    </row>
    <row r="675" spans="2:4" ht="48.75" thickBot="1" x14ac:dyDescent="0.3">
      <c r="B675" s="63"/>
      <c r="C675" s="63"/>
      <c r="D675" s="56" t="s">
        <v>432</v>
      </c>
    </row>
    <row r="676" spans="2:4" ht="24.75" thickBot="1" x14ac:dyDescent="0.3">
      <c r="B676" s="66" t="s">
        <v>96</v>
      </c>
      <c r="C676" s="53" t="s">
        <v>97</v>
      </c>
      <c r="D676" s="59">
        <v>0</v>
      </c>
    </row>
    <row r="677" spans="2:4" ht="24.75" thickBot="1" x14ac:dyDescent="0.3">
      <c r="B677" s="65"/>
      <c r="C677" s="53" t="s">
        <v>98</v>
      </c>
      <c r="D677" s="59">
        <v>0</v>
      </c>
    </row>
    <row r="678" spans="2:4" ht="38.25" thickBot="1" x14ac:dyDescent="0.3">
      <c r="B678" s="67"/>
      <c r="C678" s="60" t="s">
        <v>435</v>
      </c>
      <c r="D678" s="84">
        <v>393216</v>
      </c>
    </row>
    <row r="679" spans="2:4" x14ac:dyDescent="0.25">
      <c r="B679" s="90"/>
    </row>
    <row r="680" spans="2:4" ht="84" x14ac:dyDescent="0.25">
      <c r="B680" s="58" t="s">
        <v>436</v>
      </c>
    </row>
    <row r="681" spans="2:4" ht="15.75" x14ac:dyDescent="0.25">
      <c r="B681" s="51"/>
    </row>
    <row r="682" spans="2:4" ht="15.75" x14ac:dyDescent="0.25">
      <c r="B682" s="51"/>
    </row>
    <row r="683" spans="2:4" ht="30" customHeight="1" x14ac:dyDescent="0.25">
      <c r="B683" s="62" t="s">
        <v>437</v>
      </c>
      <c r="C683" s="62"/>
      <c r="D683" s="62"/>
    </row>
    <row r="684" spans="2:4" ht="36.75" thickBot="1" x14ac:dyDescent="0.3">
      <c r="B684" s="85"/>
      <c r="C684" s="85"/>
      <c r="D684" s="70" t="s">
        <v>351</v>
      </c>
    </row>
    <row r="685" spans="2:4" ht="15.75" thickBot="1" x14ac:dyDescent="0.3">
      <c r="B685" s="108" t="s">
        <v>100</v>
      </c>
      <c r="C685" s="108"/>
      <c r="D685" s="57">
        <v>50</v>
      </c>
    </row>
    <row r="686" spans="2:4" ht="15.75" thickBot="1" x14ac:dyDescent="0.3">
      <c r="B686" s="66" t="s">
        <v>438</v>
      </c>
      <c r="C686" s="53" t="s">
        <v>103</v>
      </c>
      <c r="D686" s="57" t="s">
        <v>439</v>
      </c>
    </row>
    <row r="687" spans="2:4" ht="24.75" thickBot="1" x14ac:dyDescent="0.3">
      <c r="B687" s="63"/>
      <c r="C687" s="53" t="s">
        <v>104</v>
      </c>
      <c r="D687" s="72">
        <v>114374246</v>
      </c>
    </row>
    <row r="688" spans="2:4" ht="16.5" customHeight="1" thickBot="1" x14ac:dyDescent="0.3">
      <c r="B688" s="66" t="s">
        <v>440</v>
      </c>
      <c r="C688" s="53" t="s">
        <v>441</v>
      </c>
      <c r="D688" s="57" t="s">
        <v>442</v>
      </c>
    </row>
    <row r="689" spans="2:4" ht="15.75" thickBot="1" x14ac:dyDescent="0.3">
      <c r="B689" s="65"/>
      <c r="C689" s="53" t="s">
        <v>443</v>
      </c>
      <c r="D689" s="57" t="s">
        <v>442</v>
      </c>
    </row>
    <row r="690" spans="2:4" ht="15.75" thickBot="1" x14ac:dyDescent="0.3">
      <c r="B690" s="63"/>
      <c r="C690" s="53" t="s">
        <v>444</v>
      </c>
      <c r="D690" s="57" t="s">
        <v>445</v>
      </c>
    </row>
    <row r="691" spans="2:4" ht="15.75" thickBot="1" x14ac:dyDescent="0.3">
      <c r="B691" s="64" t="s">
        <v>446</v>
      </c>
      <c r="C691" s="64"/>
      <c r="D691" s="57" t="s">
        <v>442</v>
      </c>
    </row>
    <row r="692" spans="2:4" ht="15.75" thickBot="1" x14ac:dyDescent="0.3">
      <c r="B692" s="109" t="s">
        <v>447</v>
      </c>
      <c r="C692" s="109"/>
      <c r="D692" s="84" t="s">
        <v>448</v>
      </c>
    </row>
    <row r="693" spans="2:4" x14ac:dyDescent="0.25">
      <c r="B693" s="90"/>
    </row>
    <row r="694" spans="2:4" ht="48" x14ac:dyDescent="0.25">
      <c r="B694" s="58" t="s">
        <v>449</v>
      </c>
    </row>
    <row r="695" spans="2:4" ht="48" x14ac:dyDescent="0.25">
      <c r="B695" s="58" t="s">
        <v>450</v>
      </c>
    </row>
    <row r="696" spans="2:4" ht="72" x14ac:dyDescent="0.25">
      <c r="B696" s="58" t="s">
        <v>451</v>
      </c>
    </row>
    <row r="697" spans="2:4" ht="72" x14ac:dyDescent="0.25">
      <c r="B697" s="58" t="s">
        <v>452</v>
      </c>
    </row>
    <row r="698" spans="2:4" ht="15.75" x14ac:dyDescent="0.25">
      <c r="B698" s="51"/>
    </row>
    <row r="699" spans="2:4" x14ac:dyDescent="0.25">
      <c r="B699" s="50" t="s">
        <v>333</v>
      </c>
    </row>
    <row r="700" spans="2:4" x14ac:dyDescent="0.25">
      <c r="B700" s="50" t="s">
        <v>334</v>
      </c>
    </row>
    <row r="701" spans="2:4" x14ac:dyDescent="0.25">
      <c r="B701" s="50" t="s">
        <v>453</v>
      </c>
    </row>
    <row r="702" spans="2:4" x14ac:dyDescent="0.25">
      <c r="B702" s="50" t="s">
        <v>336</v>
      </c>
    </row>
    <row r="703" spans="2:4" x14ac:dyDescent="0.25">
      <c r="B703" s="50" t="s">
        <v>337</v>
      </c>
    </row>
    <row r="704" spans="2:4" x14ac:dyDescent="0.25">
      <c r="B704" s="50" t="s">
        <v>338</v>
      </c>
    </row>
    <row r="705" spans="2:4" x14ac:dyDescent="0.25">
      <c r="B705" s="50" t="s">
        <v>339</v>
      </c>
    </row>
    <row r="706" spans="2:4" x14ac:dyDescent="0.25">
      <c r="B706" s="50" t="s">
        <v>454</v>
      </c>
    </row>
    <row r="707" spans="2:4" x14ac:dyDescent="0.25">
      <c r="B707" s="50"/>
    </row>
    <row r="708" spans="2:4" ht="15.75" x14ac:dyDescent="0.25">
      <c r="B708" s="51"/>
    </row>
    <row r="709" spans="2:4" ht="15.75" x14ac:dyDescent="0.25">
      <c r="B709" s="51"/>
    </row>
    <row r="710" spans="2:4" ht="16.5" x14ac:dyDescent="0.25">
      <c r="B710" s="75"/>
    </row>
    <row r="711" spans="2:4" ht="16.5" x14ac:dyDescent="0.25">
      <c r="B711" s="75" t="s">
        <v>343</v>
      </c>
    </row>
    <row r="712" spans="2:4" ht="16.5" x14ac:dyDescent="0.25">
      <c r="B712" s="76"/>
    </row>
    <row r="713" spans="2:4" ht="15.75" x14ac:dyDescent="0.25">
      <c r="B713" s="51"/>
    </row>
    <row r="714" spans="2:4" ht="15.75" x14ac:dyDescent="0.25">
      <c r="B714" s="51"/>
    </row>
    <row r="715" spans="2:4" ht="15" customHeight="1" x14ac:dyDescent="0.25">
      <c r="B715" s="62" t="s">
        <v>75</v>
      </c>
      <c r="C715" s="62"/>
      <c r="D715" s="62"/>
    </row>
    <row r="716" spans="2:4" ht="15.75" thickBot="1" x14ac:dyDescent="0.3">
      <c r="B716" s="63" t="s">
        <v>76</v>
      </c>
      <c r="C716" s="63"/>
      <c r="D716" s="54">
        <v>45044.638877314814</v>
      </c>
    </row>
    <row r="717" spans="2:4" ht="16.5" thickBot="1" x14ac:dyDescent="0.3">
      <c r="B717" s="64" t="s">
        <v>77</v>
      </c>
      <c r="C717" s="64"/>
      <c r="D717" s="55"/>
    </row>
    <row r="718" spans="2:4" ht="84.75" thickBot="1" x14ac:dyDescent="0.3">
      <c r="B718" s="66" t="s">
        <v>78</v>
      </c>
      <c r="C718" s="53" t="s">
        <v>79</v>
      </c>
      <c r="D718" s="56" t="s">
        <v>80</v>
      </c>
    </row>
    <row r="719" spans="2:4" ht="24.75" thickBot="1" x14ac:dyDescent="0.3">
      <c r="B719" s="65"/>
      <c r="C719" s="53" t="s">
        <v>81</v>
      </c>
      <c r="D719" s="56" t="s">
        <v>82</v>
      </c>
    </row>
    <row r="720" spans="2:4" ht="15.75" thickBot="1" x14ac:dyDescent="0.3">
      <c r="B720" s="65"/>
      <c r="C720" s="53" t="s">
        <v>83</v>
      </c>
      <c r="D720" s="56" t="s">
        <v>84</v>
      </c>
    </row>
    <row r="721" spans="2:4" ht="15.75" thickBot="1" x14ac:dyDescent="0.3">
      <c r="B721" s="65"/>
      <c r="C721" s="53" t="s">
        <v>85</v>
      </c>
      <c r="D721" s="56" t="s">
        <v>84</v>
      </c>
    </row>
    <row r="722" spans="2:4" ht="15.75" thickBot="1" x14ac:dyDescent="0.3">
      <c r="B722" s="65"/>
      <c r="C722" s="53" t="s">
        <v>86</v>
      </c>
      <c r="D722" s="56" t="s">
        <v>84</v>
      </c>
    </row>
    <row r="723" spans="2:4" ht="48.75" thickBot="1" x14ac:dyDescent="0.3">
      <c r="B723" s="63"/>
      <c r="C723" s="53" t="s">
        <v>87</v>
      </c>
      <c r="D723" s="57">
        <v>50</v>
      </c>
    </row>
    <row r="724" spans="2:4" ht="72.75" thickBot="1" x14ac:dyDescent="0.3">
      <c r="B724" s="66" t="s">
        <v>88</v>
      </c>
      <c r="C724" s="53" t="s">
        <v>89</v>
      </c>
      <c r="D724" s="56" t="s">
        <v>119</v>
      </c>
    </row>
    <row r="725" spans="2:4" ht="108.75" thickBot="1" x14ac:dyDescent="0.3">
      <c r="B725" s="63"/>
      <c r="C725" s="53" t="s">
        <v>91</v>
      </c>
      <c r="D725" s="56" t="s">
        <v>344</v>
      </c>
    </row>
    <row r="726" spans="2:4" ht="24" x14ac:dyDescent="0.25">
      <c r="B726" s="66" t="s">
        <v>93</v>
      </c>
      <c r="C726" s="66"/>
      <c r="D726" s="58" t="s">
        <v>333</v>
      </c>
    </row>
    <row r="727" spans="2:4" ht="36" x14ac:dyDescent="0.25">
      <c r="B727" s="65"/>
      <c r="C727" s="65"/>
      <c r="D727" s="58" t="s">
        <v>334</v>
      </c>
    </row>
    <row r="728" spans="2:4" ht="60" x14ac:dyDescent="0.25">
      <c r="B728" s="65"/>
      <c r="C728" s="65"/>
      <c r="D728" s="58" t="s">
        <v>453</v>
      </c>
    </row>
    <row r="729" spans="2:4" ht="72" x14ac:dyDescent="0.25">
      <c r="B729" s="65"/>
      <c r="C729" s="65"/>
      <c r="D729" s="58" t="s">
        <v>336</v>
      </c>
    </row>
    <row r="730" spans="2:4" ht="36" x14ac:dyDescent="0.25">
      <c r="B730" s="65"/>
      <c r="C730" s="65"/>
      <c r="D730" s="58" t="s">
        <v>337</v>
      </c>
    </row>
    <row r="731" spans="2:4" ht="48" x14ac:dyDescent="0.25">
      <c r="B731" s="65"/>
      <c r="C731" s="65"/>
      <c r="D731" s="58" t="s">
        <v>338</v>
      </c>
    </row>
    <row r="732" spans="2:4" ht="108" x14ac:dyDescent="0.25">
      <c r="B732" s="65"/>
      <c r="C732" s="65"/>
      <c r="D732" s="58" t="s">
        <v>339</v>
      </c>
    </row>
    <row r="733" spans="2:4" ht="60.75" thickBot="1" x14ac:dyDescent="0.3">
      <c r="B733" s="63"/>
      <c r="C733" s="63"/>
      <c r="D733" s="56" t="s">
        <v>454</v>
      </c>
    </row>
    <row r="734" spans="2:4" ht="24.75" thickBot="1" x14ac:dyDescent="0.3">
      <c r="B734" s="66" t="s">
        <v>96</v>
      </c>
      <c r="C734" s="53" t="s">
        <v>97</v>
      </c>
      <c r="D734" s="59">
        <v>3.5879629629629629E-6</v>
      </c>
    </row>
    <row r="735" spans="2:4" ht="24.75" thickBot="1" x14ac:dyDescent="0.3">
      <c r="B735" s="65"/>
      <c r="C735" s="53" t="s">
        <v>98</v>
      </c>
      <c r="D735" s="59">
        <v>3.8194444444444451E-6</v>
      </c>
    </row>
    <row r="736" spans="2:4" ht="24.75" thickBot="1" x14ac:dyDescent="0.3">
      <c r="B736" s="65"/>
      <c r="C736" s="53" t="s">
        <v>345</v>
      </c>
      <c r="D736" s="56" t="s">
        <v>455</v>
      </c>
    </row>
    <row r="737" spans="2:5" ht="72.75" thickBot="1" x14ac:dyDescent="0.3">
      <c r="B737" s="67"/>
      <c r="C737" s="60" t="s">
        <v>347</v>
      </c>
      <c r="D737" s="92" t="s">
        <v>456</v>
      </c>
    </row>
    <row r="738" spans="2:5" ht="15.75" x14ac:dyDescent="0.25">
      <c r="B738" s="51"/>
    </row>
    <row r="739" spans="2:5" ht="15.75" x14ac:dyDescent="0.25">
      <c r="B739" s="51"/>
    </row>
    <row r="740" spans="2:5" ht="17.25" customHeight="1" x14ac:dyDescent="0.25">
      <c r="B740" s="62" t="s">
        <v>352</v>
      </c>
      <c r="C740" s="62"/>
      <c r="D740" s="62"/>
      <c r="E740" s="62"/>
    </row>
    <row r="741" spans="2:5" ht="24.75" thickBot="1" x14ac:dyDescent="0.3">
      <c r="B741" s="93" t="s">
        <v>353</v>
      </c>
      <c r="C741" s="69" t="s">
        <v>354</v>
      </c>
      <c r="D741" s="69" t="s">
        <v>355</v>
      </c>
      <c r="E741" s="70" t="s">
        <v>356</v>
      </c>
    </row>
    <row r="742" spans="2:5" ht="26.25" thickBot="1" x14ac:dyDescent="0.3">
      <c r="B742" s="60">
        <v>1</v>
      </c>
      <c r="C742" s="94" t="s">
        <v>357</v>
      </c>
      <c r="D742" s="73" t="s">
        <v>358</v>
      </c>
      <c r="E742" s="92" t="s">
        <v>359</v>
      </c>
    </row>
    <row r="743" spans="2:5" x14ac:dyDescent="0.25">
      <c r="B743" s="90"/>
    </row>
    <row r="744" spans="2:5" ht="60" x14ac:dyDescent="0.25">
      <c r="B744" s="58" t="s">
        <v>360</v>
      </c>
    </row>
    <row r="745" spans="2:5" ht="48" x14ac:dyDescent="0.25">
      <c r="B745" s="58" t="s">
        <v>361</v>
      </c>
    </row>
    <row r="746" spans="2:5" ht="15.75" x14ac:dyDescent="0.25">
      <c r="B746" s="51"/>
    </row>
    <row r="747" spans="2:5" ht="15.75" x14ac:dyDescent="0.25">
      <c r="B747" s="51"/>
    </row>
    <row r="748" spans="2:5" ht="17.25" customHeight="1" thickBot="1" x14ac:dyDescent="0.3">
      <c r="B748" s="62" t="s">
        <v>457</v>
      </c>
      <c r="C748" s="62"/>
    </row>
    <row r="749" spans="2:5" ht="16.5" thickBot="1" x14ac:dyDescent="0.3">
      <c r="B749" s="110"/>
      <c r="C749" s="68"/>
    </row>
    <row r="750" spans="2:5" ht="15.75" x14ac:dyDescent="0.25">
      <c r="B750" s="51"/>
    </row>
    <row r="751" spans="2:5" ht="60" x14ac:dyDescent="0.25">
      <c r="B751" s="58" t="s">
        <v>360</v>
      </c>
    </row>
    <row r="752" spans="2:5" ht="15.75" x14ac:dyDescent="0.25">
      <c r="B752" s="51"/>
    </row>
    <row r="753" spans="2:7" ht="15.75" x14ac:dyDescent="0.25">
      <c r="B753" s="51"/>
    </row>
    <row r="754" spans="2:7" ht="17.25" customHeight="1" x14ac:dyDescent="0.25">
      <c r="B754" s="62" t="s">
        <v>381</v>
      </c>
      <c r="C754" s="62"/>
      <c r="D754" s="62"/>
      <c r="E754" s="62"/>
    </row>
    <row r="755" spans="2:7" x14ac:dyDescent="0.25">
      <c r="B755" s="101" t="s">
        <v>353</v>
      </c>
      <c r="C755" s="101"/>
      <c r="D755" s="102" t="s">
        <v>458</v>
      </c>
      <c r="E755" s="102"/>
    </row>
    <row r="756" spans="2:7" ht="15.75" thickBot="1" x14ac:dyDescent="0.3">
      <c r="B756" s="96"/>
      <c r="C756" s="96"/>
      <c r="D756" s="69" t="s">
        <v>459</v>
      </c>
      <c r="E756" s="70" t="s">
        <v>460</v>
      </c>
    </row>
    <row r="757" spans="2:7" ht="15.75" thickBot="1" x14ac:dyDescent="0.3">
      <c r="B757" s="86">
        <v>1</v>
      </c>
      <c r="C757" s="98" t="s">
        <v>105</v>
      </c>
      <c r="D757" s="71" t="s">
        <v>461</v>
      </c>
      <c r="E757" s="72">
        <v>1406</v>
      </c>
    </row>
    <row r="758" spans="2:7" ht="15.75" thickBot="1" x14ac:dyDescent="0.3">
      <c r="B758" s="87"/>
      <c r="C758" s="53" t="s">
        <v>107</v>
      </c>
      <c r="D758" s="71" t="s">
        <v>462</v>
      </c>
      <c r="E758" s="72">
        <v>2017</v>
      </c>
    </row>
    <row r="759" spans="2:7" ht="15.75" thickBot="1" x14ac:dyDescent="0.3">
      <c r="B759" s="67"/>
      <c r="C759" s="60" t="s">
        <v>109</v>
      </c>
      <c r="D759" s="73" t="s">
        <v>463</v>
      </c>
      <c r="E759" s="95">
        <v>2162</v>
      </c>
    </row>
    <row r="760" spans="2:7" x14ac:dyDescent="0.25">
      <c r="B760" s="90"/>
    </row>
    <row r="761" spans="2:7" ht="60" x14ac:dyDescent="0.25">
      <c r="B761" s="58" t="s">
        <v>360</v>
      </c>
    </row>
    <row r="762" spans="2:7" ht="15.75" x14ac:dyDescent="0.25">
      <c r="B762" s="51"/>
    </row>
    <row r="763" spans="2:7" ht="15.75" x14ac:dyDescent="0.25">
      <c r="B763" s="51"/>
    </row>
    <row r="764" spans="2:7" ht="17.25" customHeight="1" x14ac:dyDescent="0.25">
      <c r="B764" s="62" t="s">
        <v>464</v>
      </c>
      <c r="C764" s="62"/>
      <c r="D764" s="62"/>
      <c r="E764" s="62"/>
      <c r="F764" s="62"/>
      <c r="G764" s="62"/>
    </row>
    <row r="765" spans="2:7" ht="15.75" thickBot="1" x14ac:dyDescent="0.3">
      <c r="B765" s="96" t="s">
        <v>353</v>
      </c>
      <c r="C765" s="96"/>
      <c r="D765" s="96"/>
      <c r="E765" s="69" t="s">
        <v>109</v>
      </c>
      <c r="F765" s="69" t="s">
        <v>105</v>
      </c>
      <c r="G765" s="70" t="s">
        <v>107</v>
      </c>
    </row>
    <row r="766" spans="2:7" ht="15.75" thickBot="1" x14ac:dyDescent="0.3">
      <c r="B766" s="86">
        <v>1</v>
      </c>
      <c r="C766" s="86" t="s">
        <v>118</v>
      </c>
      <c r="D766" s="53" t="s">
        <v>109</v>
      </c>
      <c r="E766" s="83">
        <v>1000</v>
      </c>
      <c r="F766" s="71" t="s">
        <v>465</v>
      </c>
      <c r="G766" s="57" t="s">
        <v>466</v>
      </c>
    </row>
    <row r="767" spans="2:7" ht="15.75" thickBot="1" x14ac:dyDescent="0.3">
      <c r="B767" s="65"/>
      <c r="C767" s="65"/>
      <c r="D767" s="53" t="s">
        <v>105</v>
      </c>
      <c r="E767" s="71" t="s">
        <v>465</v>
      </c>
      <c r="F767" s="83">
        <v>1000</v>
      </c>
      <c r="G767" s="57" t="s">
        <v>467</v>
      </c>
    </row>
    <row r="768" spans="2:7" ht="15.75" thickBot="1" x14ac:dyDescent="0.3">
      <c r="B768" s="65"/>
      <c r="C768" s="63"/>
      <c r="D768" s="52" t="s">
        <v>107</v>
      </c>
      <c r="E768" s="78" t="s">
        <v>466</v>
      </c>
      <c r="F768" s="78" t="s">
        <v>467</v>
      </c>
      <c r="G768" s="111">
        <v>1000</v>
      </c>
    </row>
    <row r="769" spans="2:9" ht="15.75" thickBot="1" x14ac:dyDescent="0.3">
      <c r="B769" s="65"/>
      <c r="C769" s="66" t="s">
        <v>468</v>
      </c>
      <c r="D769" s="80" t="s">
        <v>109</v>
      </c>
      <c r="E769" s="81" t="s">
        <v>469</v>
      </c>
      <c r="F769" s="81" t="s">
        <v>470</v>
      </c>
      <c r="G769" s="82" t="s">
        <v>471</v>
      </c>
    </row>
    <row r="770" spans="2:9" ht="15.75" thickBot="1" x14ac:dyDescent="0.3">
      <c r="B770" s="65"/>
      <c r="C770" s="87"/>
      <c r="D770" s="53" t="s">
        <v>105</v>
      </c>
      <c r="E770" s="71" t="s">
        <v>470</v>
      </c>
      <c r="F770" s="71" t="s">
        <v>472</v>
      </c>
      <c r="G770" s="57" t="s">
        <v>473</v>
      </c>
    </row>
    <row r="771" spans="2:9" ht="15.75" thickBot="1" x14ac:dyDescent="0.3">
      <c r="B771" s="67"/>
      <c r="C771" s="67"/>
      <c r="D771" s="60" t="s">
        <v>107</v>
      </c>
      <c r="E771" s="73" t="s">
        <v>471</v>
      </c>
      <c r="F771" s="73" t="s">
        <v>473</v>
      </c>
      <c r="G771" s="84" t="s">
        <v>272</v>
      </c>
    </row>
    <row r="772" spans="2:9" x14ac:dyDescent="0.25">
      <c r="B772" s="90"/>
    </row>
    <row r="773" spans="2:9" ht="60" x14ac:dyDescent="0.25">
      <c r="B773" s="58" t="s">
        <v>360</v>
      </c>
    </row>
    <row r="774" spans="2:9" ht="15.75" x14ac:dyDescent="0.25">
      <c r="B774" s="51"/>
    </row>
    <row r="775" spans="2:9" ht="15.75" x14ac:dyDescent="0.25">
      <c r="B775" s="51"/>
    </row>
    <row r="776" spans="2:9" ht="17.25" customHeight="1" x14ac:dyDescent="0.25">
      <c r="B776" s="62" t="s">
        <v>474</v>
      </c>
      <c r="C776" s="62"/>
      <c r="D776" s="62"/>
      <c r="E776" s="62"/>
      <c r="F776" s="62"/>
      <c r="G776" s="62"/>
      <c r="H776" s="62"/>
      <c r="I776" s="62"/>
    </row>
    <row r="777" spans="2:9" x14ac:dyDescent="0.25">
      <c r="B777" s="101" t="s">
        <v>353</v>
      </c>
      <c r="C777" s="101" t="s">
        <v>475</v>
      </c>
      <c r="D777" s="103" t="s">
        <v>476</v>
      </c>
      <c r="E777" s="104" t="s">
        <v>477</v>
      </c>
      <c r="F777" s="106" t="s">
        <v>478</v>
      </c>
      <c r="G777" s="102"/>
      <c r="H777" s="102"/>
      <c r="I777" s="102"/>
    </row>
    <row r="778" spans="2:9" ht="24.75" thickBot="1" x14ac:dyDescent="0.3">
      <c r="B778" s="96"/>
      <c r="C778" s="96"/>
      <c r="D778" s="112"/>
      <c r="E778" s="105"/>
      <c r="F778" s="69" t="s">
        <v>388</v>
      </c>
      <c r="G778" s="69" t="s">
        <v>105</v>
      </c>
      <c r="H778" s="69" t="s">
        <v>107</v>
      </c>
      <c r="I778" s="70" t="s">
        <v>109</v>
      </c>
    </row>
    <row r="779" spans="2:9" ht="15.75" thickBot="1" x14ac:dyDescent="0.3">
      <c r="B779" s="86">
        <v>1</v>
      </c>
      <c r="C779" s="98">
        <v>1</v>
      </c>
      <c r="D779" s="99">
        <v>3989</v>
      </c>
      <c r="E779" s="99">
        <v>1000</v>
      </c>
      <c r="F779" s="71" t="s">
        <v>479</v>
      </c>
      <c r="G779" s="71" t="s">
        <v>479</v>
      </c>
      <c r="H779" s="71" t="s">
        <v>479</v>
      </c>
      <c r="I779" s="57" t="s">
        <v>479</v>
      </c>
    </row>
    <row r="780" spans="2:9" ht="15.75" thickBot="1" x14ac:dyDescent="0.3">
      <c r="B780" s="87"/>
      <c r="C780" s="53">
        <v>2</v>
      </c>
      <c r="D780" s="71" t="s">
        <v>185</v>
      </c>
      <c r="E780" s="83">
        <v>26185</v>
      </c>
      <c r="F780" s="71" t="s">
        <v>480</v>
      </c>
      <c r="G780" s="71" t="s">
        <v>481</v>
      </c>
      <c r="H780" s="71" t="s">
        <v>482</v>
      </c>
      <c r="I780" s="57" t="s">
        <v>483</v>
      </c>
    </row>
    <row r="781" spans="2:9" ht="15.75" thickBot="1" x14ac:dyDescent="0.3">
      <c r="B781" s="87"/>
      <c r="C781" s="53">
        <v>3</v>
      </c>
      <c r="D781" s="71" t="s">
        <v>150</v>
      </c>
      <c r="E781" s="83">
        <v>39050</v>
      </c>
      <c r="F781" s="71" t="s">
        <v>484</v>
      </c>
      <c r="G781" s="71" t="s">
        <v>485</v>
      </c>
      <c r="H781" s="71" t="s">
        <v>486</v>
      </c>
      <c r="I781" s="57" t="s">
        <v>487</v>
      </c>
    </row>
    <row r="782" spans="2:9" ht="15.75" thickBot="1" x14ac:dyDescent="0.3">
      <c r="B782" s="67"/>
      <c r="C782" s="60">
        <v>4</v>
      </c>
      <c r="D782" s="73" t="s">
        <v>488</v>
      </c>
      <c r="E782" s="91">
        <v>40817</v>
      </c>
      <c r="F782" s="73" t="s">
        <v>489</v>
      </c>
      <c r="G782" s="73" t="s">
        <v>490</v>
      </c>
      <c r="H782" s="73" t="s">
        <v>491</v>
      </c>
      <c r="I782" s="84" t="s">
        <v>492</v>
      </c>
    </row>
    <row r="783" spans="2:9" x14ac:dyDescent="0.25">
      <c r="B783" s="90"/>
    </row>
    <row r="784" spans="2:9" ht="60" x14ac:dyDescent="0.25">
      <c r="B784" s="58" t="s">
        <v>360</v>
      </c>
    </row>
    <row r="785" spans="2:7" ht="15.75" x14ac:dyDescent="0.25">
      <c r="B785" s="51"/>
    </row>
    <row r="786" spans="2:7" ht="15.75" x14ac:dyDescent="0.25">
      <c r="B786" s="51"/>
    </row>
    <row r="787" spans="2:7" ht="17.25" customHeight="1" x14ac:dyDescent="0.25">
      <c r="B787" s="62" t="s">
        <v>400</v>
      </c>
      <c r="C787" s="62"/>
      <c r="D787" s="62"/>
      <c r="E787" s="62"/>
      <c r="F787" s="62"/>
      <c r="G787" s="62"/>
    </row>
    <row r="788" spans="2:7" ht="24.75" thickBot="1" x14ac:dyDescent="0.3">
      <c r="B788" s="68"/>
      <c r="C788" s="69" t="s">
        <v>101</v>
      </c>
      <c r="D788" s="69" t="s">
        <v>102</v>
      </c>
      <c r="E788" s="69" t="s">
        <v>103</v>
      </c>
      <c r="F788" s="69" t="s">
        <v>104</v>
      </c>
      <c r="G788" s="70" t="s">
        <v>100</v>
      </c>
    </row>
    <row r="789" spans="2:7" ht="24.75" thickBot="1" x14ac:dyDescent="0.3">
      <c r="B789" s="53" t="s">
        <v>401</v>
      </c>
      <c r="C789" s="71" t="s">
        <v>402</v>
      </c>
      <c r="D789" s="71" t="s">
        <v>403</v>
      </c>
      <c r="E789" s="71" t="s">
        <v>112</v>
      </c>
      <c r="F789" s="83">
        <v>1052</v>
      </c>
      <c r="G789" s="57">
        <v>50</v>
      </c>
    </row>
    <row r="790" spans="2:7" ht="36.75" thickBot="1" x14ac:dyDescent="0.3">
      <c r="B790" s="53" t="s">
        <v>404</v>
      </c>
      <c r="C790" s="83">
        <v>-2817</v>
      </c>
      <c r="D790" s="83">
        <v>1701</v>
      </c>
      <c r="E790" s="71" t="s">
        <v>139</v>
      </c>
      <c r="F790" s="83">
        <v>1000</v>
      </c>
      <c r="G790" s="57">
        <v>50</v>
      </c>
    </row>
    <row r="791" spans="2:7" ht="48.75" thickBot="1" x14ac:dyDescent="0.3">
      <c r="B791" s="53" t="s">
        <v>405</v>
      </c>
      <c r="C791" s="71" t="s">
        <v>406</v>
      </c>
      <c r="D791" s="71" t="s">
        <v>407</v>
      </c>
      <c r="E791" s="71" t="s">
        <v>408</v>
      </c>
      <c r="F791" s="71" t="s">
        <v>409</v>
      </c>
      <c r="G791" s="57">
        <v>50</v>
      </c>
    </row>
    <row r="792" spans="2:7" ht="36.75" thickBot="1" x14ac:dyDescent="0.3">
      <c r="B792" s="53" t="s">
        <v>410</v>
      </c>
      <c r="C792" s="71" t="s">
        <v>411</v>
      </c>
      <c r="D792" s="71" t="s">
        <v>412</v>
      </c>
      <c r="E792" s="71" t="s">
        <v>413</v>
      </c>
      <c r="F792" s="83">
        <v>1136</v>
      </c>
      <c r="G792" s="57">
        <v>50</v>
      </c>
    </row>
    <row r="793" spans="2:7" ht="15.75" thickBot="1" x14ac:dyDescent="0.3">
      <c r="B793" s="53" t="s">
        <v>379</v>
      </c>
      <c r="C793" s="83">
        <v>-2736</v>
      </c>
      <c r="D793" s="83">
        <v>3404</v>
      </c>
      <c r="E793" s="71" t="s">
        <v>139</v>
      </c>
      <c r="F793" s="83">
        <v>1144</v>
      </c>
      <c r="G793" s="57">
        <v>50</v>
      </c>
    </row>
    <row r="794" spans="2:7" ht="24.75" thickBot="1" x14ac:dyDescent="0.3">
      <c r="B794" s="53" t="s">
        <v>414</v>
      </c>
      <c r="C794" s="83">
        <v>-2318</v>
      </c>
      <c r="D794" s="83">
        <v>2883</v>
      </c>
      <c r="E794" s="71" t="s">
        <v>139</v>
      </c>
      <c r="F794" s="71" t="s">
        <v>415</v>
      </c>
      <c r="G794" s="57">
        <v>50</v>
      </c>
    </row>
    <row r="795" spans="2:7" ht="24.75" thickBot="1" x14ac:dyDescent="0.3">
      <c r="B795" s="53" t="s">
        <v>416</v>
      </c>
      <c r="C795" s="83">
        <v>-2395</v>
      </c>
      <c r="D795" s="83">
        <v>3415</v>
      </c>
      <c r="E795" s="71" t="s">
        <v>207</v>
      </c>
      <c r="F795" s="83">
        <v>1033</v>
      </c>
      <c r="G795" s="57">
        <v>50</v>
      </c>
    </row>
    <row r="796" spans="2:7" ht="24.75" thickBot="1" x14ac:dyDescent="0.3">
      <c r="B796" s="53" t="s">
        <v>417</v>
      </c>
      <c r="C796" s="83">
        <v>-2920</v>
      </c>
      <c r="D796" s="83">
        <v>4775</v>
      </c>
      <c r="E796" s="71" t="s">
        <v>418</v>
      </c>
      <c r="F796" s="83">
        <v>1308</v>
      </c>
      <c r="G796" s="57">
        <v>50</v>
      </c>
    </row>
    <row r="797" spans="2:7" ht="36.75" thickBot="1" x14ac:dyDescent="0.3">
      <c r="B797" s="53" t="s">
        <v>419</v>
      </c>
      <c r="C797" s="83">
        <v>-2531</v>
      </c>
      <c r="D797" s="83">
        <v>3909</v>
      </c>
      <c r="E797" s="71" t="s">
        <v>272</v>
      </c>
      <c r="F797" s="83">
        <v>1078</v>
      </c>
      <c r="G797" s="57">
        <v>50</v>
      </c>
    </row>
    <row r="798" spans="2:7" ht="24.75" thickBot="1" x14ac:dyDescent="0.3">
      <c r="B798" s="53" t="s">
        <v>420</v>
      </c>
      <c r="C798" s="71" t="s">
        <v>421</v>
      </c>
      <c r="D798" s="83">
        <v>13089</v>
      </c>
      <c r="E798" s="83">
        <v>2940</v>
      </c>
      <c r="F798" s="83">
        <v>2678</v>
      </c>
      <c r="G798" s="57">
        <v>50</v>
      </c>
    </row>
    <row r="799" spans="2:7" ht="24.75" thickBot="1" x14ac:dyDescent="0.3">
      <c r="B799" s="53" t="s">
        <v>422</v>
      </c>
      <c r="C799" s="71" t="s">
        <v>139</v>
      </c>
      <c r="D799" s="83">
        <v>1174</v>
      </c>
      <c r="E799" s="71" t="s">
        <v>423</v>
      </c>
      <c r="F799" s="71" t="s">
        <v>424</v>
      </c>
      <c r="G799" s="57">
        <v>50</v>
      </c>
    </row>
    <row r="800" spans="2:7" ht="36.75" thickBot="1" x14ac:dyDescent="0.3">
      <c r="B800" s="60" t="s">
        <v>425</v>
      </c>
      <c r="C800" s="73" t="s">
        <v>160</v>
      </c>
      <c r="D800" s="73" t="s">
        <v>426</v>
      </c>
      <c r="E800" s="73" t="s">
        <v>427</v>
      </c>
      <c r="F800" s="73" t="s">
        <v>428</v>
      </c>
      <c r="G800" s="84">
        <v>50</v>
      </c>
    </row>
    <row r="801" spans="2:2" x14ac:dyDescent="0.25">
      <c r="B801" s="90"/>
    </row>
    <row r="802" spans="2:2" ht="60" x14ac:dyDescent="0.25">
      <c r="B802" s="58" t="s">
        <v>360</v>
      </c>
    </row>
    <row r="803" spans="2:2" ht="15.75" x14ac:dyDescent="0.25">
      <c r="B803" s="51"/>
    </row>
    <row r="804" spans="2:2" ht="15.75" x14ac:dyDescent="0.25">
      <c r="B804" s="51"/>
    </row>
    <row r="805" spans="2:2" ht="16.5" x14ac:dyDescent="0.25">
      <c r="B805" s="75"/>
    </row>
    <row r="806" spans="2:2" ht="16.5" x14ac:dyDescent="0.25">
      <c r="B806" s="75" t="s">
        <v>429</v>
      </c>
    </row>
    <row r="807" spans="2:2" ht="16.5" x14ac:dyDescent="0.25">
      <c r="B807" s="76"/>
    </row>
    <row r="808" spans="2:2" ht="15.75" x14ac:dyDescent="0.25">
      <c r="B808" s="51"/>
    </row>
    <row r="810" spans="2:2" ht="15.75" x14ac:dyDescent="0.25">
      <c r="B810" s="51"/>
    </row>
    <row r="811" spans="2:2" ht="15.75" x14ac:dyDescent="0.25">
      <c r="B811" s="51"/>
    </row>
    <row r="812" spans="2:2" x14ac:dyDescent="0.25">
      <c r="B812" s="50" t="s">
        <v>333</v>
      </c>
    </row>
    <row r="813" spans="2:2" x14ac:dyDescent="0.25">
      <c r="B813" s="50" t="s">
        <v>334</v>
      </c>
    </row>
    <row r="814" spans="2:2" x14ac:dyDescent="0.25">
      <c r="B814" s="50" t="s">
        <v>335</v>
      </c>
    </row>
    <row r="815" spans="2:2" x14ac:dyDescent="0.25">
      <c r="B815" s="50" t="s">
        <v>336</v>
      </c>
    </row>
    <row r="816" spans="2:2" x14ac:dyDescent="0.25">
      <c r="B816" s="50" t="s">
        <v>337</v>
      </c>
    </row>
    <row r="817" spans="2:4" x14ac:dyDescent="0.25">
      <c r="B817" s="50" t="s">
        <v>338</v>
      </c>
    </row>
    <row r="818" spans="2:4" x14ac:dyDescent="0.25">
      <c r="B818" s="50" t="s">
        <v>339</v>
      </c>
    </row>
    <row r="819" spans="2:4" x14ac:dyDescent="0.25">
      <c r="B819" s="50" t="s">
        <v>454</v>
      </c>
    </row>
    <row r="820" spans="2:4" x14ac:dyDescent="0.25">
      <c r="B820" s="50"/>
    </row>
    <row r="821" spans="2:4" ht="15.75" x14ac:dyDescent="0.25">
      <c r="B821" s="51"/>
    </row>
    <row r="822" spans="2:4" ht="15.75" x14ac:dyDescent="0.25">
      <c r="B822" s="51"/>
    </row>
    <row r="823" spans="2:4" ht="16.5" x14ac:dyDescent="0.25">
      <c r="B823" s="75"/>
    </row>
    <row r="824" spans="2:4" ht="16.5" x14ac:dyDescent="0.25">
      <c r="B824" s="75" t="s">
        <v>343</v>
      </c>
    </row>
    <row r="825" spans="2:4" ht="16.5" x14ac:dyDescent="0.25">
      <c r="B825" s="76"/>
    </row>
    <row r="826" spans="2:4" ht="15.75" x14ac:dyDescent="0.25">
      <c r="B826" s="51"/>
    </row>
    <row r="827" spans="2:4" ht="15.75" x14ac:dyDescent="0.25">
      <c r="B827" s="51"/>
    </row>
    <row r="828" spans="2:4" ht="15" customHeight="1" x14ac:dyDescent="0.25">
      <c r="B828" s="62" t="s">
        <v>75</v>
      </c>
      <c r="C828" s="62"/>
      <c r="D828" s="62"/>
    </row>
    <row r="829" spans="2:4" ht="15.75" thickBot="1" x14ac:dyDescent="0.3">
      <c r="B829" s="63" t="s">
        <v>76</v>
      </c>
      <c r="C829" s="63"/>
      <c r="D829" s="54">
        <v>45044.639340277776</v>
      </c>
    </row>
    <row r="830" spans="2:4" ht="16.5" thickBot="1" x14ac:dyDescent="0.3">
      <c r="B830" s="64" t="s">
        <v>77</v>
      </c>
      <c r="C830" s="64"/>
      <c r="D830" s="55"/>
    </row>
    <row r="831" spans="2:4" ht="84.75" thickBot="1" x14ac:dyDescent="0.3">
      <c r="B831" s="66" t="s">
        <v>78</v>
      </c>
      <c r="C831" s="53" t="s">
        <v>79</v>
      </c>
      <c r="D831" s="56" t="s">
        <v>80</v>
      </c>
    </row>
    <row r="832" spans="2:4" ht="24.75" thickBot="1" x14ac:dyDescent="0.3">
      <c r="B832" s="65"/>
      <c r="C832" s="53" t="s">
        <v>81</v>
      </c>
      <c r="D832" s="56" t="s">
        <v>82</v>
      </c>
    </row>
    <row r="833" spans="2:4" ht="15.75" thickBot="1" x14ac:dyDescent="0.3">
      <c r="B833" s="65"/>
      <c r="C833" s="53" t="s">
        <v>83</v>
      </c>
      <c r="D833" s="56" t="s">
        <v>84</v>
      </c>
    </row>
    <row r="834" spans="2:4" ht="15.75" thickBot="1" x14ac:dyDescent="0.3">
      <c r="B834" s="65"/>
      <c r="C834" s="53" t="s">
        <v>85</v>
      </c>
      <c r="D834" s="56" t="s">
        <v>84</v>
      </c>
    </row>
    <row r="835" spans="2:4" ht="15.75" thickBot="1" x14ac:dyDescent="0.3">
      <c r="B835" s="65"/>
      <c r="C835" s="53" t="s">
        <v>86</v>
      </c>
      <c r="D835" s="56" t="s">
        <v>84</v>
      </c>
    </row>
    <row r="836" spans="2:4" ht="48.75" thickBot="1" x14ac:dyDescent="0.3">
      <c r="B836" s="63"/>
      <c r="C836" s="53" t="s">
        <v>87</v>
      </c>
      <c r="D836" s="57">
        <v>50</v>
      </c>
    </row>
    <row r="837" spans="2:4" ht="72.75" thickBot="1" x14ac:dyDescent="0.3">
      <c r="B837" s="66" t="s">
        <v>88</v>
      </c>
      <c r="C837" s="53" t="s">
        <v>89</v>
      </c>
      <c r="D837" s="56" t="s">
        <v>119</v>
      </c>
    </row>
    <row r="838" spans="2:4" ht="108.75" thickBot="1" x14ac:dyDescent="0.3">
      <c r="B838" s="63"/>
      <c r="C838" s="53" t="s">
        <v>91</v>
      </c>
      <c r="D838" s="56" t="s">
        <v>344</v>
      </c>
    </row>
    <row r="839" spans="2:4" ht="24" x14ac:dyDescent="0.25">
      <c r="B839" s="66" t="s">
        <v>93</v>
      </c>
      <c r="C839" s="66"/>
      <c r="D839" s="58" t="s">
        <v>333</v>
      </c>
    </row>
    <row r="840" spans="2:4" ht="36" x14ac:dyDescent="0.25">
      <c r="B840" s="65"/>
      <c r="C840" s="65"/>
      <c r="D840" s="58" t="s">
        <v>334</v>
      </c>
    </row>
    <row r="841" spans="2:4" ht="72" x14ac:dyDescent="0.25">
      <c r="B841" s="65"/>
      <c r="C841" s="65"/>
      <c r="D841" s="58" t="s">
        <v>335</v>
      </c>
    </row>
    <row r="842" spans="2:4" ht="72" x14ac:dyDescent="0.25">
      <c r="B842" s="65"/>
      <c r="C842" s="65"/>
      <c r="D842" s="58" t="s">
        <v>336</v>
      </c>
    </row>
    <row r="843" spans="2:4" ht="36" x14ac:dyDescent="0.25">
      <c r="B843" s="65"/>
      <c r="C843" s="65"/>
      <c r="D843" s="58" t="s">
        <v>337</v>
      </c>
    </row>
    <row r="844" spans="2:4" ht="48" x14ac:dyDescent="0.25">
      <c r="B844" s="65"/>
      <c r="C844" s="65"/>
      <c r="D844" s="58" t="s">
        <v>338</v>
      </c>
    </row>
    <row r="845" spans="2:4" ht="108" x14ac:dyDescent="0.25">
      <c r="B845" s="65"/>
      <c r="C845" s="65"/>
      <c r="D845" s="58" t="s">
        <v>339</v>
      </c>
    </row>
    <row r="846" spans="2:4" ht="60.75" thickBot="1" x14ac:dyDescent="0.3">
      <c r="B846" s="63"/>
      <c r="C846" s="63"/>
      <c r="D846" s="56" t="s">
        <v>454</v>
      </c>
    </row>
    <row r="847" spans="2:4" ht="24.75" thickBot="1" x14ac:dyDescent="0.3">
      <c r="B847" s="66" t="s">
        <v>96</v>
      </c>
      <c r="C847" s="53" t="s">
        <v>97</v>
      </c>
      <c r="D847" s="59">
        <v>1.8518518518518517E-6</v>
      </c>
    </row>
    <row r="848" spans="2:4" ht="24.75" thickBot="1" x14ac:dyDescent="0.3">
      <c r="B848" s="65"/>
      <c r="C848" s="53" t="s">
        <v>98</v>
      </c>
      <c r="D848" s="59">
        <v>6.0185185185185185E-6</v>
      </c>
    </row>
    <row r="849" spans="2:6" ht="24.75" thickBot="1" x14ac:dyDescent="0.3">
      <c r="B849" s="65"/>
      <c r="C849" s="53" t="s">
        <v>345</v>
      </c>
      <c r="D849" s="56" t="s">
        <v>455</v>
      </c>
    </row>
    <row r="850" spans="2:6" ht="72.75" thickBot="1" x14ac:dyDescent="0.3">
      <c r="B850" s="67"/>
      <c r="C850" s="60" t="s">
        <v>347</v>
      </c>
      <c r="D850" s="92" t="s">
        <v>456</v>
      </c>
    </row>
    <row r="851" spans="2:6" ht="15.75" x14ac:dyDescent="0.25">
      <c r="B851" s="51"/>
    </row>
    <row r="852" spans="2:6" ht="15.75" x14ac:dyDescent="0.25">
      <c r="B852" s="51"/>
    </row>
    <row r="853" spans="2:6" ht="17.25" customHeight="1" x14ac:dyDescent="0.25">
      <c r="B853" s="62" t="s">
        <v>352</v>
      </c>
      <c r="C853" s="62"/>
      <c r="D853" s="62"/>
      <c r="E853" s="62"/>
    </row>
    <row r="854" spans="2:6" ht="24.75" thickBot="1" x14ac:dyDescent="0.3">
      <c r="B854" s="93" t="s">
        <v>353</v>
      </c>
      <c r="C854" s="69" t="s">
        <v>354</v>
      </c>
      <c r="D854" s="69" t="s">
        <v>355</v>
      </c>
      <c r="E854" s="70" t="s">
        <v>356</v>
      </c>
    </row>
    <row r="855" spans="2:6" ht="26.25" thickBot="1" x14ac:dyDescent="0.3">
      <c r="B855" s="60">
        <v>1</v>
      </c>
      <c r="C855" s="94" t="s">
        <v>357</v>
      </c>
      <c r="D855" s="73" t="s">
        <v>358</v>
      </c>
      <c r="E855" s="92" t="s">
        <v>359</v>
      </c>
    </row>
    <row r="856" spans="2:6" x14ac:dyDescent="0.25">
      <c r="B856" s="90"/>
    </row>
    <row r="857" spans="2:6" ht="60" x14ac:dyDescent="0.25">
      <c r="B857" s="58" t="s">
        <v>360</v>
      </c>
    </row>
    <row r="858" spans="2:6" ht="48" x14ac:dyDescent="0.25">
      <c r="B858" s="58" t="s">
        <v>361</v>
      </c>
    </row>
    <row r="859" spans="2:6" ht="15.75" x14ac:dyDescent="0.25">
      <c r="B859" s="51"/>
    </row>
    <row r="860" spans="2:6" ht="15.75" x14ac:dyDescent="0.25">
      <c r="B860" s="51"/>
    </row>
    <row r="861" spans="2:6" ht="17.25" customHeight="1" x14ac:dyDescent="0.25">
      <c r="B861" s="62" t="s">
        <v>362</v>
      </c>
      <c r="C861" s="62"/>
      <c r="D861" s="62"/>
      <c r="E861" s="62"/>
      <c r="F861" s="62"/>
    </row>
    <row r="862" spans="2:6" ht="36.75" thickBot="1" x14ac:dyDescent="0.3">
      <c r="B862" s="93" t="s">
        <v>353</v>
      </c>
      <c r="C862" s="69" t="s">
        <v>363</v>
      </c>
      <c r="D862" s="69" t="s">
        <v>364</v>
      </c>
      <c r="E862" s="69" t="s">
        <v>365</v>
      </c>
      <c r="F862" s="70" t="s">
        <v>366</v>
      </c>
    </row>
    <row r="863" spans="2:6" ht="15.75" thickBot="1" x14ac:dyDescent="0.3">
      <c r="B863" s="60">
        <v>1</v>
      </c>
      <c r="C863" s="73" t="s">
        <v>367</v>
      </c>
      <c r="D863" s="73" t="s">
        <v>368</v>
      </c>
      <c r="E863" s="73" t="s">
        <v>369</v>
      </c>
      <c r="F863" s="95">
        <v>1180</v>
      </c>
    </row>
    <row r="864" spans="2:6" x14ac:dyDescent="0.25">
      <c r="B864" s="90"/>
    </row>
    <row r="865" spans="2:8" ht="72" x14ac:dyDescent="0.25">
      <c r="B865" s="58" t="s">
        <v>370</v>
      </c>
    </row>
    <row r="866" spans="2:8" ht="60" x14ac:dyDescent="0.25">
      <c r="B866" s="58" t="s">
        <v>371</v>
      </c>
    </row>
    <row r="867" spans="2:8" ht="15.75" x14ac:dyDescent="0.25">
      <c r="B867" s="51"/>
    </row>
    <row r="868" spans="2:8" ht="15.75" x14ac:dyDescent="0.25">
      <c r="B868" s="51"/>
    </row>
    <row r="869" spans="2:8" ht="17.25" customHeight="1" x14ac:dyDescent="0.25">
      <c r="B869" s="62" t="s">
        <v>372</v>
      </c>
      <c r="C869" s="62"/>
      <c r="D869" s="62"/>
      <c r="E869" s="62"/>
      <c r="F869" s="62"/>
      <c r="G869" s="62"/>
      <c r="H869" s="62"/>
    </row>
    <row r="870" spans="2:8" ht="24.75" thickBot="1" x14ac:dyDescent="0.3">
      <c r="B870" s="96" t="s">
        <v>353</v>
      </c>
      <c r="C870" s="96"/>
      <c r="D870" s="69" t="s">
        <v>373</v>
      </c>
      <c r="E870" s="69" t="s">
        <v>493</v>
      </c>
      <c r="F870" s="69" t="s">
        <v>375</v>
      </c>
      <c r="G870" s="69" t="s">
        <v>376</v>
      </c>
      <c r="H870" s="70" t="s">
        <v>377</v>
      </c>
    </row>
    <row r="871" spans="2:8" ht="24.75" thickBot="1" x14ac:dyDescent="0.3">
      <c r="B871" s="86">
        <v>1</v>
      </c>
      <c r="C871" s="53" t="s">
        <v>343</v>
      </c>
      <c r="D871" s="83">
        <v>54221</v>
      </c>
      <c r="E871" s="71">
        <v>3</v>
      </c>
      <c r="F871" s="83">
        <v>18074</v>
      </c>
      <c r="G871" s="83">
        <v>12970</v>
      </c>
      <c r="H871" s="57" t="s">
        <v>378</v>
      </c>
    </row>
    <row r="872" spans="2:8" ht="16.5" thickBot="1" x14ac:dyDescent="0.3">
      <c r="B872" s="65"/>
      <c r="C872" s="53" t="s">
        <v>379</v>
      </c>
      <c r="D872" s="83">
        <v>64099</v>
      </c>
      <c r="E872" s="71">
        <v>46</v>
      </c>
      <c r="F872" s="83">
        <v>1393</v>
      </c>
      <c r="G872" s="77"/>
      <c r="H872" s="55"/>
    </row>
    <row r="873" spans="2:8" ht="16.5" thickBot="1" x14ac:dyDescent="0.3">
      <c r="B873" s="67"/>
      <c r="C873" s="60" t="s">
        <v>11</v>
      </c>
      <c r="D873" s="91">
        <v>118320</v>
      </c>
      <c r="E873" s="73">
        <v>49</v>
      </c>
      <c r="F873" s="74"/>
      <c r="G873" s="74"/>
      <c r="H873" s="68"/>
    </row>
    <row r="874" spans="2:8" ht="15.75" x14ac:dyDescent="0.25">
      <c r="B874" s="51"/>
    </row>
    <row r="875" spans="2:8" ht="60" x14ac:dyDescent="0.25">
      <c r="B875" s="58" t="s">
        <v>360</v>
      </c>
    </row>
    <row r="876" spans="2:8" ht="72" x14ac:dyDescent="0.25">
      <c r="B876" s="58" t="s">
        <v>380</v>
      </c>
    </row>
    <row r="877" spans="2:8" ht="15.75" x14ac:dyDescent="0.25">
      <c r="B877" s="51"/>
    </row>
    <row r="878" spans="2:8" ht="15.75" x14ac:dyDescent="0.25">
      <c r="B878" s="51"/>
    </row>
    <row r="879" spans="2:8" ht="17.25" customHeight="1" x14ac:dyDescent="0.25">
      <c r="B879" s="62" t="s">
        <v>381</v>
      </c>
      <c r="C879" s="62"/>
      <c r="D879" s="62"/>
      <c r="E879" s="62"/>
      <c r="F879" s="62"/>
      <c r="G879" s="62"/>
      <c r="H879" s="62"/>
    </row>
    <row r="880" spans="2:8" ht="48" x14ac:dyDescent="0.25">
      <c r="B880" s="101" t="s">
        <v>353</v>
      </c>
      <c r="C880" s="101"/>
      <c r="D880" s="102" t="s">
        <v>382</v>
      </c>
      <c r="E880" s="103"/>
      <c r="F880" s="97" t="s">
        <v>383</v>
      </c>
      <c r="G880" s="104" t="s">
        <v>384</v>
      </c>
      <c r="H880" s="106" t="s">
        <v>377</v>
      </c>
    </row>
    <row r="881" spans="2:8" ht="15.75" thickBot="1" x14ac:dyDescent="0.3">
      <c r="B881" s="96"/>
      <c r="C881" s="96"/>
      <c r="D881" s="69" t="s">
        <v>385</v>
      </c>
      <c r="E881" s="69" t="s">
        <v>386</v>
      </c>
      <c r="F881" s="69" t="s">
        <v>387</v>
      </c>
      <c r="G881" s="105"/>
      <c r="H881" s="107"/>
    </row>
    <row r="882" spans="2:8" ht="24.75" thickBot="1" x14ac:dyDescent="0.3">
      <c r="B882" s="86">
        <v>1</v>
      </c>
      <c r="C882" s="98" t="s">
        <v>388</v>
      </c>
      <c r="D882" s="83">
        <v>3009</v>
      </c>
      <c r="E882" s="83">
        <v>2473</v>
      </c>
      <c r="F882" s="77"/>
      <c r="G882" s="99">
        <v>1216</v>
      </c>
      <c r="H882" s="100" t="s">
        <v>389</v>
      </c>
    </row>
    <row r="883" spans="2:8" ht="15.75" thickBot="1" x14ac:dyDescent="0.3">
      <c r="B883" s="87"/>
      <c r="C883" s="53" t="s">
        <v>105</v>
      </c>
      <c r="D883" s="71" t="s">
        <v>146</v>
      </c>
      <c r="E883" s="71" t="s">
        <v>390</v>
      </c>
      <c r="F883" s="71" t="s">
        <v>391</v>
      </c>
      <c r="G883" s="83">
        <v>2302</v>
      </c>
      <c r="H883" s="57" t="s">
        <v>392</v>
      </c>
    </row>
    <row r="884" spans="2:8" ht="15.75" thickBot="1" x14ac:dyDescent="0.3">
      <c r="B884" s="87"/>
      <c r="C884" s="53" t="s">
        <v>107</v>
      </c>
      <c r="D884" s="71" t="s">
        <v>393</v>
      </c>
      <c r="E884" s="71" t="s">
        <v>130</v>
      </c>
      <c r="F884" s="71" t="s">
        <v>394</v>
      </c>
      <c r="G884" s="83">
        <v>2076</v>
      </c>
      <c r="H884" s="57" t="s">
        <v>395</v>
      </c>
    </row>
    <row r="885" spans="2:8" ht="15.75" thickBot="1" x14ac:dyDescent="0.3">
      <c r="B885" s="67"/>
      <c r="C885" s="60" t="s">
        <v>109</v>
      </c>
      <c r="D885" s="73" t="s">
        <v>396</v>
      </c>
      <c r="E885" s="73" t="s">
        <v>397</v>
      </c>
      <c r="F885" s="73" t="s">
        <v>398</v>
      </c>
      <c r="G885" s="91">
        <v>1193</v>
      </c>
      <c r="H885" s="84" t="s">
        <v>399</v>
      </c>
    </row>
    <row r="886" spans="2:8" x14ac:dyDescent="0.25">
      <c r="B886" s="90"/>
    </row>
    <row r="887" spans="2:8" ht="60" x14ac:dyDescent="0.25">
      <c r="B887" s="58" t="s">
        <v>360</v>
      </c>
    </row>
    <row r="888" spans="2:8" ht="15.75" x14ac:dyDescent="0.25">
      <c r="B888" s="51"/>
    </row>
    <row r="889" spans="2:8" ht="15.75" x14ac:dyDescent="0.25">
      <c r="B889" s="51"/>
    </row>
    <row r="890" spans="2:8" ht="17.25" customHeight="1" x14ac:dyDescent="0.25">
      <c r="B890" s="62" t="s">
        <v>400</v>
      </c>
      <c r="C890" s="62"/>
      <c r="D890" s="62"/>
      <c r="E890" s="62"/>
      <c r="F890" s="62"/>
      <c r="G890" s="62"/>
    </row>
    <row r="891" spans="2:8" ht="24.75" thickBot="1" x14ac:dyDescent="0.3">
      <c r="B891" s="68"/>
      <c r="C891" s="69" t="s">
        <v>101</v>
      </c>
      <c r="D891" s="69" t="s">
        <v>102</v>
      </c>
      <c r="E891" s="69" t="s">
        <v>103</v>
      </c>
      <c r="F891" s="69" t="s">
        <v>104</v>
      </c>
      <c r="G891" s="70" t="s">
        <v>100</v>
      </c>
    </row>
    <row r="892" spans="2:8" ht="24.75" thickBot="1" x14ac:dyDescent="0.3">
      <c r="B892" s="53" t="s">
        <v>401</v>
      </c>
      <c r="C892" s="71" t="s">
        <v>402</v>
      </c>
      <c r="D892" s="71" t="s">
        <v>403</v>
      </c>
      <c r="E892" s="71" t="s">
        <v>112</v>
      </c>
      <c r="F892" s="83">
        <v>1052</v>
      </c>
      <c r="G892" s="57">
        <v>50</v>
      </c>
    </row>
    <row r="893" spans="2:8" ht="36.75" thickBot="1" x14ac:dyDescent="0.3">
      <c r="B893" s="53" t="s">
        <v>404</v>
      </c>
      <c r="C893" s="83">
        <v>-2817</v>
      </c>
      <c r="D893" s="83">
        <v>1701</v>
      </c>
      <c r="E893" s="71" t="s">
        <v>139</v>
      </c>
      <c r="F893" s="83">
        <v>1000</v>
      </c>
      <c r="G893" s="57">
        <v>50</v>
      </c>
    </row>
    <row r="894" spans="2:8" ht="48.75" thickBot="1" x14ac:dyDescent="0.3">
      <c r="B894" s="53" t="s">
        <v>405</v>
      </c>
      <c r="C894" s="71" t="s">
        <v>406</v>
      </c>
      <c r="D894" s="71" t="s">
        <v>407</v>
      </c>
      <c r="E894" s="71" t="s">
        <v>408</v>
      </c>
      <c r="F894" s="71" t="s">
        <v>409</v>
      </c>
      <c r="G894" s="57">
        <v>50</v>
      </c>
    </row>
    <row r="895" spans="2:8" ht="36.75" thickBot="1" x14ac:dyDescent="0.3">
      <c r="B895" s="53" t="s">
        <v>410</v>
      </c>
      <c r="C895" s="71" t="s">
        <v>411</v>
      </c>
      <c r="D895" s="71" t="s">
        <v>412</v>
      </c>
      <c r="E895" s="71" t="s">
        <v>413</v>
      </c>
      <c r="F895" s="83">
        <v>1136</v>
      </c>
      <c r="G895" s="57">
        <v>50</v>
      </c>
    </row>
    <row r="896" spans="2:8" ht="15.75" thickBot="1" x14ac:dyDescent="0.3">
      <c r="B896" s="53" t="s">
        <v>379</v>
      </c>
      <c r="C896" s="83">
        <v>-2736</v>
      </c>
      <c r="D896" s="83">
        <v>3404</v>
      </c>
      <c r="E896" s="71" t="s">
        <v>139</v>
      </c>
      <c r="F896" s="83">
        <v>1144</v>
      </c>
      <c r="G896" s="57">
        <v>50</v>
      </c>
    </row>
    <row r="897" spans="2:7" ht="24.75" thickBot="1" x14ac:dyDescent="0.3">
      <c r="B897" s="53" t="s">
        <v>414</v>
      </c>
      <c r="C897" s="83">
        <v>-2318</v>
      </c>
      <c r="D897" s="83">
        <v>2883</v>
      </c>
      <c r="E897" s="71" t="s">
        <v>139</v>
      </c>
      <c r="F897" s="71" t="s">
        <v>415</v>
      </c>
      <c r="G897" s="57">
        <v>50</v>
      </c>
    </row>
    <row r="898" spans="2:7" ht="24.75" thickBot="1" x14ac:dyDescent="0.3">
      <c r="B898" s="53" t="s">
        <v>416</v>
      </c>
      <c r="C898" s="83">
        <v>-2395</v>
      </c>
      <c r="D898" s="83">
        <v>3415</v>
      </c>
      <c r="E898" s="71" t="s">
        <v>207</v>
      </c>
      <c r="F898" s="83">
        <v>1033</v>
      </c>
      <c r="G898" s="57">
        <v>50</v>
      </c>
    </row>
    <row r="899" spans="2:7" ht="24.75" thickBot="1" x14ac:dyDescent="0.3">
      <c r="B899" s="53" t="s">
        <v>417</v>
      </c>
      <c r="C899" s="83">
        <v>-2920</v>
      </c>
      <c r="D899" s="83">
        <v>4775</v>
      </c>
      <c r="E899" s="71" t="s">
        <v>418</v>
      </c>
      <c r="F899" s="83">
        <v>1308</v>
      </c>
      <c r="G899" s="57">
        <v>50</v>
      </c>
    </row>
    <row r="900" spans="2:7" ht="36.75" thickBot="1" x14ac:dyDescent="0.3">
      <c r="B900" s="53" t="s">
        <v>419</v>
      </c>
      <c r="C900" s="83">
        <v>-2531</v>
      </c>
      <c r="D900" s="83">
        <v>3909</v>
      </c>
      <c r="E900" s="71" t="s">
        <v>272</v>
      </c>
      <c r="F900" s="83">
        <v>1078</v>
      </c>
      <c r="G900" s="57">
        <v>50</v>
      </c>
    </row>
    <row r="901" spans="2:7" ht="24.75" thickBot="1" x14ac:dyDescent="0.3">
      <c r="B901" s="53" t="s">
        <v>420</v>
      </c>
      <c r="C901" s="71" t="s">
        <v>421</v>
      </c>
      <c r="D901" s="83">
        <v>13089</v>
      </c>
      <c r="E901" s="83">
        <v>2940</v>
      </c>
      <c r="F901" s="83">
        <v>2678</v>
      </c>
      <c r="G901" s="57">
        <v>50</v>
      </c>
    </row>
    <row r="902" spans="2:7" ht="24.75" thickBot="1" x14ac:dyDescent="0.3">
      <c r="B902" s="53" t="s">
        <v>422</v>
      </c>
      <c r="C902" s="71" t="s">
        <v>139</v>
      </c>
      <c r="D902" s="83">
        <v>1174</v>
      </c>
      <c r="E902" s="71" t="s">
        <v>423</v>
      </c>
      <c r="F902" s="71" t="s">
        <v>424</v>
      </c>
      <c r="G902" s="57">
        <v>50</v>
      </c>
    </row>
    <row r="903" spans="2:7" ht="36.75" thickBot="1" x14ac:dyDescent="0.3">
      <c r="B903" s="60" t="s">
        <v>425</v>
      </c>
      <c r="C903" s="73" t="s">
        <v>160</v>
      </c>
      <c r="D903" s="73" t="s">
        <v>426</v>
      </c>
      <c r="E903" s="73" t="s">
        <v>427</v>
      </c>
      <c r="F903" s="73" t="s">
        <v>428</v>
      </c>
      <c r="G903" s="84">
        <v>50</v>
      </c>
    </row>
    <row r="904" spans="2:7" x14ac:dyDescent="0.25">
      <c r="B904" s="90"/>
    </row>
    <row r="905" spans="2:7" ht="60" x14ac:dyDescent="0.25">
      <c r="B905" s="58" t="s">
        <v>360</v>
      </c>
    </row>
    <row r="906" spans="2:7" ht="15.75" x14ac:dyDescent="0.25">
      <c r="B906" s="51"/>
    </row>
    <row r="907" spans="2:7" ht="15.75" x14ac:dyDescent="0.25">
      <c r="B907" s="51"/>
    </row>
    <row r="908" spans="2:7" ht="16.5" x14ac:dyDescent="0.25">
      <c r="B908" s="75"/>
    </row>
    <row r="909" spans="2:7" ht="16.5" x14ac:dyDescent="0.25">
      <c r="B909" s="75" t="s">
        <v>429</v>
      </c>
    </row>
    <row r="910" spans="2:7" ht="16.5" x14ac:dyDescent="0.25">
      <c r="B910" s="76"/>
    </row>
    <row r="911" spans="2:7" ht="15.75" x14ac:dyDescent="0.25">
      <c r="B911" s="51"/>
    </row>
    <row r="913" spans="2:2" ht="15.75" x14ac:dyDescent="0.25">
      <c r="B913" s="51"/>
    </row>
    <row r="914" spans="2:2" ht="15.75" x14ac:dyDescent="0.25">
      <c r="B914" s="51"/>
    </row>
    <row r="915" spans="2:2" x14ac:dyDescent="0.25">
      <c r="B915" s="50" t="s">
        <v>494</v>
      </c>
    </row>
    <row r="916" spans="2:2" x14ac:dyDescent="0.25">
      <c r="B916" s="50" t="s">
        <v>495</v>
      </c>
    </row>
    <row r="917" spans="2:2" x14ac:dyDescent="0.25">
      <c r="B917" s="50" t="s">
        <v>333</v>
      </c>
    </row>
    <row r="918" spans="2:2" x14ac:dyDescent="0.25">
      <c r="B918" s="50" t="s">
        <v>334</v>
      </c>
    </row>
    <row r="919" spans="2:2" x14ac:dyDescent="0.25">
      <c r="B919" s="50" t="s">
        <v>335</v>
      </c>
    </row>
    <row r="920" spans="2:2" x14ac:dyDescent="0.25">
      <c r="B920" s="50" t="s">
        <v>336</v>
      </c>
    </row>
    <row r="921" spans="2:2" x14ac:dyDescent="0.25">
      <c r="B921" s="50" t="s">
        <v>337</v>
      </c>
    </row>
    <row r="922" spans="2:2" x14ac:dyDescent="0.25">
      <c r="B922" s="50" t="s">
        <v>496</v>
      </c>
    </row>
    <row r="923" spans="2:2" x14ac:dyDescent="0.25">
      <c r="B923" s="50" t="s">
        <v>339</v>
      </c>
    </row>
    <row r="924" spans="2:2" x14ac:dyDescent="0.25">
      <c r="B924" s="50" t="s">
        <v>454</v>
      </c>
    </row>
    <row r="925" spans="2:2" x14ac:dyDescent="0.25">
      <c r="B925" s="50"/>
    </row>
    <row r="926" spans="2:2" ht="15.75" x14ac:dyDescent="0.25">
      <c r="B926" s="51"/>
    </row>
    <row r="927" spans="2:2" ht="15.75" x14ac:dyDescent="0.25">
      <c r="B927" s="51"/>
    </row>
    <row r="928" spans="2:2" ht="16.5" x14ac:dyDescent="0.25">
      <c r="B928" s="75"/>
    </row>
    <row r="929" spans="2:4" ht="16.5" x14ac:dyDescent="0.25">
      <c r="B929" s="75" t="s">
        <v>343</v>
      </c>
    </row>
    <row r="930" spans="2:4" ht="16.5" x14ac:dyDescent="0.25">
      <c r="B930" s="76"/>
    </row>
    <row r="931" spans="2:4" ht="15.75" x14ac:dyDescent="0.25">
      <c r="B931" s="51"/>
    </row>
    <row r="932" spans="2:4" ht="15.75" x14ac:dyDescent="0.25">
      <c r="B932" s="51"/>
    </row>
    <row r="933" spans="2:4" ht="15" customHeight="1" x14ac:dyDescent="0.25">
      <c r="B933" s="62" t="s">
        <v>75</v>
      </c>
      <c r="C933" s="62"/>
      <c r="D933" s="62"/>
    </row>
    <row r="934" spans="2:4" ht="15.75" thickBot="1" x14ac:dyDescent="0.3">
      <c r="B934" s="63" t="s">
        <v>76</v>
      </c>
      <c r="C934" s="63"/>
      <c r="D934" s="54">
        <v>45044.640532407408</v>
      </c>
    </row>
    <row r="935" spans="2:4" ht="16.5" thickBot="1" x14ac:dyDescent="0.3">
      <c r="B935" s="64" t="s">
        <v>77</v>
      </c>
      <c r="C935" s="64"/>
      <c r="D935" s="55"/>
    </row>
    <row r="936" spans="2:4" ht="84.75" thickBot="1" x14ac:dyDescent="0.3">
      <c r="B936" s="66" t="s">
        <v>78</v>
      </c>
      <c r="C936" s="53" t="s">
        <v>79</v>
      </c>
      <c r="D936" s="56" t="s">
        <v>80</v>
      </c>
    </row>
    <row r="937" spans="2:4" ht="24.75" thickBot="1" x14ac:dyDescent="0.3">
      <c r="B937" s="65"/>
      <c r="C937" s="53" t="s">
        <v>81</v>
      </c>
      <c r="D937" s="56" t="s">
        <v>82</v>
      </c>
    </row>
    <row r="938" spans="2:4" ht="15.75" thickBot="1" x14ac:dyDescent="0.3">
      <c r="B938" s="65"/>
      <c r="C938" s="53" t="s">
        <v>83</v>
      </c>
      <c r="D938" s="56" t="s">
        <v>84</v>
      </c>
    </row>
    <row r="939" spans="2:4" ht="15.75" thickBot="1" x14ac:dyDescent="0.3">
      <c r="B939" s="65"/>
      <c r="C939" s="53" t="s">
        <v>85</v>
      </c>
      <c r="D939" s="56" t="s">
        <v>84</v>
      </c>
    </row>
    <row r="940" spans="2:4" ht="15.75" thickBot="1" x14ac:dyDescent="0.3">
      <c r="B940" s="65"/>
      <c r="C940" s="53" t="s">
        <v>86</v>
      </c>
      <c r="D940" s="56" t="s">
        <v>84</v>
      </c>
    </row>
    <row r="941" spans="2:4" ht="48.75" thickBot="1" x14ac:dyDescent="0.3">
      <c r="B941" s="63"/>
      <c r="C941" s="53" t="s">
        <v>87</v>
      </c>
      <c r="D941" s="57">
        <v>50</v>
      </c>
    </row>
    <row r="942" spans="2:4" ht="72.75" thickBot="1" x14ac:dyDescent="0.3">
      <c r="B942" s="66" t="s">
        <v>88</v>
      </c>
      <c r="C942" s="53" t="s">
        <v>89</v>
      </c>
      <c r="D942" s="56" t="s">
        <v>119</v>
      </c>
    </row>
    <row r="943" spans="2:4" ht="108.75" thickBot="1" x14ac:dyDescent="0.3">
      <c r="B943" s="63"/>
      <c r="C943" s="53" t="s">
        <v>91</v>
      </c>
      <c r="D943" s="56" t="s">
        <v>344</v>
      </c>
    </row>
    <row r="944" spans="2:4" ht="24" x14ac:dyDescent="0.25">
      <c r="B944" s="66" t="s">
        <v>93</v>
      </c>
      <c r="C944" s="66"/>
      <c r="D944" s="58" t="s">
        <v>333</v>
      </c>
    </row>
    <row r="945" spans="2:5" ht="36" x14ac:dyDescent="0.25">
      <c r="B945" s="65"/>
      <c r="C945" s="65"/>
      <c r="D945" s="58" t="s">
        <v>334</v>
      </c>
    </row>
    <row r="946" spans="2:5" ht="72" x14ac:dyDescent="0.25">
      <c r="B946" s="65"/>
      <c r="C946" s="65"/>
      <c r="D946" s="58" t="s">
        <v>335</v>
      </c>
    </row>
    <row r="947" spans="2:5" ht="72" x14ac:dyDescent="0.25">
      <c r="B947" s="65"/>
      <c r="C947" s="65"/>
      <c r="D947" s="58" t="s">
        <v>336</v>
      </c>
    </row>
    <row r="948" spans="2:5" ht="36" x14ac:dyDescent="0.25">
      <c r="B948" s="65"/>
      <c r="C948" s="65"/>
      <c r="D948" s="58" t="s">
        <v>337</v>
      </c>
    </row>
    <row r="949" spans="2:5" ht="48" x14ac:dyDescent="0.25">
      <c r="B949" s="65"/>
      <c r="C949" s="65"/>
      <c r="D949" s="58" t="s">
        <v>496</v>
      </c>
    </row>
    <row r="950" spans="2:5" ht="108" x14ac:dyDescent="0.25">
      <c r="B950" s="65"/>
      <c r="C950" s="65"/>
      <c r="D950" s="58" t="s">
        <v>339</v>
      </c>
    </row>
    <row r="951" spans="2:5" ht="60.75" thickBot="1" x14ac:dyDescent="0.3">
      <c r="B951" s="63"/>
      <c r="C951" s="63"/>
      <c r="D951" s="56" t="s">
        <v>454</v>
      </c>
    </row>
    <row r="952" spans="2:5" ht="24.75" thickBot="1" x14ac:dyDescent="0.3">
      <c r="B952" s="66" t="s">
        <v>96</v>
      </c>
      <c r="C952" s="53" t="s">
        <v>97</v>
      </c>
      <c r="D952" s="59">
        <v>1.8518518518518517E-6</v>
      </c>
    </row>
    <row r="953" spans="2:5" ht="24.75" thickBot="1" x14ac:dyDescent="0.3">
      <c r="B953" s="65"/>
      <c r="C953" s="53" t="s">
        <v>98</v>
      </c>
      <c r="D953" s="59">
        <v>3.9351851851851859E-6</v>
      </c>
    </row>
    <row r="954" spans="2:5" ht="24.75" thickBot="1" x14ac:dyDescent="0.3">
      <c r="B954" s="65"/>
      <c r="C954" s="53" t="s">
        <v>345</v>
      </c>
      <c r="D954" s="56" t="s">
        <v>455</v>
      </c>
    </row>
    <row r="955" spans="2:5" ht="72.75" thickBot="1" x14ac:dyDescent="0.3">
      <c r="B955" s="67"/>
      <c r="C955" s="60" t="s">
        <v>347</v>
      </c>
      <c r="D955" s="92" t="s">
        <v>456</v>
      </c>
    </row>
    <row r="956" spans="2:5" ht="15.75" x14ac:dyDescent="0.25">
      <c r="B956" s="51"/>
    </row>
    <row r="957" spans="2:5" ht="15.75" x14ac:dyDescent="0.25">
      <c r="B957" s="51"/>
    </row>
    <row r="958" spans="2:5" ht="17.25" customHeight="1" x14ac:dyDescent="0.25">
      <c r="B958" s="62" t="s">
        <v>352</v>
      </c>
      <c r="C958" s="62"/>
      <c r="D958" s="62"/>
      <c r="E958" s="62"/>
    </row>
    <row r="959" spans="2:5" ht="24.75" thickBot="1" x14ac:dyDescent="0.3">
      <c r="B959" s="93" t="s">
        <v>353</v>
      </c>
      <c r="C959" s="69" t="s">
        <v>354</v>
      </c>
      <c r="D959" s="69" t="s">
        <v>355</v>
      </c>
      <c r="E959" s="70" t="s">
        <v>356</v>
      </c>
    </row>
    <row r="960" spans="2:5" ht="26.25" thickBot="1" x14ac:dyDescent="0.3">
      <c r="B960" s="60">
        <v>1</v>
      </c>
      <c r="C960" s="94" t="s">
        <v>357</v>
      </c>
      <c r="D960" s="73" t="s">
        <v>358</v>
      </c>
      <c r="E960" s="92" t="s">
        <v>359</v>
      </c>
    </row>
    <row r="961" spans="2:8" x14ac:dyDescent="0.25">
      <c r="B961" s="90"/>
    </row>
    <row r="962" spans="2:8" ht="60" x14ac:dyDescent="0.25">
      <c r="B962" s="58" t="s">
        <v>497</v>
      </c>
    </row>
    <row r="963" spans="2:8" ht="48" x14ac:dyDescent="0.25">
      <c r="B963" s="58" t="s">
        <v>361</v>
      </c>
    </row>
    <row r="964" spans="2:8" ht="15.75" x14ac:dyDescent="0.25">
      <c r="B964" s="51"/>
    </row>
    <row r="965" spans="2:8" ht="15.75" x14ac:dyDescent="0.25">
      <c r="B965" s="51"/>
    </row>
    <row r="966" spans="2:8" ht="17.25" customHeight="1" x14ac:dyDescent="0.25">
      <c r="B966" s="62" t="s">
        <v>362</v>
      </c>
      <c r="C966" s="62"/>
      <c r="D966" s="62"/>
      <c r="E966" s="62"/>
      <c r="F966" s="62"/>
    </row>
    <row r="967" spans="2:8" ht="36.75" thickBot="1" x14ac:dyDescent="0.3">
      <c r="B967" s="93" t="s">
        <v>353</v>
      </c>
      <c r="C967" s="69" t="s">
        <v>363</v>
      </c>
      <c r="D967" s="69" t="s">
        <v>364</v>
      </c>
      <c r="E967" s="69" t="s">
        <v>365</v>
      </c>
      <c r="F967" s="70" t="s">
        <v>366</v>
      </c>
    </row>
    <row r="968" spans="2:8" ht="15.75" thickBot="1" x14ac:dyDescent="0.3">
      <c r="B968" s="60">
        <v>1</v>
      </c>
      <c r="C968" s="73" t="s">
        <v>498</v>
      </c>
      <c r="D968" s="73" t="s">
        <v>499</v>
      </c>
      <c r="E968" s="73" t="s">
        <v>500</v>
      </c>
      <c r="F968" s="84" t="s">
        <v>501</v>
      </c>
    </row>
    <row r="969" spans="2:8" x14ac:dyDescent="0.25">
      <c r="B969" s="90"/>
    </row>
    <row r="970" spans="2:8" ht="72" x14ac:dyDescent="0.25">
      <c r="B970" s="58" t="s">
        <v>370</v>
      </c>
    </row>
    <row r="971" spans="2:8" ht="60" x14ac:dyDescent="0.25">
      <c r="B971" s="58" t="s">
        <v>502</v>
      </c>
    </row>
    <row r="972" spans="2:8" ht="15.75" x14ac:dyDescent="0.25">
      <c r="B972" s="51"/>
    </row>
    <row r="973" spans="2:8" ht="15.75" x14ac:dyDescent="0.25">
      <c r="B973" s="51"/>
    </row>
    <row r="974" spans="2:8" ht="17.25" customHeight="1" x14ac:dyDescent="0.25">
      <c r="B974" s="62" t="s">
        <v>372</v>
      </c>
      <c r="C974" s="62"/>
      <c r="D974" s="62"/>
      <c r="E974" s="62"/>
      <c r="F974" s="62"/>
      <c r="G974" s="62"/>
      <c r="H974" s="62"/>
    </row>
    <row r="975" spans="2:8" ht="24.75" thickBot="1" x14ac:dyDescent="0.3">
      <c r="B975" s="96" t="s">
        <v>353</v>
      </c>
      <c r="C975" s="96"/>
      <c r="D975" s="69" t="s">
        <v>373</v>
      </c>
      <c r="E975" s="69" t="s">
        <v>493</v>
      </c>
      <c r="F975" s="69" t="s">
        <v>375</v>
      </c>
      <c r="G975" s="69" t="s">
        <v>376</v>
      </c>
      <c r="H975" s="70" t="s">
        <v>377</v>
      </c>
    </row>
    <row r="976" spans="2:8" ht="24.75" thickBot="1" x14ac:dyDescent="0.3">
      <c r="B976" s="86">
        <v>1</v>
      </c>
      <c r="C976" s="53" t="s">
        <v>343</v>
      </c>
      <c r="D976" s="83">
        <v>1656</v>
      </c>
      <c r="E976" s="71">
        <v>3</v>
      </c>
      <c r="F976" s="71" t="s">
        <v>503</v>
      </c>
      <c r="G976" s="83">
        <v>1238</v>
      </c>
      <c r="H976" s="57" t="s">
        <v>504</v>
      </c>
    </row>
    <row r="977" spans="2:8" ht="16.5" thickBot="1" x14ac:dyDescent="0.3">
      <c r="B977" s="65"/>
      <c r="C977" s="53" t="s">
        <v>379</v>
      </c>
      <c r="D977" s="83">
        <v>20517</v>
      </c>
      <c r="E977" s="71">
        <v>46</v>
      </c>
      <c r="F977" s="71" t="s">
        <v>505</v>
      </c>
      <c r="G977" s="77"/>
      <c r="H977" s="55"/>
    </row>
    <row r="978" spans="2:8" ht="16.5" thickBot="1" x14ac:dyDescent="0.3">
      <c r="B978" s="67"/>
      <c r="C978" s="60" t="s">
        <v>11</v>
      </c>
      <c r="D978" s="91">
        <v>22173</v>
      </c>
      <c r="E978" s="73">
        <v>49</v>
      </c>
      <c r="F978" s="74"/>
      <c r="G978" s="74"/>
      <c r="H978" s="68"/>
    </row>
    <row r="979" spans="2:8" ht="15.75" x14ac:dyDescent="0.25">
      <c r="B979" s="51"/>
    </row>
    <row r="980" spans="2:8" ht="60" x14ac:dyDescent="0.25">
      <c r="B980" s="58" t="s">
        <v>497</v>
      </c>
    </row>
    <row r="981" spans="2:8" ht="72" x14ac:dyDescent="0.25">
      <c r="B981" s="58" t="s">
        <v>380</v>
      </c>
    </row>
    <row r="982" spans="2:8" ht="15.75" x14ac:dyDescent="0.25">
      <c r="B982" s="51"/>
    </row>
    <row r="983" spans="2:8" ht="15.75" x14ac:dyDescent="0.25">
      <c r="B983" s="51"/>
    </row>
    <row r="984" spans="2:8" ht="17.25" customHeight="1" x14ac:dyDescent="0.25">
      <c r="B984" s="62" t="s">
        <v>381</v>
      </c>
      <c r="C984" s="62"/>
      <c r="D984" s="62"/>
      <c r="E984" s="62"/>
      <c r="F984" s="62"/>
      <c r="G984" s="62"/>
      <c r="H984" s="62"/>
    </row>
    <row r="985" spans="2:8" ht="48" x14ac:dyDescent="0.25">
      <c r="B985" s="101" t="s">
        <v>353</v>
      </c>
      <c r="C985" s="101"/>
      <c r="D985" s="102" t="s">
        <v>382</v>
      </c>
      <c r="E985" s="103"/>
      <c r="F985" s="97" t="s">
        <v>383</v>
      </c>
      <c r="G985" s="104" t="s">
        <v>384</v>
      </c>
      <c r="H985" s="106" t="s">
        <v>377</v>
      </c>
    </row>
    <row r="986" spans="2:8" ht="15.75" thickBot="1" x14ac:dyDescent="0.3">
      <c r="B986" s="96"/>
      <c r="C986" s="96"/>
      <c r="D986" s="69" t="s">
        <v>385</v>
      </c>
      <c r="E986" s="69" t="s">
        <v>386</v>
      </c>
      <c r="F986" s="69" t="s">
        <v>387</v>
      </c>
      <c r="G986" s="105"/>
      <c r="H986" s="107"/>
    </row>
    <row r="987" spans="2:8" ht="24.75" thickBot="1" x14ac:dyDescent="0.3">
      <c r="B987" s="86">
        <v>1</v>
      </c>
      <c r="C987" s="98" t="s">
        <v>388</v>
      </c>
      <c r="D987" s="71" t="s">
        <v>506</v>
      </c>
      <c r="E987" s="83">
        <v>1399</v>
      </c>
      <c r="F987" s="77"/>
      <c r="G987" s="113" t="s">
        <v>507</v>
      </c>
      <c r="H987" s="100" t="s">
        <v>508</v>
      </c>
    </row>
    <row r="988" spans="2:8" ht="15.75" thickBot="1" x14ac:dyDescent="0.3">
      <c r="B988" s="87"/>
      <c r="C988" s="53" t="s">
        <v>105</v>
      </c>
      <c r="D988" s="71" t="s">
        <v>409</v>
      </c>
      <c r="E988" s="71" t="s">
        <v>509</v>
      </c>
      <c r="F988" s="71" t="s">
        <v>510</v>
      </c>
      <c r="G988" s="83">
        <v>1860</v>
      </c>
      <c r="H988" s="57" t="s">
        <v>511</v>
      </c>
    </row>
    <row r="989" spans="2:8" ht="15.75" thickBot="1" x14ac:dyDescent="0.3">
      <c r="B989" s="87"/>
      <c r="C989" s="53" t="s">
        <v>107</v>
      </c>
      <c r="D989" s="71" t="s">
        <v>512</v>
      </c>
      <c r="E989" s="71" t="s">
        <v>499</v>
      </c>
      <c r="F989" s="71" t="s">
        <v>513</v>
      </c>
      <c r="G989" s="71" t="s">
        <v>514</v>
      </c>
      <c r="H989" s="57" t="s">
        <v>505</v>
      </c>
    </row>
    <row r="990" spans="2:8" ht="15.75" thickBot="1" x14ac:dyDescent="0.3">
      <c r="B990" s="67"/>
      <c r="C990" s="60" t="s">
        <v>109</v>
      </c>
      <c r="D990" s="73" t="s">
        <v>515</v>
      </c>
      <c r="E990" s="73" t="s">
        <v>516</v>
      </c>
      <c r="F990" s="73" t="s">
        <v>173</v>
      </c>
      <c r="G990" s="73" t="s">
        <v>517</v>
      </c>
      <c r="H990" s="84" t="s">
        <v>518</v>
      </c>
    </row>
    <row r="991" spans="2:8" x14ac:dyDescent="0.25">
      <c r="B991" s="90"/>
    </row>
    <row r="992" spans="2:8" ht="60" x14ac:dyDescent="0.25">
      <c r="B992" s="58" t="s">
        <v>497</v>
      </c>
    </row>
    <row r="993" spans="2:7" ht="15.75" x14ac:dyDescent="0.25">
      <c r="B993" s="51"/>
    </row>
    <row r="994" spans="2:7" ht="15.75" x14ac:dyDescent="0.25">
      <c r="B994" s="51"/>
    </row>
    <row r="995" spans="2:7" ht="17.25" customHeight="1" x14ac:dyDescent="0.25">
      <c r="B995" s="62" t="s">
        <v>400</v>
      </c>
      <c r="C995" s="62"/>
      <c r="D995" s="62"/>
      <c r="E995" s="62"/>
      <c r="F995" s="62"/>
      <c r="G995" s="62"/>
    </row>
    <row r="996" spans="2:7" ht="24.75" thickBot="1" x14ac:dyDescent="0.3">
      <c r="B996" s="68"/>
      <c r="C996" s="69" t="s">
        <v>101</v>
      </c>
      <c r="D996" s="69" t="s">
        <v>102</v>
      </c>
      <c r="E996" s="69" t="s">
        <v>103</v>
      </c>
      <c r="F996" s="69" t="s">
        <v>104</v>
      </c>
      <c r="G996" s="70" t="s">
        <v>100</v>
      </c>
    </row>
    <row r="997" spans="2:7" ht="24.75" thickBot="1" x14ac:dyDescent="0.3">
      <c r="B997" s="53" t="s">
        <v>401</v>
      </c>
      <c r="C997" s="71" t="s">
        <v>519</v>
      </c>
      <c r="D997" s="83">
        <v>12159</v>
      </c>
      <c r="E997" s="71" t="s">
        <v>520</v>
      </c>
      <c r="F997" s="71" t="s">
        <v>521</v>
      </c>
      <c r="G997" s="57">
        <v>50</v>
      </c>
    </row>
    <row r="998" spans="2:7" ht="36.75" thickBot="1" x14ac:dyDescent="0.3">
      <c r="B998" s="53" t="s">
        <v>404</v>
      </c>
      <c r="C998" s="83">
        <v>-3448</v>
      </c>
      <c r="D998" s="83">
        <v>1633</v>
      </c>
      <c r="E998" s="71" t="s">
        <v>139</v>
      </c>
      <c r="F998" s="83">
        <v>1000</v>
      </c>
      <c r="G998" s="57">
        <v>50</v>
      </c>
    </row>
    <row r="999" spans="2:7" ht="48.75" thickBot="1" x14ac:dyDescent="0.3">
      <c r="B999" s="53" t="s">
        <v>405</v>
      </c>
      <c r="C999" s="71" t="s">
        <v>522</v>
      </c>
      <c r="D999" s="71" t="s">
        <v>523</v>
      </c>
      <c r="E999" s="71" t="s">
        <v>157</v>
      </c>
      <c r="F999" s="71" t="s">
        <v>524</v>
      </c>
      <c r="G999" s="57">
        <v>50</v>
      </c>
    </row>
    <row r="1000" spans="2:7" ht="36.75" thickBot="1" x14ac:dyDescent="0.3">
      <c r="B1000" s="53" t="s">
        <v>410</v>
      </c>
      <c r="C1000" s="71" t="s">
        <v>525</v>
      </c>
      <c r="D1000" s="83">
        <v>13335</v>
      </c>
      <c r="E1000" s="71" t="s">
        <v>526</v>
      </c>
      <c r="F1000" s="71" t="s">
        <v>527</v>
      </c>
      <c r="G1000" s="57">
        <v>50</v>
      </c>
    </row>
    <row r="1001" spans="2:7" ht="15.75" thickBot="1" x14ac:dyDescent="0.3">
      <c r="B1001" s="53" t="s">
        <v>379</v>
      </c>
      <c r="C1001" s="71" t="s">
        <v>528</v>
      </c>
      <c r="D1001" s="83">
        <v>229395</v>
      </c>
      <c r="E1001" s="71" t="s">
        <v>529</v>
      </c>
      <c r="F1001" s="71" t="s">
        <v>530</v>
      </c>
      <c r="G1001" s="57">
        <v>50</v>
      </c>
    </row>
    <row r="1002" spans="2:7" ht="24.75" thickBot="1" x14ac:dyDescent="0.3">
      <c r="B1002" s="53" t="s">
        <v>414</v>
      </c>
      <c r="C1002" s="83">
        <v>-1374</v>
      </c>
      <c r="D1002" s="83">
        <v>3435</v>
      </c>
      <c r="E1002" s="71" t="s">
        <v>139</v>
      </c>
      <c r="F1002" s="71" t="s">
        <v>415</v>
      </c>
      <c r="G1002" s="57">
        <v>50</v>
      </c>
    </row>
    <row r="1003" spans="2:7" ht="24.75" thickBot="1" x14ac:dyDescent="0.3">
      <c r="B1003" s="53" t="s">
        <v>416</v>
      </c>
      <c r="C1003" s="83">
        <v>-1406</v>
      </c>
      <c r="D1003" s="83">
        <v>4068</v>
      </c>
      <c r="E1003" s="71" t="s">
        <v>207</v>
      </c>
      <c r="F1003" s="83">
        <v>1045</v>
      </c>
      <c r="G1003" s="57">
        <v>50</v>
      </c>
    </row>
    <row r="1004" spans="2:7" ht="24.75" thickBot="1" x14ac:dyDescent="0.3">
      <c r="B1004" s="53" t="s">
        <v>417</v>
      </c>
      <c r="C1004" s="71" t="s">
        <v>531</v>
      </c>
      <c r="D1004" s="83">
        <v>321788</v>
      </c>
      <c r="E1004" s="71" t="s">
        <v>532</v>
      </c>
      <c r="F1004" s="71" t="s">
        <v>533</v>
      </c>
      <c r="G1004" s="57">
        <v>50</v>
      </c>
    </row>
    <row r="1005" spans="2:7" ht="36.75" thickBot="1" x14ac:dyDescent="0.3">
      <c r="B1005" s="53" t="s">
        <v>419</v>
      </c>
      <c r="C1005" s="83">
        <v>-1422</v>
      </c>
      <c r="D1005" s="83">
        <v>5029</v>
      </c>
      <c r="E1005" s="71" t="s">
        <v>534</v>
      </c>
      <c r="F1005" s="83">
        <v>1142</v>
      </c>
      <c r="G1005" s="57">
        <v>50</v>
      </c>
    </row>
    <row r="1006" spans="2:7" ht="24.75" thickBot="1" x14ac:dyDescent="0.3">
      <c r="B1006" s="53" t="s">
        <v>420</v>
      </c>
      <c r="C1006" s="71" t="s">
        <v>421</v>
      </c>
      <c r="D1006" s="83">
        <v>13089</v>
      </c>
      <c r="E1006" s="83">
        <v>2940</v>
      </c>
      <c r="F1006" s="83">
        <v>2678</v>
      </c>
      <c r="G1006" s="57">
        <v>50</v>
      </c>
    </row>
    <row r="1007" spans="2:7" ht="24.75" thickBot="1" x14ac:dyDescent="0.3">
      <c r="B1007" s="53" t="s">
        <v>422</v>
      </c>
      <c r="C1007" s="71" t="s">
        <v>139</v>
      </c>
      <c r="D1007" s="83">
        <v>1666</v>
      </c>
      <c r="E1007" s="71" t="s">
        <v>168</v>
      </c>
      <c r="F1007" s="71" t="s">
        <v>535</v>
      </c>
      <c r="G1007" s="57">
        <v>50</v>
      </c>
    </row>
    <row r="1008" spans="2:7" ht="36.75" thickBot="1" x14ac:dyDescent="0.3">
      <c r="B1008" s="60" t="s">
        <v>425</v>
      </c>
      <c r="C1008" s="73" t="s">
        <v>160</v>
      </c>
      <c r="D1008" s="73" t="s">
        <v>426</v>
      </c>
      <c r="E1008" s="73" t="s">
        <v>427</v>
      </c>
      <c r="F1008" s="73" t="s">
        <v>428</v>
      </c>
      <c r="G1008" s="84">
        <v>50</v>
      </c>
    </row>
    <row r="1009" spans="2:2" x14ac:dyDescent="0.25">
      <c r="B1009" s="90"/>
    </row>
    <row r="1010" spans="2:2" ht="60" x14ac:dyDescent="0.25">
      <c r="B1010" s="58" t="s">
        <v>497</v>
      </c>
    </row>
    <row r="1011" spans="2:2" ht="15.75" x14ac:dyDescent="0.25">
      <c r="B1011" s="51"/>
    </row>
    <row r="1012" spans="2:2" ht="15.75" x14ac:dyDescent="0.25">
      <c r="B1012" s="51"/>
    </row>
    <row r="1013" spans="2:2" ht="16.5" x14ac:dyDescent="0.25">
      <c r="B1013" s="75"/>
    </row>
    <row r="1014" spans="2:2" ht="16.5" x14ac:dyDescent="0.25">
      <c r="B1014" s="75" t="s">
        <v>429</v>
      </c>
    </row>
    <row r="1015" spans="2:2" ht="16.5" x14ac:dyDescent="0.25">
      <c r="B1015" s="76"/>
    </row>
    <row r="1016" spans="2:2" ht="15.75" x14ac:dyDescent="0.25">
      <c r="B1016" s="51"/>
    </row>
    <row r="1018" spans="2:2" ht="15.75" x14ac:dyDescent="0.25">
      <c r="B1018" s="51"/>
    </row>
    <row r="1019" spans="2:2" ht="15.75" x14ac:dyDescent="0.25">
      <c r="B1019" s="51"/>
    </row>
  </sheetData>
  <mergeCells count="219">
    <mergeCell ref="B987:B990"/>
    <mergeCell ref="B995:G995"/>
    <mergeCell ref="B975:C975"/>
    <mergeCell ref="B976:B978"/>
    <mergeCell ref="B984:H984"/>
    <mergeCell ref="B985:C986"/>
    <mergeCell ref="D985:E985"/>
    <mergeCell ref="G985:G986"/>
    <mergeCell ref="H985:H986"/>
    <mergeCell ref="B942:B943"/>
    <mergeCell ref="B944:C951"/>
    <mergeCell ref="B952:B955"/>
    <mergeCell ref="B958:E958"/>
    <mergeCell ref="B966:F966"/>
    <mergeCell ref="B974:H974"/>
    <mergeCell ref="B882:B885"/>
    <mergeCell ref="B890:G890"/>
    <mergeCell ref="B933:D933"/>
    <mergeCell ref="B934:C934"/>
    <mergeCell ref="B935:C935"/>
    <mergeCell ref="B936:B941"/>
    <mergeCell ref="B870:C870"/>
    <mergeCell ref="B871:B873"/>
    <mergeCell ref="B879:H879"/>
    <mergeCell ref="B880:C881"/>
    <mergeCell ref="D880:E880"/>
    <mergeCell ref="G880:G881"/>
    <mergeCell ref="H880:H881"/>
    <mergeCell ref="B837:B838"/>
    <mergeCell ref="B839:C846"/>
    <mergeCell ref="B847:B850"/>
    <mergeCell ref="B853:E853"/>
    <mergeCell ref="B861:F861"/>
    <mergeCell ref="B869:H869"/>
    <mergeCell ref="B779:B782"/>
    <mergeCell ref="B787:G787"/>
    <mergeCell ref="B828:D828"/>
    <mergeCell ref="B829:C829"/>
    <mergeCell ref="B830:C830"/>
    <mergeCell ref="B831:B836"/>
    <mergeCell ref="B765:D765"/>
    <mergeCell ref="B766:B771"/>
    <mergeCell ref="C766:C768"/>
    <mergeCell ref="C769:C771"/>
    <mergeCell ref="B776:I776"/>
    <mergeCell ref="B777:B778"/>
    <mergeCell ref="C777:C778"/>
    <mergeCell ref="D777:D778"/>
    <mergeCell ref="E777:E778"/>
    <mergeCell ref="F777:I777"/>
    <mergeCell ref="B748:C748"/>
    <mergeCell ref="B754:E754"/>
    <mergeCell ref="B755:C756"/>
    <mergeCell ref="D755:E755"/>
    <mergeCell ref="B757:B759"/>
    <mergeCell ref="B764:G764"/>
    <mergeCell ref="B717:C717"/>
    <mergeCell ref="B718:B723"/>
    <mergeCell ref="B724:B725"/>
    <mergeCell ref="B726:C733"/>
    <mergeCell ref="B734:B737"/>
    <mergeCell ref="B740:E740"/>
    <mergeCell ref="B686:B687"/>
    <mergeCell ref="B688:B690"/>
    <mergeCell ref="B691:C691"/>
    <mergeCell ref="B692:C692"/>
    <mergeCell ref="B715:D715"/>
    <mergeCell ref="B716:C716"/>
    <mergeCell ref="B671:B672"/>
    <mergeCell ref="B673:C675"/>
    <mergeCell ref="B676:B678"/>
    <mergeCell ref="B683:D683"/>
    <mergeCell ref="B684:C684"/>
    <mergeCell ref="B685:C685"/>
    <mergeCell ref="B612:B615"/>
    <mergeCell ref="B620:G620"/>
    <mergeCell ref="B662:D662"/>
    <mergeCell ref="B663:C663"/>
    <mergeCell ref="B664:C664"/>
    <mergeCell ref="B665:B670"/>
    <mergeCell ref="B600:C600"/>
    <mergeCell ref="B601:B603"/>
    <mergeCell ref="B609:H609"/>
    <mergeCell ref="B610:C611"/>
    <mergeCell ref="D610:E610"/>
    <mergeCell ref="G610:G611"/>
    <mergeCell ref="H610:H611"/>
    <mergeCell ref="B564:B565"/>
    <mergeCell ref="B566:C575"/>
    <mergeCell ref="B576:B579"/>
    <mergeCell ref="B583:E583"/>
    <mergeCell ref="B591:F591"/>
    <mergeCell ref="B599:H599"/>
    <mergeCell ref="B522:E522"/>
    <mergeCell ref="B530:F530"/>
    <mergeCell ref="B555:D555"/>
    <mergeCell ref="B556:C556"/>
    <mergeCell ref="B557:C557"/>
    <mergeCell ref="B558:B563"/>
    <mergeCell ref="B493:C498"/>
    <mergeCell ref="B499:B500"/>
    <mergeCell ref="B508:E508"/>
    <mergeCell ref="B509:C509"/>
    <mergeCell ref="B510:B512"/>
    <mergeCell ref="B517:C517"/>
    <mergeCell ref="B459:F459"/>
    <mergeCell ref="B481:D481"/>
    <mergeCell ref="B482:C482"/>
    <mergeCell ref="B483:C483"/>
    <mergeCell ref="B484:B490"/>
    <mergeCell ref="B491:B492"/>
    <mergeCell ref="B427:B428"/>
    <mergeCell ref="B436:E436"/>
    <mergeCell ref="B437:C437"/>
    <mergeCell ref="B438:B440"/>
    <mergeCell ref="B445:C445"/>
    <mergeCell ref="B450:E450"/>
    <mergeCell ref="B409:D409"/>
    <mergeCell ref="B410:C410"/>
    <mergeCell ref="B411:C411"/>
    <mergeCell ref="B412:B418"/>
    <mergeCell ref="B419:B420"/>
    <mergeCell ref="B421:C426"/>
    <mergeCell ref="B366:E366"/>
    <mergeCell ref="B367:C367"/>
    <mergeCell ref="B368:B370"/>
    <mergeCell ref="B375:C375"/>
    <mergeCell ref="B380:E380"/>
    <mergeCell ref="B388:F388"/>
    <mergeCell ref="B340:C340"/>
    <mergeCell ref="B341:C341"/>
    <mergeCell ref="B342:B348"/>
    <mergeCell ref="B349:B350"/>
    <mergeCell ref="B351:C356"/>
    <mergeCell ref="B357:B358"/>
    <mergeCell ref="B289:C289"/>
    <mergeCell ref="B290:B292"/>
    <mergeCell ref="B298:C298"/>
    <mergeCell ref="B304:E304"/>
    <mergeCell ref="B315:F315"/>
    <mergeCell ref="B339:D339"/>
    <mergeCell ref="B263:C263"/>
    <mergeCell ref="B264:B270"/>
    <mergeCell ref="B271:B272"/>
    <mergeCell ref="B273:C278"/>
    <mergeCell ref="B279:B280"/>
    <mergeCell ref="B288:E288"/>
    <mergeCell ref="B231:B233"/>
    <mergeCell ref="B234:B236"/>
    <mergeCell ref="B237:B239"/>
    <mergeCell ref="B240:B242"/>
    <mergeCell ref="B261:D261"/>
    <mergeCell ref="B262:C262"/>
    <mergeCell ref="B216:B217"/>
    <mergeCell ref="B218:C221"/>
    <mergeCell ref="B222:B223"/>
    <mergeCell ref="B226:H226"/>
    <mergeCell ref="B227:C227"/>
    <mergeCell ref="B228:B230"/>
    <mergeCell ref="B186:B188"/>
    <mergeCell ref="B189:B191"/>
    <mergeCell ref="B207:D207"/>
    <mergeCell ref="B208:C208"/>
    <mergeCell ref="B209:C209"/>
    <mergeCell ref="B210:B215"/>
    <mergeCell ref="B172:I172"/>
    <mergeCell ref="B173:C173"/>
    <mergeCell ref="B174:B176"/>
    <mergeCell ref="B177:B179"/>
    <mergeCell ref="B180:B182"/>
    <mergeCell ref="B183:B185"/>
    <mergeCell ref="B154:C154"/>
    <mergeCell ref="B155:C155"/>
    <mergeCell ref="B156:B161"/>
    <mergeCell ref="B162:B163"/>
    <mergeCell ref="B164:C167"/>
    <mergeCell ref="B168:B169"/>
    <mergeCell ref="B123:B125"/>
    <mergeCell ref="B126:B128"/>
    <mergeCell ref="B129:B131"/>
    <mergeCell ref="B132:B134"/>
    <mergeCell ref="B135:B137"/>
    <mergeCell ref="B153:D153"/>
    <mergeCell ref="B105:B110"/>
    <mergeCell ref="B111:B112"/>
    <mergeCell ref="B113:C116"/>
    <mergeCell ref="B117:B118"/>
    <mergeCell ref="B121:H121"/>
    <mergeCell ref="B122:C122"/>
    <mergeCell ref="B83:B85"/>
    <mergeCell ref="B86:K86"/>
    <mergeCell ref="B87:K87"/>
    <mergeCell ref="B102:D102"/>
    <mergeCell ref="B103:C103"/>
    <mergeCell ref="B104:C104"/>
    <mergeCell ref="B65:B67"/>
    <mergeCell ref="B68:B70"/>
    <mergeCell ref="B71:B73"/>
    <mergeCell ref="B74:B76"/>
    <mergeCell ref="B77:B79"/>
    <mergeCell ref="B80:B82"/>
    <mergeCell ref="B49:B50"/>
    <mergeCell ref="B51:C54"/>
    <mergeCell ref="B55:B56"/>
    <mergeCell ref="B60:K60"/>
    <mergeCell ref="B61:C61"/>
    <mergeCell ref="B62:B64"/>
    <mergeCell ref="B16:B17"/>
    <mergeCell ref="B20:G20"/>
    <mergeCell ref="B40:D40"/>
    <mergeCell ref="B41:C41"/>
    <mergeCell ref="B42:C42"/>
    <mergeCell ref="B43:B48"/>
    <mergeCell ref="B3:D3"/>
    <mergeCell ref="B4:C4"/>
    <mergeCell ref="B5:C5"/>
    <mergeCell ref="B6:B11"/>
    <mergeCell ref="B12:B13"/>
    <mergeCell ref="B14:C1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Tabulasi Kuisioner</vt:lpstr>
      <vt:lpstr>Kuisioner</vt:lpstr>
      <vt:lpstr>Hasil olah SPSS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 Name</dc:creator>
  <cp:lastModifiedBy>My Name</cp:lastModifiedBy>
  <dcterms:created xsi:type="dcterms:W3CDTF">2023-04-04T03:00:53Z</dcterms:created>
  <dcterms:modified xsi:type="dcterms:W3CDTF">2023-08-11T06:07:54Z</dcterms:modified>
</cp:coreProperties>
</file>