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AGUSTIN UMSIDA\"/>
    </mc:Choice>
  </mc:AlternateContent>
  <bookViews>
    <workbookView xWindow="0" yWindow="0" windowWidth="14940" windowHeight="76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G37" i="1"/>
  <c r="G36" i="1"/>
  <c r="G35" i="1"/>
  <c r="G34" i="1"/>
  <c r="G33" i="1"/>
  <c r="G32" i="1"/>
  <c r="G31" i="1"/>
  <c r="G30" i="1"/>
  <c r="G29" i="1"/>
  <c r="G28" i="1"/>
  <c r="G27" i="1"/>
  <c r="N8" i="1" l="1"/>
  <c r="N9" i="1"/>
  <c r="N10" i="1"/>
  <c r="N11" i="1"/>
  <c r="N12" i="1"/>
  <c r="N13" i="1"/>
  <c r="N14" i="1"/>
  <c r="N15" i="1"/>
  <c r="N16" i="1"/>
  <c r="N17" i="1"/>
  <c r="N7" i="1"/>
  <c r="N6" i="1"/>
  <c r="L16" i="1"/>
  <c r="O8" i="1"/>
  <c r="O7" i="1"/>
  <c r="O9" i="1"/>
  <c r="O10" i="1"/>
  <c r="O11" i="1"/>
  <c r="O12" i="1"/>
  <c r="O13" i="1"/>
  <c r="O14" i="1"/>
  <c r="O15" i="1"/>
  <c r="O16" i="1"/>
  <c r="O17" i="1"/>
  <c r="M6" i="1"/>
  <c r="O6" i="1" s="1"/>
</calcChain>
</file>

<file path=xl/sharedStrings.xml><?xml version="1.0" encoding="utf-8"?>
<sst xmlns="http://schemas.openxmlformats.org/spreadsheetml/2006/main" count="51" uniqueCount="24">
  <si>
    <t>no</t>
  </si>
  <si>
    <t>bulan</t>
  </si>
  <si>
    <t>Jumlah rata-rata hari lembur per bulan</t>
  </si>
  <si>
    <t>Rata-rata 
jumlah 
karyawan 
lembur per 
hari</t>
  </si>
  <si>
    <t>Rata-rata jam kerja</t>
  </si>
  <si>
    <t>Rata-rata kelebihan jam kerja (lembur)</t>
  </si>
  <si>
    <t>Februari</t>
  </si>
  <si>
    <t>Januari</t>
  </si>
  <si>
    <t>Maret</t>
  </si>
  <si>
    <t>April</t>
  </si>
  <si>
    <t xml:space="preserve">Mei </t>
  </si>
  <si>
    <t>Juni</t>
  </si>
  <si>
    <t>Juli</t>
  </si>
  <si>
    <t>Agustus</t>
  </si>
  <si>
    <t>September</t>
  </si>
  <si>
    <t>Oktober</t>
  </si>
  <si>
    <t>November</t>
  </si>
  <si>
    <t>Desember</t>
  </si>
  <si>
    <t>Mei</t>
  </si>
  <si>
    <t xml:space="preserve">November </t>
  </si>
  <si>
    <t>%</t>
  </si>
  <si>
    <t>Bulan</t>
  </si>
  <si>
    <t>target (pcs)</t>
  </si>
  <si>
    <t>realiasi (pcs)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</si>
</sst>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8FAB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9" fontId="0" fillId="2" borderId="1" xfId="1" applyFont="1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9" fontId="0" fillId="3" borderId="1" xfId="1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8FA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latin typeface="Times New Roman" panose="02020603050405020304" pitchFamily="18" charset="0"/>
                <a:cs typeface="Times New Roman" panose="02020603050405020304" pitchFamily="18" charset="0"/>
              </a:rPr>
              <a:t>Data</a:t>
            </a:r>
            <a:r>
              <a:rPr lang="en-US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Target dan Realisasi Produksi Tahun 2022 pada CV Ayo Berjaya Berkarya</a:t>
            </a:r>
            <a:endParaRPr lang="en-US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percentStacked"/>
        <c:varyColors val="0"/>
        <c:ser>
          <c:idx val="0"/>
          <c:order val="0"/>
          <c:tx>
            <c:strRef>
              <c:f>Sheet1!$L$5</c:f>
              <c:strCache>
                <c:ptCount val="1"/>
                <c:pt idx="0">
                  <c:v>target (pcs)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Sheet1!$K$6:$K$17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 </c:v>
                </c:pt>
                <c:pt idx="11">
                  <c:v>Desember</c:v>
                </c:pt>
              </c:strCache>
            </c:strRef>
          </c:cat>
          <c:val>
            <c:numRef>
              <c:f>Sheet1!$L$6:$L$17</c:f>
              <c:numCache>
                <c:formatCode>General</c:formatCode>
                <c:ptCount val="12"/>
                <c:pt idx="0">
                  <c:v>2500</c:v>
                </c:pt>
                <c:pt idx="1">
                  <c:v>2567</c:v>
                </c:pt>
                <c:pt idx="2">
                  <c:v>2700</c:v>
                </c:pt>
                <c:pt idx="3">
                  <c:v>2786</c:v>
                </c:pt>
                <c:pt idx="4">
                  <c:v>2822</c:v>
                </c:pt>
                <c:pt idx="5">
                  <c:v>2987</c:v>
                </c:pt>
                <c:pt idx="6">
                  <c:v>3000</c:v>
                </c:pt>
                <c:pt idx="7">
                  <c:v>3000</c:v>
                </c:pt>
                <c:pt idx="8">
                  <c:v>3125</c:v>
                </c:pt>
                <c:pt idx="9">
                  <c:v>3125</c:v>
                </c:pt>
                <c:pt idx="10">
                  <c:v>3000</c:v>
                </c:pt>
                <c:pt idx="11">
                  <c:v>2987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Sheet1!$M$5</c:f>
              <c:strCache>
                <c:ptCount val="1"/>
                <c:pt idx="0">
                  <c:v>realiasi (pcs)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Sheet1!$K$6:$K$17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 </c:v>
                </c:pt>
                <c:pt idx="11">
                  <c:v>Desember</c:v>
                </c:pt>
              </c:strCache>
            </c:strRef>
          </c:cat>
          <c:val>
            <c:numRef>
              <c:f>Sheet1!$M$6:$M$17</c:f>
              <c:numCache>
                <c:formatCode>General</c:formatCode>
                <c:ptCount val="12"/>
                <c:pt idx="0">
                  <c:v>2500</c:v>
                </c:pt>
                <c:pt idx="1">
                  <c:v>2456</c:v>
                </c:pt>
                <c:pt idx="2">
                  <c:v>2343</c:v>
                </c:pt>
                <c:pt idx="3">
                  <c:v>2222</c:v>
                </c:pt>
                <c:pt idx="4">
                  <c:v>2121</c:v>
                </c:pt>
                <c:pt idx="5">
                  <c:v>2100</c:v>
                </c:pt>
                <c:pt idx="6">
                  <c:v>2100</c:v>
                </c:pt>
                <c:pt idx="7">
                  <c:v>1977</c:v>
                </c:pt>
                <c:pt idx="8">
                  <c:v>1916</c:v>
                </c:pt>
                <c:pt idx="9">
                  <c:v>1600</c:v>
                </c:pt>
                <c:pt idx="10">
                  <c:v>1500</c:v>
                </c:pt>
                <c:pt idx="11">
                  <c:v>1450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Sheet1!$N$5</c:f>
              <c:strCache>
                <c:ptCount val="1"/>
                <c:pt idx="0">
                  <c:v>%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Sheet1!$K$6:$K$17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Maret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 </c:v>
                </c:pt>
                <c:pt idx="11">
                  <c:v>Desember</c:v>
                </c:pt>
              </c:strCache>
            </c:strRef>
          </c:cat>
          <c:val>
            <c:numRef>
              <c:f>Sheet1!$N$6:$N$17</c:f>
              <c:numCache>
                <c:formatCode>0%</c:formatCode>
                <c:ptCount val="12"/>
                <c:pt idx="0">
                  <c:v>1</c:v>
                </c:pt>
                <c:pt idx="1">
                  <c:v>0.95675886248539155</c:v>
                </c:pt>
                <c:pt idx="2">
                  <c:v>0.86777777777777776</c:v>
                </c:pt>
                <c:pt idx="3">
                  <c:v>0.79755922469490304</c:v>
                </c:pt>
                <c:pt idx="4">
                  <c:v>0.75159461374911407</c:v>
                </c:pt>
                <c:pt idx="5">
                  <c:v>0.70304653498493475</c:v>
                </c:pt>
                <c:pt idx="6">
                  <c:v>0.7</c:v>
                </c:pt>
                <c:pt idx="7">
                  <c:v>0.65900000000000003</c:v>
                </c:pt>
                <c:pt idx="8">
                  <c:v>0.61312</c:v>
                </c:pt>
                <c:pt idx="9">
                  <c:v>0.51200000000000001</c:v>
                </c:pt>
                <c:pt idx="10">
                  <c:v>0.5</c:v>
                </c:pt>
                <c:pt idx="11">
                  <c:v>0.4854368932038835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4412408"/>
        <c:axId val="334414368"/>
      </c:lineChart>
      <c:catAx>
        <c:axId val="33441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34414368"/>
        <c:crosses val="autoZero"/>
        <c:auto val="1"/>
        <c:lblAlgn val="ctr"/>
        <c:lblOffset val="100"/>
        <c:noMultiLvlLbl val="0"/>
      </c:catAx>
      <c:valAx>
        <c:axId val="33441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34412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76200</xdr:colOff>
      <xdr:row>4</xdr:row>
      <xdr:rowOff>71437</xdr:rowOff>
    </xdr:from>
    <xdr:to>
      <xdr:col>21</xdr:col>
      <xdr:colOff>381000</xdr:colOff>
      <xdr:row>15</xdr:row>
      <xdr:rowOff>14287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R38"/>
  <sheetViews>
    <sheetView tabSelected="1" topLeftCell="D19" workbookViewId="0">
      <selection activeCell="D26" sqref="D26:G38"/>
    </sheetView>
  </sheetViews>
  <sheetFormatPr defaultRowHeight="15" x14ac:dyDescent="0.25"/>
  <cols>
    <col min="1" max="1" width="6.28515625" customWidth="1"/>
    <col min="2" max="2" width="11.140625" customWidth="1"/>
    <col min="3" max="3" width="9.140625" customWidth="1"/>
    <col min="5" max="5" width="17.5703125" customWidth="1"/>
    <col min="6" max="6" width="12.42578125" customWidth="1"/>
    <col min="11" max="11" width="11.140625" customWidth="1"/>
    <col min="12" max="12" width="12.85546875" customWidth="1"/>
    <col min="13" max="13" width="15" customWidth="1"/>
  </cols>
  <sheetData>
    <row r="5" spans="1:18" ht="70.5" customHeight="1" x14ac:dyDescent="0.25">
      <c r="A5" s="2" t="s">
        <v>0</v>
      </c>
      <c r="B5" s="2" t="s">
        <v>1</v>
      </c>
      <c r="C5" s="16" t="s">
        <v>2</v>
      </c>
      <c r="D5" s="17"/>
      <c r="E5" s="18" t="s">
        <v>3</v>
      </c>
      <c r="F5" s="19"/>
      <c r="G5" s="3" t="s">
        <v>4</v>
      </c>
      <c r="H5" s="15" t="s">
        <v>5</v>
      </c>
      <c r="I5" s="15"/>
      <c r="K5" s="9" t="s">
        <v>21</v>
      </c>
      <c r="L5" s="9" t="s">
        <v>22</v>
      </c>
      <c r="M5" s="9" t="s">
        <v>23</v>
      </c>
      <c r="N5" s="9" t="s">
        <v>20</v>
      </c>
      <c r="O5" s="8" t="s">
        <v>20</v>
      </c>
      <c r="P5" s="5"/>
      <c r="Q5" s="5"/>
      <c r="R5" s="5"/>
    </row>
    <row r="6" spans="1:18" x14ac:dyDescent="0.25">
      <c r="A6" s="1">
        <v>1</v>
      </c>
      <c r="B6" s="1" t="s">
        <v>7</v>
      </c>
      <c r="C6" s="13">
        <v>15</v>
      </c>
      <c r="D6" s="14"/>
      <c r="E6" s="1"/>
      <c r="F6" s="1"/>
      <c r="G6" s="1"/>
      <c r="H6" s="1"/>
      <c r="I6" s="1"/>
      <c r="K6" s="10" t="s">
        <v>7</v>
      </c>
      <c r="L6" s="11">
        <v>2500</v>
      </c>
      <c r="M6" s="11">
        <f>L6</f>
        <v>2500</v>
      </c>
      <c r="N6" s="12">
        <f>M6/L6</f>
        <v>1</v>
      </c>
      <c r="O6" s="6">
        <f>L6/M6*100</f>
        <v>100</v>
      </c>
      <c r="P6" s="4"/>
      <c r="Q6" s="4"/>
      <c r="R6" s="4"/>
    </row>
    <row r="7" spans="1:18" x14ac:dyDescent="0.25">
      <c r="A7" s="1">
        <v>2</v>
      </c>
      <c r="B7" s="1" t="s">
        <v>6</v>
      </c>
      <c r="C7" s="13">
        <v>17</v>
      </c>
      <c r="D7" s="14"/>
      <c r="E7" s="1"/>
      <c r="F7" s="1"/>
      <c r="G7" s="1"/>
      <c r="H7" s="1"/>
      <c r="I7" s="1"/>
      <c r="K7" s="10" t="s">
        <v>6</v>
      </c>
      <c r="L7" s="11">
        <v>2567</v>
      </c>
      <c r="M7" s="11">
        <v>2456</v>
      </c>
      <c r="N7" s="12">
        <f>M7/L7</f>
        <v>0.95675886248539155</v>
      </c>
      <c r="O7" s="7">
        <f t="shared" ref="O7:O17" si="0">M7/L7*100</f>
        <v>95.675886248539157</v>
      </c>
      <c r="P7" s="4"/>
      <c r="Q7" s="4"/>
      <c r="R7" s="4"/>
    </row>
    <row r="8" spans="1:18" x14ac:dyDescent="0.25">
      <c r="A8" s="1">
        <v>3</v>
      </c>
      <c r="B8" s="1" t="s">
        <v>8</v>
      </c>
      <c r="C8" s="13"/>
      <c r="D8" s="14"/>
      <c r="E8" s="1"/>
      <c r="F8" s="1"/>
      <c r="G8" s="1"/>
      <c r="H8" s="1"/>
      <c r="I8" s="1"/>
      <c r="K8" s="10" t="s">
        <v>8</v>
      </c>
      <c r="L8" s="11">
        <v>2700</v>
      </c>
      <c r="M8" s="11">
        <v>2343</v>
      </c>
      <c r="N8" s="12">
        <f t="shared" ref="N8:N17" si="1">M8/L8</f>
        <v>0.86777777777777776</v>
      </c>
      <c r="O8" s="7">
        <f t="shared" si="0"/>
        <v>86.777777777777771</v>
      </c>
      <c r="P8" s="4"/>
      <c r="Q8" s="4"/>
      <c r="R8" s="4"/>
    </row>
    <row r="9" spans="1:18" x14ac:dyDescent="0.25">
      <c r="A9" s="1">
        <v>4</v>
      </c>
      <c r="B9" s="1" t="s">
        <v>9</v>
      </c>
      <c r="C9" s="13"/>
      <c r="D9" s="14"/>
      <c r="E9" s="1"/>
      <c r="F9" s="1"/>
      <c r="G9" s="1"/>
      <c r="H9" s="1"/>
      <c r="I9" s="1"/>
      <c r="K9" s="10" t="s">
        <v>9</v>
      </c>
      <c r="L9" s="11">
        <v>2786</v>
      </c>
      <c r="M9" s="11">
        <v>2222</v>
      </c>
      <c r="N9" s="12">
        <f t="shared" si="1"/>
        <v>0.79755922469490304</v>
      </c>
      <c r="O9" s="7">
        <f t="shared" si="0"/>
        <v>79.755922469490301</v>
      </c>
      <c r="P9" s="4"/>
      <c r="Q9" s="4"/>
      <c r="R9" s="4"/>
    </row>
    <row r="10" spans="1:18" x14ac:dyDescent="0.25">
      <c r="A10" s="1">
        <v>5</v>
      </c>
      <c r="B10" s="1" t="s">
        <v>10</v>
      </c>
      <c r="C10" s="13"/>
      <c r="D10" s="14"/>
      <c r="E10" s="1"/>
      <c r="F10" s="1"/>
      <c r="G10" s="1"/>
      <c r="H10" s="1"/>
      <c r="I10" s="1"/>
      <c r="K10" s="10" t="s">
        <v>18</v>
      </c>
      <c r="L10" s="11">
        <v>2822</v>
      </c>
      <c r="M10" s="11">
        <v>2121</v>
      </c>
      <c r="N10" s="12">
        <f t="shared" si="1"/>
        <v>0.75159461374911407</v>
      </c>
      <c r="O10" s="7">
        <f t="shared" si="0"/>
        <v>75.159461374911402</v>
      </c>
      <c r="P10" s="4"/>
      <c r="Q10" s="4"/>
      <c r="R10" s="4"/>
    </row>
    <row r="11" spans="1:18" x14ac:dyDescent="0.25">
      <c r="A11" s="1">
        <v>6</v>
      </c>
      <c r="B11" s="1" t="s">
        <v>11</v>
      </c>
      <c r="C11" s="13"/>
      <c r="D11" s="14"/>
      <c r="E11" s="1"/>
      <c r="F11" s="1"/>
      <c r="G11" s="1"/>
      <c r="H11" s="1"/>
      <c r="I11" s="1"/>
      <c r="K11" s="10" t="s">
        <v>11</v>
      </c>
      <c r="L11" s="11">
        <v>2987</v>
      </c>
      <c r="M11" s="11">
        <v>2100</v>
      </c>
      <c r="N11" s="12">
        <f t="shared" si="1"/>
        <v>0.70304653498493475</v>
      </c>
      <c r="O11" s="7">
        <f t="shared" si="0"/>
        <v>70.304653498493479</v>
      </c>
      <c r="P11" s="4"/>
      <c r="Q11" s="4"/>
      <c r="R11" s="4"/>
    </row>
    <row r="12" spans="1:18" x14ac:dyDescent="0.25">
      <c r="A12" s="1">
        <v>7</v>
      </c>
      <c r="B12" s="1" t="s">
        <v>12</v>
      </c>
      <c r="C12" s="13"/>
      <c r="D12" s="14"/>
      <c r="E12" s="1"/>
      <c r="F12" s="1"/>
      <c r="G12" s="1"/>
      <c r="H12" s="1"/>
      <c r="I12" s="1"/>
      <c r="K12" s="10" t="s">
        <v>12</v>
      </c>
      <c r="L12" s="11">
        <v>3000</v>
      </c>
      <c r="M12" s="11">
        <v>2100</v>
      </c>
      <c r="N12" s="12">
        <f t="shared" si="1"/>
        <v>0.7</v>
      </c>
      <c r="O12" s="7">
        <f t="shared" si="0"/>
        <v>70</v>
      </c>
      <c r="P12" s="4"/>
      <c r="Q12" s="4"/>
      <c r="R12" s="4"/>
    </row>
    <row r="13" spans="1:18" x14ac:dyDescent="0.25">
      <c r="A13" s="1">
        <v>8</v>
      </c>
      <c r="B13" s="1" t="s">
        <v>13</v>
      </c>
      <c r="C13" s="13"/>
      <c r="D13" s="14"/>
      <c r="E13" s="1"/>
      <c r="F13" s="1"/>
      <c r="G13" s="1"/>
      <c r="H13" s="1"/>
      <c r="I13" s="1"/>
      <c r="K13" s="10" t="s">
        <v>13</v>
      </c>
      <c r="L13" s="11">
        <v>3000</v>
      </c>
      <c r="M13" s="11">
        <v>1977</v>
      </c>
      <c r="N13" s="12">
        <f t="shared" si="1"/>
        <v>0.65900000000000003</v>
      </c>
      <c r="O13" s="7">
        <f t="shared" si="0"/>
        <v>65.900000000000006</v>
      </c>
      <c r="P13" s="4"/>
      <c r="Q13" s="4"/>
      <c r="R13" s="4"/>
    </row>
    <row r="14" spans="1:18" x14ac:dyDescent="0.25">
      <c r="A14" s="1">
        <v>9</v>
      </c>
      <c r="B14" s="1" t="s">
        <v>14</v>
      </c>
      <c r="C14" s="13"/>
      <c r="D14" s="14"/>
      <c r="E14" s="1"/>
      <c r="F14" s="1"/>
      <c r="G14" s="1"/>
      <c r="H14" s="1"/>
      <c r="I14" s="1"/>
      <c r="K14" s="10" t="s">
        <v>14</v>
      </c>
      <c r="L14" s="11">
        <v>3125</v>
      </c>
      <c r="M14" s="11">
        <v>1916</v>
      </c>
      <c r="N14" s="12">
        <f t="shared" si="1"/>
        <v>0.61312</v>
      </c>
      <c r="O14" s="7">
        <f t="shared" si="0"/>
        <v>61.311999999999998</v>
      </c>
      <c r="P14" s="4"/>
      <c r="Q14" s="4"/>
      <c r="R14" s="4"/>
    </row>
    <row r="15" spans="1:18" x14ac:dyDescent="0.25">
      <c r="A15" s="1">
        <v>10</v>
      </c>
      <c r="B15" s="1" t="s">
        <v>15</v>
      </c>
      <c r="C15" s="13"/>
      <c r="D15" s="14"/>
      <c r="E15" s="1"/>
      <c r="F15" s="1"/>
      <c r="G15" s="1"/>
      <c r="H15" s="1"/>
      <c r="I15" s="1"/>
      <c r="K15" s="10" t="s">
        <v>15</v>
      </c>
      <c r="L15" s="11">
        <v>3125</v>
      </c>
      <c r="M15" s="11">
        <v>1600</v>
      </c>
      <c r="N15" s="12">
        <f t="shared" si="1"/>
        <v>0.51200000000000001</v>
      </c>
      <c r="O15" s="7">
        <f t="shared" si="0"/>
        <v>51.2</v>
      </c>
      <c r="P15" s="4"/>
      <c r="Q15" s="4"/>
      <c r="R15" s="4"/>
    </row>
    <row r="16" spans="1:18" x14ac:dyDescent="0.25">
      <c r="A16" s="1">
        <v>11</v>
      </c>
      <c r="B16" s="1" t="s">
        <v>16</v>
      </c>
      <c r="C16" s="13"/>
      <c r="D16" s="14"/>
      <c r="E16" s="1"/>
      <c r="F16" s="1"/>
      <c r="G16" s="1"/>
      <c r="H16" s="1"/>
      <c r="I16" s="1"/>
      <c r="K16" s="10" t="s">
        <v>19</v>
      </c>
      <c r="L16" s="11">
        <f>L13</f>
        <v>3000</v>
      </c>
      <c r="M16" s="11">
        <v>1500</v>
      </c>
      <c r="N16" s="12">
        <f t="shared" si="1"/>
        <v>0.5</v>
      </c>
      <c r="O16" s="6">
        <f t="shared" si="0"/>
        <v>50</v>
      </c>
      <c r="P16" s="4"/>
      <c r="Q16" s="4"/>
      <c r="R16" s="4"/>
    </row>
    <row r="17" spans="1:18" x14ac:dyDescent="0.25">
      <c r="A17" s="1">
        <v>12</v>
      </c>
      <c r="B17" s="1" t="s">
        <v>17</v>
      </c>
      <c r="C17" s="13"/>
      <c r="D17" s="14"/>
      <c r="E17" s="1"/>
      <c r="F17" s="1"/>
      <c r="G17" s="1"/>
      <c r="H17" s="1"/>
      <c r="I17" s="1"/>
      <c r="K17" s="10" t="s">
        <v>17</v>
      </c>
      <c r="L17" s="11">
        <v>2987</v>
      </c>
      <c r="M17" s="11">
        <v>1450</v>
      </c>
      <c r="N17" s="12">
        <f t="shared" si="1"/>
        <v>0.4854368932038835</v>
      </c>
      <c r="O17" s="7">
        <f t="shared" si="0"/>
        <v>48.543689320388353</v>
      </c>
      <c r="P17" s="4"/>
      <c r="Q17" s="4"/>
      <c r="R17" s="4"/>
    </row>
    <row r="18" spans="1:18" x14ac:dyDescent="0.25">
      <c r="A18" s="4"/>
      <c r="B18" s="4"/>
      <c r="C18" s="4"/>
      <c r="D18" s="4"/>
      <c r="E18" s="4"/>
      <c r="F18" s="4"/>
      <c r="G18" s="4"/>
      <c r="H18" s="4"/>
      <c r="I18" s="4"/>
    </row>
    <row r="19" spans="1:18" x14ac:dyDescent="0.25">
      <c r="A19" s="4"/>
      <c r="B19" s="4"/>
      <c r="C19" s="4"/>
      <c r="D19" s="4"/>
      <c r="E19" s="4"/>
      <c r="F19" s="4"/>
      <c r="G19" s="4"/>
      <c r="H19" s="4"/>
      <c r="I19" s="4"/>
    </row>
    <row r="20" spans="1:18" x14ac:dyDescent="0.25">
      <c r="A20" s="4"/>
      <c r="B20" s="4"/>
      <c r="C20" s="4"/>
      <c r="D20" s="4"/>
      <c r="E20" s="4"/>
      <c r="F20" s="4"/>
      <c r="G20" s="4"/>
      <c r="H20" s="4"/>
      <c r="I20" s="4"/>
    </row>
    <row r="21" spans="1:18" x14ac:dyDescent="0.25">
      <c r="A21" s="4"/>
      <c r="B21" s="4"/>
      <c r="C21" s="4"/>
      <c r="D21" s="4"/>
      <c r="E21" s="4"/>
      <c r="F21" s="4"/>
      <c r="G21" s="4"/>
      <c r="H21" s="4"/>
      <c r="I21" s="4"/>
    </row>
    <row r="22" spans="1:18" x14ac:dyDescent="0.25">
      <c r="A22" s="4"/>
      <c r="B22" s="4"/>
      <c r="C22" s="4"/>
      <c r="D22" s="4"/>
      <c r="E22" s="4"/>
      <c r="F22" s="4"/>
      <c r="G22" s="4"/>
      <c r="H22" s="4"/>
      <c r="I22" s="4"/>
    </row>
    <row r="26" spans="1:18" x14ac:dyDescent="0.25">
      <c r="D26" s="20" t="s">
        <v>21</v>
      </c>
      <c r="E26" s="20" t="s">
        <v>22</v>
      </c>
      <c r="F26" s="20" t="s">
        <v>23</v>
      </c>
      <c r="G26" s="20" t="s">
        <v>20</v>
      </c>
    </row>
    <row r="27" spans="1:18" x14ac:dyDescent="0.25">
      <c r="D27" s="21" t="s">
        <v>7</v>
      </c>
      <c r="E27" s="22">
        <v>150</v>
      </c>
      <c r="F27" s="22">
        <v>150</v>
      </c>
      <c r="G27" s="23">
        <f>F27/E27</f>
        <v>1</v>
      </c>
    </row>
    <row r="28" spans="1:18" x14ac:dyDescent="0.25">
      <c r="D28" s="21" t="s">
        <v>6</v>
      </c>
      <c r="E28" s="22">
        <v>160</v>
      </c>
      <c r="F28" s="22">
        <v>152</v>
      </c>
      <c r="G28" s="23">
        <f>F28/E28</f>
        <v>0.95</v>
      </c>
    </row>
    <row r="29" spans="1:18" x14ac:dyDescent="0.25">
      <c r="D29" s="21" t="s">
        <v>8</v>
      </c>
      <c r="E29" s="22">
        <v>177</v>
      </c>
      <c r="F29" s="22">
        <v>162</v>
      </c>
      <c r="G29" s="23">
        <f t="shared" ref="G29:G38" si="2">F29/E29</f>
        <v>0.9152542372881356</v>
      </c>
    </row>
    <row r="30" spans="1:18" x14ac:dyDescent="0.25">
      <c r="D30" s="21" t="s">
        <v>9</v>
      </c>
      <c r="E30" s="22">
        <v>179</v>
      </c>
      <c r="F30" s="22">
        <v>163</v>
      </c>
      <c r="G30" s="23">
        <f t="shared" si="2"/>
        <v>0.91061452513966479</v>
      </c>
    </row>
    <row r="31" spans="1:18" x14ac:dyDescent="0.25">
      <c r="D31" s="21" t="s">
        <v>18</v>
      </c>
      <c r="E31" s="22">
        <v>168</v>
      </c>
      <c r="F31" s="22">
        <v>146</v>
      </c>
      <c r="G31" s="23">
        <f t="shared" si="2"/>
        <v>0.86904761904761907</v>
      </c>
    </row>
    <row r="32" spans="1:18" x14ac:dyDescent="0.25">
      <c r="D32" s="21" t="s">
        <v>11</v>
      </c>
      <c r="E32" s="22">
        <v>164</v>
      </c>
      <c r="F32" s="22">
        <v>144</v>
      </c>
      <c r="G32" s="23">
        <f t="shared" si="2"/>
        <v>0.87804878048780488</v>
      </c>
    </row>
    <row r="33" spans="4:7" x14ac:dyDescent="0.25">
      <c r="D33" s="21" t="s">
        <v>12</v>
      </c>
      <c r="E33" s="22">
        <v>164</v>
      </c>
      <c r="F33" s="22">
        <v>140</v>
      </c>
      <c r="G33" s="23">
        <f t="shared" si="2"/>
        <v>0.85365853658536583</v>
      </c>
    </row>
    <row r="34" spans="4:7" x14ac:dyDescent="0.25">
      <c r="D34" s="21" t="s">
        <v>13</v>
      </c>
      <c r="E34" s="22">
        <v>167</v>
      </c>
      <c r="F34" s="22">
        <v>134</v>
      </c>
      <c r="G34" s="23">
        <f t="shared" si="2"/>
        <v>0.80239520958083832</v>
      </c>
    </row>
    <row r="35" spans="4:7" x14ac:dyDescent="0.25">
      <c r="D35" s="21" t="s">
        <v>14</v>
      </c>
      <c r="E35" s="22">
        <v>170</v>
      </c>
      <c r="F35" s="22">
        <v>135</v>
      </c>
      <c r="G35" s="23">
        <f t="shared" si="2"/>
        <v>0.79411764705882348</v>
      </c>
    </row>
    <row r="36" spans="4:7" x14ac:dyDescent="0.25">
      <c r="D36" s="21" t="s">
        <v>15</v>
      </c>
      <c r="E36" s="22">
        <v>174</v>
      </c>
      <c r="F36" s="22">
        <v>133</v>
      </c>
      <c r="G36" s="23">
        <f t="shared" si="2"/>
        <v>0.76436781609195403</v>
      </c>
    </row>
    <row r="37" spans="4:7" x14ac:dyDescent="0.25">
      <c r="D37" s="21" t="s">
        <v>19</v>
      </c>
      <c r="E37" s="22">
        <v>185</v>
      </c>
      <c r="F37" s="22">
        <v>120</v>
      </c>
      <c r="G37" s="23">
        <f t="shared" si="2"/>
        <v>0.64864864864864868</v>
      </c>
    </row>
    <row r="38" spans="4:7" x14ac:dyDescent="0.25">
      <c r="D38" s="21" t="s">
        <v>17</v>
      </c>
      <c r="E38" s="22">
        <v>190</v>
      </c>
      <c r="F38" s="22">
        <v>110</v>
      </c>
      <c r="G38" s="23">
        <f t="shared" si="2"/>
        <v>0.57894736842105265</v>
      </c>
    </row>
  </sheetData>
  <mergeCells count="15">
    <mergeCell ref="C14:D14"/>
    <mergeCell ref="C15:D15"/>
    <mergeCell ref="C16:D16"/>
    <mergeCell ref="C17:D17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5:D5"/>
    <mergeCell ref="E5:F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</dc:creator>
  <cp:lastModifiedBy>AVI</cp:lastModifiedBy>
  <dcterms:created xsi:type="dcterms:W3CDTF">2023-03-16T14:42:31Z</dcterms:created>
  <dcterms:modified xsi:type="dcterms:W3CDTF">2023-06-06T07:45:52Z</dcterms:modified>
</cp:coreProperties>
</file>