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660" windowWidth="20490" windowHeight="7785" firstSheet="1" activeTab="4"/>
  </bookViews>
  <sheets>
    <sheet name="Data Siswa" sheetId="1" r:id="rId1"/>
    <sheet name="Perhitungan Pra Siklus" sheetId="2" r:id="rId2"/>
    <sheet name="Siklus I" sheetId="3" r:id="rId3"/>
    <sheet name="Siklus II" sheetId="4" r:id="rId4"/>
    <sheet name="Hasil Grafik " sheetId="5" r:id="rId5"/>
  </sheet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4" l="1"/>
  <c r="H22" i="4"/>
  <c r="I22" i="4"/>
  <c r="L22" i="4"/>
  <c r="N22" i="4"/>
  <c r="D22" i="4"/>
  <c r="P21" i="4"/>
  <c r="Q21" i="4" s="1"/>
  <c r="P20" i="4"/>
  <c r="Q20" i="4" s="1"/>
  <c r="P19" i="4"/>
  <c r="Q19" i="4" s="1"/>
  <c r="P18" i="4"/>
  <c r="Q18" i="4" s="1"/>
  <c r="P17" i="4"/>
  <c r="Q17" i="4" s="1"/>
  <c r="P16" i="4"/>
  <c r="Q16" i="4" s="1"/>
  <c r="P15" i="4"/>
  <c r="Q15" i="4" s="1"/>
  <c r="P14" i="4"/>
  <c r="Q14" i="4" s="1"/>
  <c r="P13" i="4"/>
  <c r="Q13" i="4" s="1"/>
  <c r="P12" i="4"/>
  <c r="Q12" i="4" s="1"/>
  <c r="P11" i="4"/>
  <c r="Q11" i="4" s="1"/>
  <c r="P10" i="4"/>
  <c r="Q10" i="4" s="1"/>
  <c r="P9" i="4"/>
  <c r="Q9" i="4" s="1"/>
  <c r="P8" i="4"/>
  <c r="Q8" i="4" s="1"/>
  <c r="O22" i="3"/>
  <c r="N22" i="3"/>
  <c r="L22" i="3"/>
  <c r="K22" i="3"/>
  <c r="J22" i="3"/>
  <c r="H22" i="3"/>
  <c r="G22" i="3"/>
  <c r="F22" i="3"/>
  <c r="D22" i="3"/>
  <c r="Q21" i="3"/>
  <c r="P21" i="3"/>
  <c r="P20" i="3"/>
  <c r="Q20" i="3" s="1"/>
  <c r="P19" i="3"/>
  <c r="Q19" i="3" s="1"/>
  <c r="P18" i="3"/>
  <c r="Q18" i="3" s="1"/>
  <c r="P17" i="3"/>
  <c r="Q17" i="3" s="1"/>
  <c r="P16" i="3"/>
  <c r="Q16" i="3" s="1"/>
  <c r="P15" i="3"/>
  <c r="Q15" i="3" s="1"/>
  <c r="P14" i="3"/>
  <c r="Q14" i="3" s="1"/>
  <c r="P13" i="3"/>
  <c r="Q13" i="3" s="1"/>
  <c r="P12" i="3"/>
  <c r="Q12" i="3" s="1"/>
  <c r="P11" i="3"/>
  <c r="Q11" i="3" s="1"/>
  <c r="P10" i="3"/>
  <c r="Q10" i="3" s="1"/>
  <c r="P9" i="3"/>
  <c r="Q9" i="3" s="1"/>
  <c r="P8" i="3"/>
  <c r="Q8" i="3" s="1"/>
  <c r="V23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8" i="2"/>
  <c r="K22" i="2"/>
  <c r="L22" i="2"/>
  <c r="M22" i="2"/>
  <c r="O22" i="2"/>
  <c r="P22" i="2"/>
  <c r="Q22" i="2"/>
  <c r="S22" i="2"/>
  <c r="T22" i="2"/>
  <c r="I22" i="2"/>
  <c r="Q22" i="4" l="1"/>
  <c r="Q23" i="4" s="1"/>
  <c r="Q22" i="3"/>
  <c r="Q23" i="3" s="1"/>
  <c r="V22" i="2" l="1"/>
</calcChain>
</file>

<file path=xl/sharedStrings.xml><?xml version="1.0" encoding="utf-8"?>
<sst xmlns="http://schemas.openxmlformats.org/spreadsheetml/2006/main" count="143" uniqueCount="71">
  <si>
    <t>No.</t>
  </si>
  <si>
    <t>DATA SISWA</t>
  </si>
  <si>
    <t>NO</t>
  </si>
  <si>
    <t>NAMA</t>
  </si>
  <si>
    <t>INDIKATOR PENILAIAN</t>
  </si>
  <si>
    <t>INDIKATOR</t>
  </si>
  <si>
    <t>SKOR</t>
  </si>
  <si>
    <t>KETERANGAN</t>
  </si>
  <si>
    <t>N : Jumlah anak keseluruhan</t>
  </si>
  <si>
    <t xml:space="preserve">Keterangan Rumus : </t>
  </si>
  <si>
    <t>Perhitungan prosentase menggunakan rumus :</t>
  </si>
  <si>
    <t xml:space="preserve">Indikator </t>
  </si>
  <si>
    <t>Hasil</t>
  </si>
  <si>
    <t>%</t>
  </si>
  <si>
    <t>Nama</t>
  </si>
  <si>
    <t xml:space="preserve">Jumlah </t>
  </si>
  <si>
    <t>Ketuntasan nilai keseluruhan</t>
  </si>
  <si>
    <t>Untuk mengetahui nilai rata-rata dapat dirumuskan nilai sebagai berikut:</t>
  </si>
  <si>
    <t xml:space="preserve">Nilai Rata-rata = </t>
  </si>
  <si>
    <t>NF</t>
  </si>
  <si>
    <t>AR</t>
  </si>
  <si>
    <t>SKH</t>
  </si>
  <si>
    <t>WLL</t>
  </si>
  <si>
    <t>NFL</t>
  </si>
  <si>
    <t>FTH</t>
  </si>
  <si>
    <t>HFZ</t>
  </si>
  <si>
    <t>ADR</t>
  </si>
  <si>
    <t>HBB</t>
  </si>
  <si>
    <t>AND</t>
  </si>
  <si>
    <t>FZ</t>
  </si>
  <si>
    <t>NJW</t>
  </si>
  <si>
    <t>FRZ</t>
  </si>
  <si>
    <t>ZHR</t>
  </si>
  <si>
    <t>KRITERIA PENILAIAN MOTORIK HALUS ANAK USIA 4-5 TAHUN</t>
  </si>
  <si>
    <t>MENGKOORDINASIKAN JARI-JARI TANGAN DENGAN MATA DALAM MELAKUKAN GERAKAN YANG LEBIH RUMIT DENGAN LEBIH BAIK</t>
  </si>
  <si>
    <t>MEMASANGKAN DAN MENEMPELKAN SEHINGGA MENJADI BENTUK YANG DIIGINKAN</t>
  </si>
  <si>
    <t>MENGEKSPRESIKAN DIRI MELALUI KEGIATAN SENI (MELUKIS, MENGGAMBAR, DAN LAINNYA)</t>
  </si>
  <si>
    <t>ANAK MAMPU MENIRUKAN BENTUK DENGAN TEPAT SESUAI DENGAN WAKTU YANG TELAH DITENTUKAN TANPA BANTUAN GURU</t>
  </si>
  <si>
    <t>ANAK CUKUP MAMPU MENIRUKAN BENTUK DENGAN TEPAT  DENGAN BANTUAN GURU</t>
  </si>
  <si>
    <t>ANAK BELUM MAMPU MENIRUKAN BENTUK DENGAN TEPAT  MESKIPUN TELAH DIBANTU  GURU</t>
  </si>
  <si>
    <t>ANAK MAMPU MEMASANGKAN BENTUK DENGAN PASANGANNYA DENGAN TEPAT TANPA BANTUAN GURU</t>
  </si>
  <si>
    <t>ANAK CUKUP MAMPU MEMASANGKAN BENTUK DENGAN PASANGANNYA DENGAN TEPAT DENGAN BANTUAN GURU</t>
  </si>
  <si>
    <t>ANAK BELUM MAMPU MEMASANGKAN BENTUK DENGAN PASANGANNYA DENGAN TEPAT MESKIPUN DENGAN BANTUAN GURU</t>
  </si>
  <si>
    <t>ANAK MAMPU MENAMBAH GAMBAR SERTA MELUKIS GAMBAR TERSEBUT DENGAN TEPAT TANPA BANTUAN GURU</t>
  </si>
  <si>
    <t>ANAK CUKUP MAMPU MENAMBAH GAMBAR SERTA MELUKIS GAMBAR TERSEBUT DENGAN TEPAT DENGAN BANTUAN GURU</t>
  </si>
  <si>
    <t>ANAK BELUM MAMPU MENAMBAH GAMBAR SERTA MELUKIS GAMBAR TERSEBUT DENGAN TEPAT DENGAN BANTUAN GURU</t>
  </si>
  <si>
    <t>ANAK MAMPU MENAMBAH GAMBAR SERTA MELUKIS GAMBAR TERSEBUT DENGAN TEPAT  WAKTU TANPA BANTUAN GURU</t>
  </si>
  <si>
    <t>ANAK MAMPU MEMASANGKAN BENTUK DENGAN PASANGANNYA DENGAN TEPAT WAKTU TANPA BANTUAN GURU</t>
  </si>
  <si>
    <t>Skor 1 : Anak Belum Berkembang (BB)</t>
  </si>
  <si>
    <t>Skor 2 : Anak Mulai Berkembang (MB)</t>
  </si>
  <si>
    <t>Skor 3 : Anak Berkembang Sesuai Harapan (BSH)</t>
  </si>
  <si>
    <t>Skor 4 : Anak Berkembang Sangat Baik (BSB)</t>
  </si>
  <si>
    <t>NTH</t>
  </si>
  <si>
    <t>Anak Mampu Mengkoordinasikan Jari-jari Tangan dengan Mata dalam Melakukan Gerakan yang Lebih Rumit dan Lebih Baik</t>
  </si>
  <si>
    <t>Anak Mampu Memasangkan dan Menempelkan sehingga menjadi Bentuk yang Diinginkan</t>
  </si>
  <si>
    <t>Anak Mampu Mengekspresikan Diri Melalui Kegiatan Seni (Melukis, Menggambar, dan lainnya)</t>
  </si>
  <si>
    <t>P : Persentase Ketercapaian Anak Didik</t>
  </si>
  <si>
    <t>F : Jumlah yang memperoleh nilai akhir 3 - 4</t>
  </si>
  <si>
    <t>P</t>
  </si>
  <si>
    <t>P = 4/14 x 100%</t>
  </si>
  <si>
    <t>P = 28,57%</t>
  </si>
  <si>
    <t>Ketuntasan Nilai Keseluruhan</t>
  </si>
  <si>
    <r>
      <t xml:space="preserve">P = 0%  (Tidak ada yang memperoleh nilai rata-rata 3 - 4 atau </t>
    </r>
    <r>
      <rPr>
        <sz val="11"/>
        <color theme="1"/>
        <rFont val="Calibri"/>
        <family val="2"/>
      </rPr>
      <t>≥</t>
    </r>
    <r>
      <rPr>
        <sz val="9.9"/>
        <color theme="1"/>
        <rFont val="Times New Roman"/>
        <family val="1"/>
      </rPr>
      <t xml:space="preserve"> 75%)</t>
    </r>
  </si>
  <si>
    <t>Hasil Data Pra Siklus, Siklus I, dan Siklus II</t>
  </si>
  <si>
    <t>Pra Siklus</t>
  </si>
  <si>
    <t>Siklus I</t>
  </si>
  <si>
    <t>Siklus II</t>
  </si>
  <si>
    <t>Nilai Ketuntasan Keseluruhan</t>
  </si>
  <si>
    <t>Prosentase Ketercapaian Anak Didik (P)</t>
  </si>
  <si>
    <t>P = 13/14 x 100%</t>
  </si>
  <si>
    <t>P = 92,85%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</si>
</sst>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rgb="FF3F3F3F"/>
      <name val="Times New Roman"/>
      <family val="1"/>
    </font>
    <font>
      <b/>
      <sz val="12"/>
      <color rgb="FF3F3F3F"/>
      <name val="Times New Roman"/>
      <family val="1"/>
    </font>
    <font>
      <sz val="11"/>
      <color rgb="FF3F3F3F"/>
      <name val="Times New Roman"/>
      <family val="1"/>
    </font>
    <font>
      <b/>
      <sz val="8"/>
      <color rgb="FF3F3F3F"/>
      <name val="Times New Roman"/>
      <family val="1"/>
    </font>
    <font>
      <sz val="8"/>
      <color rgb="FF3F3F3F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rgb="FF3F3F3F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6"/>
      <color rgb="FF000000"/>
      <name val="Times New Roman"/>
      <family val="1"/>
    </font>
    <font>
      <sz val="11"/>
      <color theme="1"/>
      <name val="Calibri"/>
      <family val="2"/>
    </font>
    <font>
      <sz val="9.9"/>
      <color theme="1"/>
      <name val="Times New Roman"/>
      <family val="1"/>
    </font>
    <font>
      <b/>
      <sz val="16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/>
      <right style="thin">
        <color rgb="FF3F3F3F"/>
      </right>
      <top/>
      <bottom/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3F3F3F"/>
      </bottom>
      <diagonal/>
    </border>
    <border>
      <left style="thin">
        <color indexed="64"/>
      </left>
      <right/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11" fillId="0" borderId="0" applyFont="0" applyFill="0" applyBorder="0" applyAlignment="0" applyProtection="0"/>
  </cellStyleXfs>
  <cellXfs count="136">
    <xf numFmtId="0" fontId="0" fillId="0" borderId="0" xfId="0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Alignment="1">
      <alignment vertical="center"/>
    </xf>
    <xf numFmtId="0" fontId="0" fillId="0" borderId="0" xfId="0" applyAlignment="1"/>
    <xf numFmtId="0" fontId="7" fillId="6" borderId="1" xfId="1" applyFont="1" applyFill="1" applyAlignment="1">
      <alignment horizontal="center" vertical="center" wrapText="1"/>
    </xf>
    <xf numFmtId="0" fontId="8" fillId="0" borderId="1" xfId="1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3" xfId="0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0" fillId="0" borderId="29" xfId="0" applyBorder="1"/>
    <xf numFmtId="0" fontId="10" fillId="5" borderId="3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9" fontId="10" fillId="0" borderId="2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2" fillId="0" borderId="0" xfId="0" applyFont="1" applyAlignment="1">
      <alignment horizontal="left" vertical="center"/>
    </xf>
    <xf numFmtId="0" fontId="3" fillId="6" borderId="1" xfId="1" applyFont="1" applyFill="1" applyAlignment="1">
      <alignment horizontal="center"/>
    </xf>
    <xf numFmtId="0" fontId="2" fillId="6" borderId="1" xfId="1" applyFont="1" applyFill="1" applyAlignment="1">
      <alignment horizontal="center"/>
    </xf>
    <xf numFmtId="0" fontId="6" fillId="7" borderId="1" xfId="1" applyFont="1" applyFill="1" applyAlignment="1">
      <alignment horizontal="center" wrapText="1"/>
    </xf>
    <xf numFmtId="0" fontId="7" fillId="0" borderId="1" xfId="1" applyFont="1" applyFill="1" applyAlignment="1">
      <alignment horizontal="center" vertical="center"/>
    </xf>
    <xf numFmtId="0" fontId="8" fillId="0" borderId="18" xfId="1" applyFont="1" applyFill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7" fillId="6" borderId="1" xfId="1" applyFont="1" applyFill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4" fillId="4" borderId="1" xfId="1" applyFont="1" applyFill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24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13" fillId="7" borderId="1" xfId="1" applyFont="1" applyFill="1" applyAlignment="1">
      <alignment horizontal="center" vertical="center" wrapText="1"/>
    </xf>
    <xf numFmtId="0" fontId="13" fillId="7" borderId="18" xfId="1" applyFont="1" applyFill="1" applyBorder="1" applyAlignment="1">
      <alignment horizontal="center" vertical="center" wrapText="1"/>
    </xf>
    <xf numFmtId="0" fontId="13" fillId="7" borderId="20" xfId="1" applyFont="1" applyFill="1" applyBorder="1" applyAlignment="1">
      <alignment horizontal="center" vertical="center" wrapText="1"/>
    </xf>
    <xf numFmtId="0" fontId="13" fillId="7" borderId="19" xfId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6" fillId="6" borderId="1" xfId="1" applyFont="1" applyFill="1"/>
    <xf numFmtId="0" fontId="6" fillId="7" borderId="1" xfId="1" applyFont="1" applyFill="1" applyAlignment="1">
      <alignment horizontal="left"/>
    </xf>
    <xf numFmtId="0" fontId="6" fillId="7" borderId="1" xfId="1" applyFont="1" applyFill="1" applyAlignment="1">
      <alignment horizontal="left" wrapText="1"/>
    </xf>
    <xf numFmtId="0" fontId="4" fillId="7" borderId="1" xfId="1" applyFont="1" applyFill="1" applyAlignment="1">
      <alignment horizontal="center" wrapText="1"/>
    </xf>
    <xf numFmtId="0" fontId="10" fillId="5" borderId="10" xfId="0" applyFont="1" applyFill="1" applyBorder="1" applyAlignment="1">
      <alignment horizontal="center" vertical="center" wrapText="1"/>
    </xf>
    <xf numFmtId="0" fontId="5" fillId="6" borderId="16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 wrapText="1"/>
    </xf>
    <xf numFmtId="10" fontId="15" fillId="0" borderId="11" xfId="0" applyNumberFormat="1" applyFont="1" applyBorder="1" applyAlignment="1">
      <alignment horizontal="center" vertical="center" wrapText="1"/>
    </xf>
    <xf numFmtId="10" fontId="15" fillId="0" borderId="13" xfId="0" applyNumberFormat="1" applyFont="1" applyBorder="1" applyAlignment="1">
      <alignment horizontal="center" vertical="center" wrapText="1"/>
    </xf>
    <xf numFmtId="10" fontId="15" fillId="0" borderId="8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4" fillId="8" borderId="0" xfId="0" applyFont="1" applyFill="1"/>
    <xf numFmtId="0" fontId="16" fillId="0" borderId="26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0" fontId="15" fillId="0" borderId="0" xfId="0" applyNumberFormat="1" applyFont="1" applyBorder="1" applyAlignment="1">
      <alignment horizontal="center" vertical="center" wrapText="1"/>
    </xf>
    <xf numFmtId="0" fontId="0" fillId="8" borderId="0" xfId="0" applyFill="1"/>
    <xf numFmtId="0" fontId="12" fillId="8" borderId="0" xfId="0" applyFont="1" applyFill="1"/>
    <xf numFmtId="0" fontId="6" fillId="6" borderId="16" xfId="1" applyFont="1" applyFill="1" applyBorder="1"/>
    <xf numFmtId="0" fontId="6" fillId="7" borderId="32" xfId="1" applyFont="1" applyFill="1" applyBorder="1" applyAlignment="1">
      <alignment horizontal="left" wrapText="1"/>
    </xf>
    <xf numFmtId="0" fontId="6" fillId="7" borderId="5" xfId="1" applyFont="1" applyFill="1" applyBorder="1" applyAlignment="1"/>
    <xf numFmtId="0" fontId="0" fillId="0" borderId="5" xfId="0" applyBorder="1"/>
    <xf numFmtId="0" fontId="6" fillId="8" borderId="18" xfId="1" applyFont="1" applyFill="1" applyBorder="1" applyAlignment="1">
      <alignment horizontal="center" wrapText="1"/>
    </xf>
    <xf numFmtId="0" fontId="6" fillId="8" borderId="20" xfId="1" applyFont="1" applyFill="1" applyBorder="1" applyAlignment="1">
      <alignment horizontal="center" wrapText="1"/>
    </xf>
    <xf numFmtId="0" fontId="6" fillId="8" borderId="19" xfId="1" applyFont="1" applyFill="1" applyBorder="1" applyAlignment="1">
      <alignment horizontal="center" wrapText="1"/>
    </xf>
    <xf numFmtId="0" fontId="0" fillId="8" borderId="0" xfId="0" applyFill="1" applyAlignment="1">
      <alignment horizontal="center" wrapText="1"/>
    </xf>
    <xf numFmtId="0" fontId="0" fillId="8" borderId="0" xfId="0" applyFill="1" applyAlignment="1"/>
    <xf numFmtId="0" fontId="12" fillId="8" borderId="0" xfId="0" applyFont="1" applyFill="1" applyAlignment="1">
      <alignment horizontal="left" vertical="center"/>
    </xf>
    <xf numFmtId="0" fontId="1" fillId="8" borderId="5" xfId="1" applyFill="1" applyBorder="1" applyAlignment="1">
      <alignment horizontal="center" wrapText="1"/>
    </xf>
    <xf numFmtId="0" fontId="10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top" wrapText="1"/>
    </xf>
    <xf numFmtId="9" fontId="10" fillId="0" borderId="5" xfId="2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0" fontId="19" fillId="0" borderId="0" xfId="0" applyFont="1"/>
    <xf numFmtId="9" fontId="0" fillId="0" borderId="5" xfId="0" applyNumberFormat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9" borderId="5" xfId="0" applyFill="1" applyBorder="1"/>
    <xf numFmtId="9" fontId="0" fillId="9" borderId="5" xfId="0" applyNumberFormat="1" applyFill="1" applyBorder="1" applyAlignment="1">
      <alignment horizontal="center"/>
    </xf>
    <xf numFmtId="0" fontId="0" fillId="7" borderId="5" xfId="0" applyFill="1" applyBorder="1"/>
    <xf numFmtId="0" fontId="0" fillId="8" borderId="5" xfId="0" applyFill="1" applyBorder="1"/>
  </cellXfs>
  <cellStyles count="3">
    <cellStyle name="Normal" xfId="0" builtinId="0"/>
    <cellStyle name="Output" xfId="1" builtinId="21"/>
    <cellStyle name="Percent" xfId="2" builtinId="5"/>
  </cellStyles>
  <dxfs count="4"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0" normalizeH="0" baseline="0">
                <a:solidFill>
                  <a:schemeClr val="tx1"/>
                </a:solidFill>
                <a:latin typeface="+mj-lt"/>
                <a:ea typeface="+mj-ea"/>
                <a:cs typeface="+mj-cs"/>
              </a:defRPr>
            </a:pPr>
            <a:r>
              <a:rPr lang="en-US" sz="1400">
                <a:solidFill>
                  <a:schemeClr val="tx1"/>
                </a:solidFill>
              </a:rPr>
              <a:t>Grafik</a:t>
            </a:r>
            <a:r>
              <a:rPr lang="en-US" sz="1400" baseline="0">
                <a:solidFill>
                  <a:schemeClr val="tx1"/>
                </a:solidFill>
              </a:rPr>
              <a:t> Nilai Ketuntasan Keseluruhan dan Prosentase Ketercapaian Anak Didik</a:t>
            </a:r>
          </a:p>
          <a:p>
            <a:pPr>
              <a:defRPr sz="1400">
                <a:solidFill>
                  <a:schemeClr val="tx1"/>
                </a:solidFill>
              </a:defRPr>
            </a:pPr>
            <a:r>
              <a:rPr lang="en-US" sz="1400" baseline="0">
                <a:solidFill>
                  <a:schemeClr val="tx1"/>
                </a:solidFill>
              </a:rPr>
              <a:t>Kel A1 RA An Nur Kedung Jumputrejo Sukodono</a:t>
            </a:r>
            <a:endParaRPr lang="en-US" sz="14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2070822397200349"/>
          <c:y val="0"/>
        </c:manualLayout>
      </c:layout>
      <c:overlay val="0"/>
      <c:spPr>
        <a:solidFill>
          <a:schemeClr val="bg1">
            <a:lumMod val="8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0" normalizeH="0" baseline="0">
              <a:solidFill>
                <a:schemeClr val="tx1"/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'Hasil Grafik '!$C$4</c:f>
              <c:strCache>
                <c:ptCount val="1"/>
                <c:pt idx="0">
                  <c:v>Nilai Ketuntasan Keseluruhan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'Hasil Grafik '!$B$5:$B$7</c:f>
              <c:strCache>
                <c:ptCount val="3"/>
                <c:pt idx="0">
                  <c:v>Pra Siklus</c:v>
                </c:pt>
                <c:pt idx="1">
                  <c:v>Siklus I</c:v>
                </c:pt>
                <c:pt idx="2">
                  <c:v>Siklus II</c:v>
                </c:pt>
              </c:strCache>
            </c:strRef>
          </c:cat>
          <c:val>
            <c:numRef>
              <c:f>'Hasil Grafik '!$C$5:$C$7</c:f>
              <c:numCache>
                <c:formatCode>0%</c:formatCode>
                <c:ptCount val="3"/>
                <c:pt idx="0">
                  <c:v>0.35</c:v>
                </c:pt>
                <c:pt idx="1">
                  <c:v>0.63</c:v>
                </c:pt>
                <c:pt idx="2">
                  <c:v>0.95</c:v>
                </c:pt>
              </c:numCache>
            </c:numRef>
          </c:val>
        </c:ser>
        <c:ser>
          <c:idx val="1"/>
          <c:order val="1"/>
          <c:tx>
            <c:strRef>
              <c:f>'Hasil Grafik '!$D$4</c:f>
              <c:strCache>
                <c:ptCount val="1"/>
                <c:pt idx="0">
                  <c:v>Prosentase Ketercapaian Anak Didik (P)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'Hasil Grafik '!$B$5:$B$7</c:f>
              <c:strCache>
                <c:ptCount val="3"/>
                <c:pt idx="0">
                  <c:v>Pra Siklus</c:v>
                </c:pt>
                <c:pt idx="1">
                  <c:v>Siklus I</c:v>
                </c:pt>
                <c:pt idx="2">
                  <c:v>Siklus II</c:v>
                </c:pt>
              </c:strCache>
            </c:strRef>
          </c:cat>
          <c:val>
            <c:numRef>
              <c:f>'Hasil Grafik '!$D$5:$D$7</c:f>
              <c:numCache>
                <c:formatCode>0%</c:formatCode>
                <c:ptCount val="3"/>
                <c:pt idx="0">
                  <c:v>0</c:v>
                </c:pt>
                <c:pt idx="1">
                  <c:v>0.28000000000000003</c:v>
                </c:pt>
                <c:pt idx="2">
                  <c:v>0.93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1528383520"/>
        <c:axId val="1528379712"/>
      </c:barChart>
      <c:catAx>
        <c:axId val="152838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379712"/>
        <c:crosses val="autoZero"/>
        <c:auto val="1"/>
        <c:lblAlgn val="ctr"/>
        <c:lblOffset val="100"/>
        <c:noMultiLvlLbl val="0"/>
      </c:catAx>
      <c:valAx>
        <c:axId val="152837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383520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6</xdr:row>
      <xdr:rowOff>71967</xdr:rowOff>
    </xdr:from>
    <xdr:to>
      <xdr:col>2</xdr:col>
      <xdr:colOff>568113</xdr:colOff>
      <xdr:row>8</xdr:row>
      <xdr:rowOff>37677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Rectangle: Rounded Corners 31"/>
            <xdr:cNvSpPr>
              <a:spLocks noChangeArrowheads="1"/>
            </xdr:cNvSpPr>
          </xdr:nvSpPr>
          <xdr:spPr bwMode="auto">
            <a:xfrm>
              <a:off x="756708" y="1352550"/>
              <a:ext cx="1039072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</m:ctrlPr>
                    </m:fPr>
                    <m:num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𝐹</m:t>
                      </m:r>
                    </m:num>
                    <m:den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𝑁</m:t>
                      </m:r>
                    </m:den>
                  </m:f>
                </m:oMath>
              </a14:m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Choice>
      <mc:Fallback>
        <xdr:sp macro="" textlink="">
          <xdr:nvSpPr>
            <xdr:cNvPr id="2" name="Rectangle: Rounded Corners 31"/>
            <xdr:cNvSpPr>
              <a:spLocks noChangeArrowheads="1"/>
            </xdr:cNvSpPr>
          </xdr:nvSpPr>
          <xdr:spPr bwMode="auto">
            <a:xfrm>
              <a:off x="756708" y="1352550"/>
              <a:ext cx="1039072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𝐹</a:t>
              </a:r>
              <a:r>
                <a:rPr lang="en-US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/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𝑁</a:t>
              </a: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Fallback>
    </mc:AlternateContent>
    <xdr:clientData/>
  </xdr:twoCellAnchor>
  <xdr:oneCellAnchor>
    <xdr:from>
      <xdr:col>8</xdr:col>
      <xdr:colOff>140754</xdr:colOff>
      <xdr:row>27</xdr:row>
      <xdr:rowOff>140758</xdr:rowOff>
    </xdr:from>
    <xdr:ext cx="1256246" cy="53657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Box 4"/>
            <xdr:cNvSpPr txBox="1"/>
          </xdr:nvSpPr>
          <xdr:spPr>
            <a:xfrm>
              <a:off x="5051421" y="5485341"/>
              <a:ext cx="1256246" cy="5365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>
                          <a:latin typeface="Cambria Math" panose="02040503050406030204" pitchFamily="18" charset="0"/>
                        </a:rPr>
                        <m:t>492%</m:t>
                      </m:r>
                    </m:num>
                    <m:den>
                      <m:eqArr>
                        <m:eqArrPr>
                          <m:ctrlPr>
                            <a:rPr lang="en-US" sz="1600" b="0" i="1">
                              <a:latin typeface="Cambria Math" panose="02040503050406030204" pitchFamily="18" charset="0"/>
                            </a:rPr>
                          </m:ctrlPr>
                        </m:eqArrPr>
                        <m:e>
                          <m:r>
                            <a:rPr lang="en-US" sz="1600" b="0" i="1">
                              <a:latin typeface="Cambria Math" panose="02040503050406030204" pitchFamily="18" charset="0"/>
                            </a:rPr>
                            <m:t>14</m:t>
                          </m:r>
                        </m:e>
                        <m:e/>
                      </m:eqArr>
                    </m:den>
                  </m:f>
                </m:oMath>
              </a14:m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  </a:t>
              </a:r>
              <a:r>
                <a:rPr lang="en-US" sz="1600" b="0"/>
                <a:t>=</a:t>
              </a:r>
              <a:r>
                <a:rPr lang="en-US" sz="1600" b="0" baseline="0"/>
                <a:t> 35,12%</a:t>
              </a:r>
              <a:endParaRPr lang="en-US" sz="1600" b="0"/>
            </a:p>
          </xdr:txBody>
        </xdr:sp>
      </mc:Choice>
      <mc:Fallback>
        <xdr:sp macro="" textlink="">
          <xdr:nvSpPr>
            <xdr:cNvPr id="5" name="TextBox 4"/>
            <xdr:cNvSpPr txBox="1"/>
          </xdr:nvSpPr>
          <xdr:spPr>
            <a:xfrm>
              <a:off x="5051421" y="5485341"/>
              <a:ext cx="1256246" cy="5365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600" i="0">
                  <a:latin typeface="Cambria Math" panose="02040503050406030204" pitchFamily="18" charset="0"/>
                </a:rPr>
                <a:t>(</a:t>
              </a:r>
              <a:r>
                <a:rPr lang="en-US" sz="1600" b="0" i="0">
                  <a:latin typeface="Cambria Math" panose="02040503050406030204" pitchFamily="18" charset="0"/>
                </a:rPr>
                <a:t>492%)/█(14@)</a:t>
              </a:r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  </a:t>
              </a:r>
              <a:r>
                <a:rPr lang="en-US" sz="1600" b="0"/>
                <a:t>=</a:t>
              </a:r>
              <a:r>
                <a:rPr lang="en-US" sz="1600" b="0" baseline="0"/>
                <a:t> 35,12%</a:t>
              </a:r>
              <a:endParaRPr lang="en-US" sz="1600" b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52119</xdr:colOff>
      <xdr:row>27</xdr:row>
      <xdr:rowOff>127531</xdr:rowOff>
    </xdr:from>
    <xdr:ext cx="1721911" cy="39619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1873775" y="5473437"/>
              <a:ext cx="1721911" cy="3961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>
                          <a:latin typeface="Cambria Math" panose="02040503050406030204" pitchFamily="18" charset="0"/>
                        </a:rPr>
                        <m:t>875%</m:t>
                      </m:r>
                    </m:num>
                    <m:den>
                      <m:r>
                        <a:rPr lang="en-US" sz="1600" b="0" i="1">
                          <a:latin typeface="Cambria Math" panose="02040503050406030204" pitchFamily="18" charset="0"/>
                        </a:rPr>
                        <m:t>14</m:t>
                      </m:r>
                    </m:den>
                  </m:f>
                </m:oMath>
              </a14:m>
              <a:r>
                <a:rPr lang="en-US" sz="1100"/>
                <a:t>   </a:t>
              </a:r>
              <a:r>
                <a:rPr lang="en-US" sz="2400" b="0"/>
                <a:t>=</a:t>
              </a:r>
              <a:r>
                <a:rPr lang="en-US" sz="1800" b="0" baseline="0"/>
                <a:t> 62,50%</a:t>
              </a:r>
              <a:endParaRPr lang="en-US" sz="1800" b="0"/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1873775" y="5473437"/>
              <a:ext cx="1721911" cy="3961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i="0">
                  <a:latin typeface="Cambria Math" panose="02040503050406030204" pitchFamily="18" charset="0"/>
                </a:rPr>
                <a:t>(</a:t>
              </a:r>
              <a:r>
                <a:rPr lang="en-US" sz="1600" b="0" i="0">
                  <a:latin typeface="Cambria Math" panose="02040503050406030204" pitchFamily="18" charset="0"/>
                </a:rPr>
                <a:t>875%)/14</a:t>
              </a:r>
              <a:r>
                <a:rPr lang="en-US" sz="1100"/>
                <a:t>   </a:t>
              </a:r>
              <a:r>
                <a:rPr lang="en-US" sz="2400" b="0"/>
                <a:t>=</a:t>
              </a:r>
              <a:r>
                <a:rPr lang="en-US" sz="1800" b="0" baseline="0"/>
                <a:t> 62,50%</a:t>
              </a:r>
              <a:endParaRPr lang="en-US" sz="1800" b="0"/>
            </a:p>
          </xdr:txBody>
        </xdr:sp>
      </mc:Fallback>
    </mc:AlternateContent>
    <xdr:clientData/>
  </xdr:oneCellAnchor>
  <xdr:twoCellAnchor>
    <xdr:from>
      <xdr:col>10</xdr:col>
      <xdr:colOff>238125</xdr:colOff>
      <xdr:row>28</xdr:row>
      <xdr:rowOff>19050</xdr:rowOff>
    </xdr:from>
    <xdr:to>
      <xdr:col>12</xdr:col>
      <xdr:colOff>49530</xdr:colOff>
      <xdr:row>29</xdr:row>
      <xdr:rowOff>175260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Rectangle: Rounded Corners 31"/>
            <xdr:cNvSpPr>
              <a:spLocks noChangeArrowheads="1"/>
            </xdr:cNvSpPr>
          </xdr:nvSpPr>
          <xdr:spPr bwMode="auto">
            <a:xfrm>
              <a:off x="238125" y="781050"/>
              <a:ext cx="1030605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</m:ctrlPr>
                    </m:fPr>
                    <m:num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𝐹</m:t>
                      </m:r>
                    </m:num>
                    <m:den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𝑁</m:t>
                      </m:r>
                    </m:den>
                  </m:f>
                </m:oMath>
              </a14:m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Choice>
      <mc:Fallback>
        <xdr:sp macro="" textlink="">
          <xdr:nvSpPr>
            <xdr:cNvPr id="3" name="Rectangle: Rounded Corners 31"/>
            <xdr:cNvSpPr>
              <a:spLocks noChangeArrowheads="1"/>
            </xdr:cNvSpPr>
          </xdr:nvSpPr>
          <xdr:spPr bwMode="auto">
            <a:xfrm>
              <a:off x="238125" y="781050"/>
              <a:ext cx="1030605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𝐹</a:t>
              </a:r>
              <a:r>
                <a:rPr lang="en-US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/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𝑁</a:t>
              </a: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28</xdr:row>
      <xdr:rowOff>19050</xdr:rowOff>
    </xdr:from>
    <xdr:to>
      <xdr:col>12</xdr:col>
      <xdr:colOff>49530</xdr:colOff>
      <xdr:row>29</xdr:row>
      <xdr:rowOff>175260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Rectangle: Rounded Corners 31"/>
            <xdr:cNvSpPr>
              <a:spLocks noChangeArrowheads="1"/>
            </xdr:cNvSpPr>
          </xdr:nvSpPr>
          <xdr:spPr bwMode="auto">
            <a:xfrm>
              <a:off x="6410325" y="5553075"/>
              <a:ext cx="1030605" cy="394335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</m:ctrlPr>
                    </m:fPr>
                    <m:num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𝐹</m:t>
                      </m:r>
                    </m:num>
                    <m:den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𝑁</m:t>
                      </m:r>
                    </m:den>
                  </m:f>
                </m:oMath>
              </a14:m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Choice>
      <mc:Fallback>
        <xdr:sp macro="" textlink="">
          <xdr:nvSpPr>
            <xdr:cNvPr id="6" name="Rectangle: Rounded Corners 31"/>
            <xdr:cNvSpPr>
              <a:spLocks noChangeArrowheads="1"/>
            </xdr:cNvSpPr>
          </xdr:nvSpPr>
          <xdr:spPr bwMode="auto">
            <a:xfrm>
              <a:off x="6410325" y="5553075"/>
              <a:ext cx="1030605" cy="394335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𝐹</a:t>
              </a:r>
              <a:r>
                <a:rPr lang="en-US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/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𝑁</a:t>
              </a: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Fallback>
    </mc:AlternateContent>
    <xdr:clientData/>
  </xdr:twoCellAnchor>
  <xdr:oneCellAnchor>
    <xdr:from>
      <xdr:col>3</xdr:col>
      <xdr:colOff>252144</xdr:colOff>
      <xdr:row>27</xdr:row>
      <xdr:rowOff>165631</xdr:rowOff>
    </xdr:from>
    <xdr:ext cx="1721911" cy="39619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TextBox 6"/>
            <xdr:cNvSpPr txBox="1"/>
          </xdr:nvSpPr>
          <xdr:spPr>
            <a:xfrm>
              <a:off x="2080944" y="5556781"/>
              <a:ext cx="1721911" cy="3961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>
                          <a:latin typeface="Cambria Math" panose="02040503050406030204" pitchFamily="18" charset="0"/>
                        </a:rPr>
                        <m:t>1333</m:t>
                      </m:r>
                      <m:r>
                        <a:rPr lang="en-US" sz="1600" b="0" i="1">
                          <a:latin typeface="Cambria Math" panose="02040503050406030204" pitchFamily="18" charset="0"/>
                        </a:rPr>
                        <m:t>%</m:t>
                      </m:r>
                    </m:num>
                    <m:den>
                      <m:r>
                        <a:rPr lang="en-US" sz="1600" b="0" i="1">
                          <a:latin typeface="Cambria Math" panose="02040503050406030204" pitchFamily="18" charset="0"/>
                        </a:rPr>
                        <m:t>14</m:t>
                      </m:r>
                    </m:den>
                  </m:f>
                </m:oMath>
              </a14:m>
              <a:r>
                <a:rPr lang="en-US" sz="1100"/>
                <a:t>   </a:t>
              </a:r>
              <a:r>
                <a:rPr lang="en-US" sz="2400" b="0"/>
                <a:t>=</a:t>
              </a:r>
              <a:r>
                <a:rPr lang="en-US" sz="1800" b="0" baseline="0"/>
                <a:t> 95,24%</a:t>
              </a:r>
              <a:endParaRPr lang="en-US" sz="1800" b="0"/>
            </a:p>
          </xdr:txBody>
        </xdr:sp>
      </mc:Choice>
      <mc:Fallback>
        <xdr:sp macro="" textlink="">
          <xdr:nvSpPr>
            <xdr:cNvPr id="7" name="TextBox 6"/>
            <xdr:cNvSpPr txBox="1"/>
          </xdr:nvSpPr>
          <xdr:spPr>
            <a:xfrm>
              <a:off x="2080944" y="5556781"/>
              <a:ext cx="1721911" cy="3961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i="0">
                  <a:latin typeface="Cambria Math" panose="02040503050406030204" pitchFamily="18" charset="0"/>
                </a:rPr>
                <a:t>(</a:t>
              </a:r>
              <a:r>
                <a:rPr lang="en-US" sz="1600" b="0" i="0">
                  <a:latin typeface="Cambria Math" panose="02040503050406030204" pitchFamily="18" charset="0"/>
                </a:rPr>
                <a:t>1333%)/14</a:t>
              </a:r>
              <a:r>
                <a:rPr lang="en-US" sz="1100"/>
                <a:t>   </a:t>
              </a:r>
              <a:r>
                <a:rPr lang="en-US" sz="2400" b="0"/>
                <a:t>=</a:t>
              </a:r>
              <a:r>
                <a:rPr lang="en-US" sz="1800" b="0" baseline="0"/>
                <a:t> 95,24%</a:t>
              </a:r>
              <a:endParaRPr lang="en-US" sz="1800" b="0"/>
            </a:p>
          </xdr:txBody>
        </xdr:sp>
      </mc:Fallback>
    </mc:AlternateContent>
    <xdr:clientData/>
  </xdr:oneCellAnchor>
  <xdr:twoCellAnchor>
    <xdr:from>
      <xdr:col>10</xdr:col>
      <xdr:colOff>238125</xdr:colOff>
      <xdr:row>28</xdr:row>
      <xdr:rowOff>19050</xdr:rowOff>
    </xdr:from>
    <xdr:to>
      <xdr:col>12</xdr:col>
      <xdr:colOff>49530</xdr:colOff>
      <xdr:row>29</xdr:row>
      <xdr:rowOff>175260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Rectangle: Rounded Corners 31"/>
            <xdr:cNvSpPr>
              <a:spLocks noChangeArrowheads="1"/>
            </xdr:cNvSpPr>
          </xdr:nvSpPr>
          <xdr:spPr bwMode="auto">
            <a:xfrm>
              <a:off x="6410325" y="5553075"/>
              <a:ext cx="1030605" cy="394335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</m:ctrlPr>
                    </m:fPr>
                    <m:num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𝐹</m:t>
                      </m:r>
                    </m:num>
                    <m:den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𝑁</m:t>
                      </m:r>
                    </m:den>
                  </m:f>
                </m:oMath>
              </a14:m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Choice>
      <mc:Fallback>
        <xdr:sp macro="" textlink="">
          <xdr:nvSpPr>
            <xdr:cNvPr id="8" name="Rectangle: Rounded Corners 31"/>
            <xdr:cNvSpPr>
              <a:spLocks noChangeArrowheads="1"/>
            </xdr:cNvSpPr>
          </xdr:nvSpPr>
          <xdr:spPr bwMode="auto">
            <a:xfrm>
              <a:off x="6410325" y="5553075"/>
              <a:ext cx="1030605" cy="394335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𝐹</a:t>
              </a:r>
              <a:r>
                <a:rPr lang="en-US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/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𝑁</a:t>
              </a: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Fallback>
    </mc:AlternateContent>
    <xdr:clientData/>
  </xdr:twoCellAnchor>
  <xdr:twoCellAnchor>
    <xdr:from>
      <xdr:col>10</xdr:col>
      <xdr:colOff>238125</xdr:colOff>
      <xdr:row>28</xdr:row>
      <xdr:rowOff>19050</xdr:rowOff>
    </xdr:from>
    <xdr:to>
      <xdr:col>12</xdr:col>
      <xdr:colOff>49530</xdr:colOff>
      <xdr:row>29</xdr:row>
      <xdr:rowOff>175260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Rectangle: Rounded Corners 31"/>
            <xdr:cNvSpPr>
              <a:spLocks noChangeArrowheads="1"/>
            </xdr:cNvSpPr>
          </xdr:nvSpPr>
          <xdr:spPr bwMode="auto">
            <a:xfrm>
              <a:off x="6410325" y="5553075"/>
              <a:ext cx="1030605" cy="394335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</m:ctrlPr>
                    </m:fPr>
                    <m:num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𝐹</m:t>
                      </m:r>
                    </m:num>
                    <m:den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𝑁</m:t>
                      </m:r>
                    </m:den>
                  </m:f>
                </m:oMath>
              </a14:m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Choice>
      <mc:Fallback>
        <xdr:sp macro="" textlink="">
          <xdr:nvSpPr>
            <xdr:cNvPr id="10" name="Rectangle: Rounded Corners 31"/>
            <xdr:cNvSpPr>
              <a:spLocks noChangeArrowheads="1"/>
            </xdr:cNvSpPr>
          </xdr:nvSpPr>
          <xdr:spPr bwMode="auto">
            <a:xfrm>
              <a:off x="6410325" y="5553075"/>
              <a:ext cx="1030605" cy="394335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𝐹</a:t>
              </a:r>
              <a:r>
                <a:rPr lang="en-US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/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𝑁</a:t>
              </a: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Fallback>
    </mc:AlternateContent>
    <xdr:clientData/>
  </xdr:twoCellAnchor>
  <xdr:twoCellAnchor>
    <xdr:from>
      <xdr:col>10</xdr:col>
      <xdr:colOff>238125</xdr:colOff>
      <xdr:row>28</xdr:row>
      <xdr:rowOff>19050</xdr:rowOff>
    </xdr:from>
    <xdr:to>
      <xdr:col>12</xdr:col>
      <xdr:colOff>49530</xdr:colOff>
      <xdr:row>29</xdr:row>
      <xdr:rowOff>175260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2" name="Rectangle: Rounded Corners 31"/>
            <xdr:cNvSpPr>
              <a:spLocks noChangeArrowheads="1"/>
            </xdr:cNvSpPr>
          </xdr:nvSpPr>
          <xdr:spPr bwMode="auto">
            <a:xfrm>
              <a:off x="6410325" y="5553075"/>
              <a:ext cx="1030605" cy="394335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</m:ctrlPr>
                    </m:fPr>
                    <m:num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𝐹</m:t>
                      </m:r>
                    </m:num>
                    <m:den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𝑁</m:t>
                      </m:r>
                    </m:den>
                  </m:f>
                </m:oMath>
              </a14:m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Choice>
      <mc:Fallback>
        <xdr:sp macro="" textlink="">
          <xdr:nvSpPr>
            <xdr:cNvPr id="12" name="Rectangle: Rounded Corners 31"/>
            <xdr:cNvSpPr>
              <a:spLocks noChangeArrowheads="1"/>
            </xdr:cNvSpPr>
          </xdr:nvSpPr>
          <xdr:spPr bwMode="auto">
            <a:xfrm>
              <a:off x="6410325" y="5553075"/>
              <a:ext cx="1030605" cy="394335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𝐹</a:t>
              </a:r>
              <a:r>
                <a:rPr lang="en-US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/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𝑁</a:t>
              </a: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8</xdr:row>
      <xdr:rowOff>23812</xdr:rowOff>
    </xdr:from>
    <xdr:to>
      <xdr:col>3</xdr:col>
      <xdr:colOff>2209800</xdr:colOff>
      <xdr:row>22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Table4" displayName="Table4" ref="C5:D19" totalsRowShown="0" headerRowDxfId="3" dataDxfId="2" headerRowCellStyle="Output" dataCellStyle="Output">
  <autoFilter ref="C5:D19">
    <filterColumn colId="0" hiddenButton="1"/>
    <filterColumn colId="1" hiddenButton="1"/>
  </autoFilter>
  <tableColumns count="2">
    <tableColumn id="1" name="NO" dataDxfId="1" dataCellStyle="Output"/>
    <tableColumn id="2" name="NAM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23"/>
  <sheetViews>
    <sheetView topLeftCell="G6" zoomScale="154" zoomScaleNormal="154" workbookViewId="0">
      <selection activeCell="F5" sqref="F5:L5"/>
    </sheetView>
  </sheetViews>
  <sheetFormatPr defaultRowHeight="15" x14ac:dyDescent="0.25"/>
  <cols>
    <col min="4" max="5" width="11.5703125" customWidth="1"/>
    <col min="6" max="6" width="8.140625" customWidth="1"/>
    <col min="7" max="7" width="9.140625" customWidth="1"/>
    <col min="9" max="10" width="9.140625" customWidth="1"/>
    <col min="11" max="11" width="7.5703125" customWidth="1"/>
    <col min="12" max="12" width="6.85546875" customWidth="1"/>
    <col min="17" max="17" width="23.42578125" customWidth="1"/>
    <col min="21" max="21" width="14.85546875" customWidth="1"/>
  </cols>
  <sheetData>
    <row r="3" spans="2:22" x14ac:dyDescent="0.25">
      <c r="F3" s="55" t="s">
        <v>33</v>
      </c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</row>
    <row r="4" spans="2:22" ht="15.75" customHeight="1" x14ac:dyDescent="0.25">
      <c r="B4" s="4"/>
      <c r="C4" s="54" t="s">
        <v>1</v>
      </c>
      <c r="D4" s="54"/>
      <c r="E4" s="4"/>
      <c r="F4" s="53" t="s">
        <v>5</v>
      </c>
      <c r="G4" s="53"/>
      <c r="H4" s="53"/>
      <c r="I4" s="53"/>
      <c r="J4" s="53"/>
      <c r="K4" s="53"/>
      <c r="L4" s="53"/>
      <c r="M4" s="53" t="s">
        <v>4</v>
      </c>
      <c r="N4" s="53"/>
      <c r="O4" s="53"/>
      <c r="P4" s="53"/>
      <c r="Q4" s="53"/>
      <c r="R4" s="53"/>
      <c r="S4" s="53"/>
      <c r="T4" s="53"/>
      <c r="U4" s="53"/>
      <c r="V4" s="6" t="s">
        <v>6</v>
      </c>
    </row>
    <row r="5" spans="2:22" ht="15.75" customHeight="1" x14ac:dyDescent="0.25">
      <c r="C5" s="90" t="s">
        <v>2</v>
      </c>
      <c r="D5" s="90" t="s">
        <v>3</v>
      </c>
      <c r="F5" s="50" t="s">
        <v>34</v>
      </c>
      <c r="G5" s="51"/>
      <c r="H5" s="51"/>
      <c r="I5" s="51"/>
      <c r="J5" s="51"/>
      <c r="K5" s="51"/>
      <c r="L5" s="52"/>
      <c r="M5" s="50" t="s">
        <v>37</v>
      </c>
      <c r="N5" s="51"/>
      <c r="O5" s="51"/>
      <c r="P5" s="51"/>
      <c r="Q5" s="51"/>
      <c r="R5" s="51"/>
      <c r="S5" s="51"/>
      <c r="T5" s="51"/>
      <c r="U5" s="52"/>
      <c r="V5" s="7">
        <v>4</v>
      </c>
    </row>
    <row r="6" spans="2:22" ht="15.75" customHeight="1" x14ac:dyDescent="0.25">
      <c r="C6" s="91">
        <v>1</v>
      </c>
      <c r="D6" s="92" t="s">
        <v>19</v>
      </c>
      <c r="F6" s="56"/>
      <c r="G6" s="57"/>
      <c r="H6" s="57"/>
      <c r="I6" s="57"/>
      <c r="J6" s="57"/>
      <c r="K6" s="57"/>
      <c r="L6" s="58"/>
      <c r="M6" s="50" t="s">
        <v>37</v>
      </c>
      <c r="N6" s="51"/>
      <c r="O6" s="51"/>
      <c r="P6" s="51"/>
      <c r="Q6" s="51"/>
      <c r="R6" s="51"/>
      <c r="S6" s="51"/>
      <c r="T6" s="51"/>
      <c r="U6" s="52"/>
      <c r="V6" s="7">
        <v>3</v>
      </c>
    </row>
    <row r="7" spans="2:22" ht="15.75" customHeight="1" x14ac:dyDescent="0.25">
      <c r="C7" s="91">
        <v>2</v>
      </c>
      <c r="D7" s="92" t="s">
        <v>20</v>
      </c>
      <c r="F7" s="59"/>
      <c r="G7" s="60"/>
      <c r="H7" s="60"/>
      <c r="I7" s="60"/>
      <c r="J7" s="60"/>
      <c r="K7" s="60"/>
      <c r="L7" s="61"/>
      <c r="M7" s="50" t="s">
        <v>38</v>
      </c>
      <c r="N7" s="51"/>
      <c r="O7" s="51"/>
      <c r="P7" s="51"/>
      <c r="Q7" s="51"/>
      <c r="R7" s="51"/>
      <c r="S7" s="51"/>
      <c r="T7" s="51"/>
      <c r="U7" s="52"/>
      <c r="V7" s="7">
        <v>2</v>
      </c>
    </row>
    <row r="8" spans="2:22" ht="15.75" customHeight="1" x14ac:dyDescent="0.25">
      <c r="C8" s="91">
        <v>3</v>
      </c>
      <c r="D8" s="92" t="s">
        <v>21</v>
      </c>
      <c r="F8" s="62"/>
      <c r="G8" s="63"/>
      <c r="H8" s="63"/>
      <c r="I8" s="63"/>
      <c r="J8" s="63"/>
      <c r="K8" s="63"/>
      <c r="L8" s="64"/>
      <c r="M8" s="50" t="s">
        <v>39</v>
      </c>
      <c r="N8" s="51"/>
      <c r="O8" s="51"/>
      <c r="P8" s="51"/>
      <c r="Q8" s="51"/>
      <c r="R8" s="51"/>
      <c r="S8" s="51"/>
      <c r="T8" s="51"/>
      <c r="U8" s="52"/>
      <c r="V8" s="7">
        <v>1</v>
      </c>
    </row>
    <row r="9" spans="2:22" ht="15.75" customHeight="1" x14ac:dyDescent="0.25">
      <c r="C9" s="91">
        <v>4</v>
      </c>
      <c r="D9" s="92" t="s">
        <v>22</v>
      </c>
      <c r="F9" s="50" t="s">
        <v>35</v>
      </c>
      <c r="G9" s="51"/>
      <c r="H9" s="51"/>
      <c r="I9" s="51"/>
      <c r="J9" s="51"/>
      <c r="K9" s="51"/>
      <c r="L9" s="52"/>
      <c r="M9" s="50" t="s">
        <v>47</v>
      </c>
      <c r="N9" s="51"/>
      <c r="O9" s="51"/>
      <c r="P9" s="51"/>
      <c r="Q9" s="51"/>
      <c r="R9" s="51"/>
      <c r="S9" s="51"/>
      <c r="T9" s="51"/>
      <c r="U9" s="52"/>
      <c r="V9" s="7">
        <v>4</v>
      </c>
    </row>
    <row r="10" spans="2:22" ht="15.75" customHeight="1" x14ac:dyDescent="0.25">
      <c r="C10" s="91">
        <v>5</v>
      </c>
      <c r="D10" s="92" t="s">
        <v>23</v>
      </c>
      <c r="F10" s="49"/>
      <c r="G10" s="49"/>
      <c r="H10" s="49"/>
      <c r="I10" s="49"/>
      <c r="J10" s="49"/>
      <c r="K10" s="49"/>
      <c r="L10" s="49"/>
      <c r="M10" s="50" t="s">
        <v>40</v>
      </c>
      <c r="N10" s="51"/>
      <c r="O10" s="51"/>
      <c r="P10" s="51"/>
      <c r="Q10" s="51"/>
      <c r="R10" s="51"/>
      <c r="S10" s="51"/>
      <c r="T10" s="51"/>
      <c r="U10" s="52"/>
      <c r="V10" s="7">
        <v>3</v>
      </c>
    </row>
    <row r="11" spans="2:22" ht="15.75" customHeight="1" x14ac:dyDescent="0.25">
      <c r="C11" s="91">
        <v>6</v>
      </c>
      <c r="D11" s="92" t="s">
        <v>24</v>
      </c>
      <c r="F11" s="49"/>
      <c r="G11" s="49"/>
      <c r="H11" s="49"/>
      <c r="I11" s="49"/>
      <c r="J11" s="49"/>
      <c r="K11" s="49"/>
      <c r="L11" s="49"/>
      <c r="M11" s="50" t="s">
        <v>41</v>
      </c>
      <c r="N11" s="51"/>
      <c r="O11" s="51"/>
      <c r="P11" s="51"/>
      <c r="Q11" s="51"/>
      <c r="R11" s="51"/>
      <c r="S11" s="51"/>
      <c r="T11" s="51"/>
      <c r="U11" s="52"/>
      <c r="V11" s="7">
        <v>2</v>
      </c>
    </row>
    <row r="12" spans="2:22" ht="15.75" customHeight="1" x14ac:dyDescent="0.25">
      <c r="C12" s="91">
        <v>7</v>
      </c>
      <c r="D12" s="92" t="s">
        <v>25</v>
      </c>
      <c r="F12" s="49"/>
      <c r="G12" s="49"/>
      <c r="H12" s="49"/>
      <c r="I12" s="49"/>
      <c r="J12" s="49"/>
      <c r="K12" s="49"/>
      <c r="L12" s="49"/>
      <c r="M12" s="50" t="s">
        <v>42</v>
      </c>
      <c r="N12" s="51"/>
      <c r="O12" s="51"/>
      <c r="P12" s="51"/>
      <c r="Q12" s="51"/>
      <c r="R12" s="51"/>
      <c r="S12" s="51"/>
      <c r="T12" s="51"/>
      <c r="U12" s="52"/>
      <c r="V12" s="7">
        <v>1</v>
      </c>
    </row>
    <row r="13" spans="2:22" ht="15.75" customHeight="1" x14ac:dyDescent="0.25">
      <c r="C13" s="91">
        <v>8</v>
      </c>
      <c r="D13" s="92" t="s">
        <v>26</v>
      </c>
      <c r="F13" s="50" t="s">
        <v>36</v>
      </c>
      <c r="G13" s="51"/>
      <c r="H13" s="51"/>
      <c r="I13" s="51"/>
      <c r="J13" s="51"/>
      <c r="K13" s="51"/>
      <c r="L13" s="52"/>
      <c r="M13" s="50" t="s">
        <v>46</v>
      </c>
      <c r="N13" s="51"/>
      <c r="O13" s="51"/>
      <c r="P13" s="51"/>
      <c r="Q13" s="51"/>
      <c r="R13" s="51"/>
      <c r="S13" s="51"/>
      <c r="T13" s="51"/>
      <c r="U13" s="52"/>
      <c r="V13" s="7">
        <v>4</v>
      </c>
    </row>
    <row r="14" spans="2:22" ht="15.75" customHeight="1" x14ac:dyDescent="0.25">
      <c r="C14" s="91">
        <v>9</v>
      </c>
      <c r="D14" s="92" t="s">
        <v>27</v>
      </c>
      <c r="F14" s="49"/>
      <c r="G14" s="49"/>
      <c r="H14" s="49"/>
      <c r="I14" s="49"/>
      <c r="J14" s="49"/>
      <c r="K14" s="49"/>
      <c r="L14" s="49"/>
      <c r="M14" s="50" t="s">
        <v>43</v>
      </c>
      <c r="N14" s="51"/>
      <c r="O14" s="51"/>
      <c r="P14" s="51"/>
      <c r="Q14" s="51"/>
      <c r="R14" s="51"/>
      <c r="S14" s="51"/>
      <c r="T14" s="51"/>
      <c r="U14" s="52"/>
      <c r="V14" s="7">
        <v>3</v>
      </c>
    </row>
    <row r="15" spans="2:22" ht="15.75" customHeight="1" x14ac:dyDescent="0.25">
      <c r="C15" s="91">
        <v>10</v>
      </c>
      <c r="D15" s="92" t="s">
        <v>28</v>
      </c>
      <c r="F15" s="49"/>
      <c r="G15" s="49"/>
      <c r="H15" s="49"/>
      <c r="I15" s="49"/>
      <c r="J15" s="49"/>
      <c r="K15" s="49"/>
      <c r="L15" s="49"/>
      <c r="M15" s="50" t="s">
        <v>44</v>
      </c>
      <c r="N15" s="51"/>
      <c r="O15" s="51"/>
      <c r="P15" s="51"/>
      <c r="Q15" s="51"/>
      <c r="R15" s="51"/>
      <c r="S15" s="51"/>
      <c r="T15" s="51"/>
      <c r="U15" s="52"/>
      <c r="V15" s="7">
        <v>2</v>
      </c>
    </row>
    <row r="16" spans="2:22" ht="15.75" customHeight="1" x14ac:dyDescent="0.25">
      <c r="C16" s="91">
        <v>11</v>
      </c>
      <c r="D16" s="92" t="s">
        <v>29</v>
      </c>
      <c r="F16" s="49"/>
      <c r="G16" s="49"/>
      <c r="H16" s="49"/>
      <c r="I16" s="49"/>
      <c r="J16" s="49"/>
      <c r="K16" s="49"/>
      <c r="L16" s="49"/>
      <c r="M16" s="50" t="s">
        <v>45</v>
      </c>
      <c r="N16" s="51"/>
      <c r="O16" s="51"/>
      <c r="P16" s="51"/>
      <c r="Q16" s="51"/>
      <c r="R16" s="51"/>
      <c r="S16" s="51"/>
      <c r="T16" s="51"/>
      <c r="U16" s="52"/>
      <c r="V16" s="7">
        <v>1</v>
      </c>
    </row>
    <row r="17" spans="3:17" ht="15.75" customHeight="1" x14ac:dyDescent="0.25">
      <c r="C17" s="91">
        <v>12</v>
      </c>
      <c r="D17" s="92" t="s">
        <v>30</v>
      </c>
      <c r="H17" s="5"/>
      <c r="I17" s="5"/>
      <c r="J17" s="5"/>
      <c r="K17" s="5"/>
      <c r="L17" s="5"/>
      <c r="M17" s="5"/>
      <c r="N17" s="5"/>
    </row>
    <row r="18" spans="3:17" ht="15" customHeight="1" x14ac:dyDescent="0.25">
      <c r="C18" s="91">
        <v>13</v>
      </c>
      <c r="D18" s="92" t="s">
        <v>31</v>
      </c>
      <c r="M18" s="46" t="s">
        <v>7</v>
      </c>
      <c r="N18" s="47"/>
      <c r="O18" s="47"/>
      <c r="P18" s="47"/>
      <c r="Q18" s="47"/>
    </row>
    <row r="19" spans="3:17" ht="15.75" x14ac:dyDescent="0.25">
      <c r="C19" s="91">
        <v>14</v>
      </c>
      <c r="D19" s="92" t="s">
        <v>32</v>
      </c>
      <c r="M19" s="48" t="s">
        <v>48</v>
      </c>
      <c r="N19" s="48"/>
      <c r="O19" s="48"/>
      <c r="P19" s="48"/>
      <c r="Q19" s="48"/>
    </row>
    <row r="20" spans="3:17" x14ac:dyDescent="0.25">
      <c r="M20" s="48" t="s">
        <v>49</v>
      </c>
      <c r="N20" s="48"/>
      <c r="O20" s="48"/>
      <c r="P20" s="48"/>
      <c r="Q20" s="48"/>
    </row>
    <row r="21" spans="3:17" ht="15" customHeight="1" x14ac:dyDescent="0.25">
      <c r="M21" s="48" t="s">
        <v>50</v>
      </c>
      <c r="N21" s="48"/>
      <c r="O21" s="48"/>
      <c r="P21" s="48"/>
      <c r="Q21" s="48"/>
    </row>
    <row r="22" spans="3:17" ht="15" customHeight="1" x14ac:dyDescent="0.25">
      <c r="M22" s="48" t="s">
        <v>51</v>
      </c>
      <c r="N22" s="48"/>
      <c r="O22" s="48"/>
      <c r="P22" s="48"/>
      <c r="Q22" s="48"/>
    </row>
    <row r="23" spans="3:17" ht="15" customHeight="1" x14ac:dyDescent="0.25"/>
  </sheetData>
  <mergeCells count="27">
    <mergeCell ref="C4:D4"/>
    <mergeCell ref="F3:V3"/>
    <mergeCell ref="M11:U11"/>
    <mergeCell ref="M12:U12"/>
    <mergeCell ref="M13:U13"/>
    <mergeCell ref="F9:L9"/>
    <mergeCell ref="F13:L13"/>
    <mergeCell ref="F5:L5"/>
    <mergeCell ref="F6:L8"/>
    <mergeCell ref="F10:L12"/>
    <mergeCell ref="F14:L16"/>
    <mergeCell ref="M16:U16"/>
    <mergeCell ref="F4:L4"/>
    <mergeCell ref="M4:U4"/>
    <mergeCell ref="M15:U15"/>
    <mergeCell ref="M14:U14"/>
    <mergeCell ref="M5:U5"/>
    <mergeCell ref="M6:U6"/>
    <mergeCell ref="M7:U7"/>
    <mergeCell ref="M8:U8"/>
    <mergeCell ref="M9:U9"/>
    <mergeCell ref="M10:U10"/>
    <mergeCell ref="M18:Q18"/>
    <mergeCell ref="M19:Q19"/>
    <mergeCell ref="M20:Q20"/>
    <mergeCell ref="M21:Q21"/>
    <mergeCell ref="M22:Q22"/>
  </mergeCells>
  <conditionalFormatting sqref="B4:C4 E4:F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1"/>
  <sheetViews>
    <sheetView topLeftCell="D4" zoomScale="90" zoomScaleNormal="90" workbookViewId="0">
      <selection activeCell="V23" sqref="V23:V25"/>
    </sheetView>
  </sheetViews>
  <sheetFormatPr defaultRowHeight="15" x14ac:dyDescent="0.25"/>
  <cols>
    <col min="3" max="3" width="27.85546875" customWidth="1"/>
    <col min="5" max="5" width="11.5703125" customWidth="1"/>
    <col min="10" max="10" width="8.140625" customWidth="1"/>
    <col min="11" max="11" width="11.7109375" customWidth="1"/>
    <col min="22" max="22" width="10.7109375" bestFit="1" customWidth="1"/>
  </cols>
  <sheetData>
    <row r="2" spans="1:23" x14ac:dyDescent="0.25">
      <c r="H2" s="3"/>
      <c r="L2" s="17"/>
    </row>
    <row r="3" spans="1:23" ht="15" customHeight="1" x14ac:dyDescent="0.25">
      <c r="A3" s="88" t="s">
        <v>10</v>
      </c>
      <c r="B3" s="88"/>
      <c r="C3" s="88"/>
      <c r="D3" s="88"/>
      <c r="E3" s="88"/>
      <c r="F3" s="33"/>
      <c r="G3" s="15"/>
      <c r="H3" s="70"/>
      <c r="I3" s="71" t="s">
        <v>11</v>
      </c>
      <c r="J3" s="72"/>
      <c r="K3" s="72"/>
      <c r="L3" s="72"/>
      <c r="M3" s="72"/>
      <c r="N3" s="72"/>
      <c r="O3" s="72"/>
      <c r="P3" s="72"/>
      <c r="Q3" s="72"/>
      <c r="R3" s="72"/>
      <c r="S3" s="72"/>
      <c r="T3" s="73"/>
      <c r="U3" s="10"/>
      <c r="V3" s="10"/>
      <c r="W3" s="1"/>
    </row>
    <row r="4" spans="1:23" ht="15" customHeight="1" x14ac:dyDescent="0.25">
      <c r="G4" s="11"/>
      <c r="H4" s="70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12"/>
      <c r="V4" s="11"/>
      <c r="W4" s="1"/>
    </row>
    <row r="5" spans="1:23" x14ac:dyDescent="0.25">
      <c r="F5" s="2"/>
      <c r="G5" s="12"/>
      <c r="H5" s="70"/>
      <c r="I5" s="77"/>
      <c r="J5" s="78"/>
      <c r="K5" s="78"/>
      <c r="L5" s="78"/>
      <c r="M5" s="78"/>
      <c r="N5" s="78"/>
      <c r="O5" s="78"/>
      <c r="P5" s="78"/>
      <c r="Q5" s="78"/>
      <c r="R5" s="78"/>
      <c r="S5" s="78"/>
      <c r="T5" s="79"/>
      <c r="U5" s="12"/>
      <c r="V5" s="11"/>
    </row>
    <row r="6" spans="1:23" ht="25.5" customHeight="1" x14ac:dyDescent="0.25">
      <c r="G6" s="13" t="s">
        <v>0</v>
      </c>
      <c r="H6" s="70" t="s">
        <v>14</v>
      </c>
      <c r="I6" s="81" t="s">
        <v>53</v>
      </c>
      <c r="J6" s="81"/>
      <c r="K6" s="81"/>
      <c r="L6" s="82"/>
      <c r="M6" s="83" t="s">
        <v>54</v>
      </c>
      <c r="N6" s="83"/>
      <c r="O6" s="83"/>
      <c r="P6" s="84"/>
      <c r="Q6" s="83" t="s">
        <v>55</v>
      </c>
      <c r="R6" s="83"/>
      <c r="S6" s="83"/>
      <c r="T6" s="84"/>
      <c r="U6" s="32" t="s">
        <v>12</v>
      </c>
      <c r="V6" s="12" t="s">
        <v>13</v>
      </c>
      <c r="W6" s="1"/>
    </row>
    <row r="7" spans="1:23" x14ac:dyDescent="0.25">
      <c r="G7" s="38"/>
      <c r="H7" s="80"/>
      <c r="I7" s="16">
        <v>1</v>
      </c>
      <c r="J7" s="16">
        <v>2</v>
      </c>
      <c r="K7" s="34">
        <v>3</v>
      </c>
      <c r="L7" s="35">
        <v>4</v>
      </c>
      <c r="M7" s="35">
        <v>1</v>
      </c>
      <c r="N7" s="16">
        <v>2</v>
      </c>
      <c r="O7" s="35">
        <v>3</v>
      </c>
      <c r="P7" s="9">
        <v>4</v>
      </c>
      <c r="Q7" s="16">
        <v>1</v>
      </c>
      <c r="R7" s="16">
        <v>2</v>
      </c>
      <c r="S7" s="14">
        <v>3</v>
      </c>
      <c r="T7" s="16">
        <v>4</v>
      </c>
      <c r="U7" s="9"/>
      <c r="V7" s="14"/>
      <c r="W7" s="1"/>
    </row>
    <row r="8" spans="1:23" ht="15" customHeight="1" x14ac:dyDescent="0.25">
      <c r="F8" s="2"/>
      <c r="G8" s="22">
        <v>1</v>
      </c>
      <c r="H8" s="39" t="s">
        <v>19</v>
      </c>
      <c r="I8" s="8">
        <v>1</v>
      </c>
      <c r="J8" s="26"/>
      <c r="K8" s="22"/>
      <c r="L8" s="18"/>
      <c r="M8" s="22">
        <v>1</v>
      </c>
      <c r="N8" s="24"/>
      <c r="O8" s="28"/>
      <c r="P8" s="22"/>
      <c r="Q8" s="25">
        <v>1</v>
      </c>
      <c r="R8" s="22"/>
      <c r="S8" s="23"/>
      <c r="T8" s="22"/>
      <c r="U8" s="37">
        <f>SUM(I8:T8)</f>
        <v>3</v>
      </c>
      <c r="V8" s="41">
        <f>U8/12*100%</f>
        <v>0.25</v>
      </c>
      <c r="W8" s="1"/>
    </row>
    <row r="9" spans="1:23" ht="15" customHeight="1" x14ac:dyDescent="0.25">
      <c r="G9" s="25">
        <v>2</v>
      </c>
      <c r="H9" s="20" t="s">
        <v>20</v>
      </c>
      <c r="I9" s="25">
        <v>1</v>
      </c>
      <c r="J9" s="25"/>
      <c r="K9" s="22"/>
      <c r="L9" s="23"/>
      <c r="M9" s="25">
        <v>1</v>
      </c>
      <c r="N9" s="25"/>
      <c r="O9" s="26"/>
      <c r="P9" s="22"/>
      <c r="Q9" s="18">
        <v>1</v>
      </c>
      <c r="R9" s="22"/>
      <c r="S9" s="26"/>
      <c r="T9" s="26"/>
      <c r="U9" s="37">
        <f t="shared" ref="U9:U21" si="0">SUM(I9:T9)</f>
        <v>3</v>
      </c>
      <c r="V9" s="41">
        <f t="shared" ref="V9:V21" si="1">U9/12*100%</f>
        <v>0.25</v>
      </c>
    </row>
    <row r="10" spans="1:23" ht="15" customHeight="1" x14ac:dyDescent="0.25">
      <c r="B10" s="105" t="s">
        <v>62</v>
      </c>
      <c r="C10" s="109"/>
      <c r="D10" s="109"/>
      <c r="E10" s="109"/>
      <c r="G10" s="22">
        <v>3</v>
      </c>
      <c r="H10" s="29" t="s">
        <v>21</v>
      </c>
      <c r="I10" s="22">
        <v>1</v>
      </c>
      <c r="J10" s="26"/>
      <c r="K10" s="22"/>
      <c r="L10" s="25"/>
      <c r="M10" s="22">
        <v>1</v>
      </c>
      <c r="N10" s="22"/>
      <c r="O10" s="36"/>
      <c r="P10" s="26"/>
      <c r="Q10" s="25">
        <v>1</v>
      </c>
      <c r="R10" s="22"/>
      <c r="S10" s="26"/>
      <c r="T10" s="25"/>
      <c r="U10" s="37">
        <f t="shared" si="0"/>
        <v>3</v>
      </c>
      <c r="V10" s="41">
        <f t="shared" si="1"/>
        <v>0.25</v>
      </c>
    </row>
    <row r="11" spans="1:23" x14ac:dyDescent="0.25">
      <c r="F11" s="2"/>
      <c r="G11" s="25">
        <v>4</v>
      </c>
      <c r="H11" s="30" t="s">
        <v>22</v>
      </c>
      <c r="I11" s="25"/>
      <c r="J11" s="27">
        <v>2</v>
      </c>
      <c r="K11" s="26"/>
      <c r="L11" s="25"/>
      <c r="M11" s="25"/>
      <c r="N11" s="25">
        <v>2</v>
      </c>
      <c r="O11" s="22"/>
      <c r="P11" s="22"/>
      <c r="Q11" s="21"/>
      <c r="R11" s="26">
        <v>2</v>
      </c>
      <c r="S11" s="22"/>
      <c r="T11" s="23"/>
      <c r="U11" s="37">
        <f t="shared" si="0"/>
        <v>6</v>
      </c>
      <c r="V11" s="41">
        <f t="shared" si="1"/>
        <v>0.5</v>
      </c>
    </row>
    <row r="12" spans="1:23" x14ac:dyDescent="0.25">
      <c r="F12" s="2"/>
      <c r="G12" s="22">
        <v>5</v>
      </c>
      <c r="H12" s="29" t="s">
        <v>23</v>
      </c>
      <c r="I12" s="22"/>
      <c r="J12" s="25">
        <v>2</v>
      </c>
      <c r="K12" s="22"/>
      <c r="L12" s="25"/>
      <c r="M12" s="22">
        <v>1</v>
      </c>
      <c r="N12" s="22"/>
      <c r="O12" s="22"/>
      <c r="P12" s="23"/>
      <c r="Q12" s="22">
        <v>1</v>
      </c>
      <c r="R12" s="26"/>
      <c r="S12" s="22"/>
      <c r="T12" s="25"/>
      <c r="U12" s="37">
        <f t="shared" si="0"/>
        <v>4</v>
      </c>
      <c r="V12" s="41">
        <f t="shared" si="1"/>
        <v>0.33333333333333331</v>
      </c>
    </row>
    <row r="13" spans="1:23" x14ac:dyDescent="0.25">
      <c r="G13" s="25">
        <v>6</v>
      </c>
      <c r="H13" s="29" t="s">
        <v>52</v>
      </c>
      <c r="I13" s="22">
        <v>1</v>
      </c>
      <c r="J13" s="25"/>
      <c r="K13" s="22"/>
      <c r="L13" s="25"/>
      <c r="M13" s="22">
        <v>1</v>
      </c>
      <c r="N13" s="26"/>
      <c r="O13" s="26"/>
      <c r="P13" s="25"/>
      <c r="Q13" s="31">
        <v>1</v>
      </c>
      <c r="R13" s="26"/>
      <c r="S13" s="26"/>
      <c r="T13" s="26"/>
      <c r="U13" s="37">
        <f t="shared" si="0"/>
        <v>3</v>
      </c>
      <c r="V13" s="41">
        <f t="shared" si="1"/>
        <v>0.25</v>
      </c>
    </row>
    <row r="14" spans="1:23" x14ac:dyDescent="0.25">
      <c r="F14" s="2"/>
      <c r="G14" s="22">
        <v>7</v>
      </c>
      <c r="H14" s="40" t="s">
        <v>25</v>
      </c>
      <c r="I14" s="22"/>
      <c r="J14" s="26">
        <v>2</v>
      </c>
      <c r="K14" s="25"/>
      <c r="L14" s="25"/>
      <c r="M14" s="22"/>
      <c r="N14" s="8">
        <v>2</v>
      </c>
      <c r="O14" s="31"/>
      <c r="P14" s="25"/>
      <c r="Q14" s="22"/>
      <c r="R14" s="26">
        <v>2</v>
      </c>
      <c r="S14" s="31"/>
      <c r="T14" s="25"/>
      <c r="U14" s="37">
        <f t="shared" si="0"/>
        <v>6</v>
      </c>
      <c r="V14" s="41">
        <f t="shared" si="1"/>
        <v>0.5</v>
      </c>
      <c r="W14" s="1"/>
    </row>
    <row r="15" spans="1:23" x14ac:dyDescent="0.25">
      <c r="B15" s="85" t="s">
        <v>9</v>
      </c>
      <c r="C15" s="85"/>
      <c r="F15" s="2"/>
      <c r="G15" s="25">
        <v>8</v>
      </c>
      <c r="H15" s="40" t="s">
        <v>26</v>
      </c>
      <c r="I15" s="22"/>
      <c r="J15" s="22">
        <v>2</v>
      </c>
      <c r="K15" s="22"/>
      <c r="L15" s="25"/>
      <c r="M15" s="27">
        <v>1</v>
      </c>
      <c r="N15" s="26"/>
      <c r="O15" s="26"/>
      <c r="P15" s="25"/>
      <c r="Q15" s="22">
        <v>1</v>
      </c>
      <c r="R15" s="26"/>
      <c r="S15" s="27"/>
      <c r="T15" s="22"/>
      <c r="U15" s="37">
        <f t="shared" si="0"/>
        <v>4</v>
      </c>
      <c r="V15" s="41">
        <f t="shared" si="1"/>
        <v>0.33333333333333331</v>
      </c>
      <c r="W15" s="1"/>
    </row>
    <row r="16" spans="1:23" x14ac:dyDescent="0.25">
      <c r="B16" s="86" t="s">
        <v>56</v>
      </c>
      <c r="C16" s="86"/>
      <c r="G16" s="22">
        <v>9</v>
      </c>
      <c r="H16" s="30" t="s">
        <v>27</v>
      </c>
      <c r="I16" s="22"/>
      <c r="J16" s="22">
        <v>2</v>
      </c>
      <c r="K16" s="26"/>
      <c r="L16" s="26"/>
      <c r="M16" s="22"/>
      <c r="N16" s="8">
        <v>2</v>
      </c>
      <c r="O16" s="26"/>
      <c r="P16" s="25"/>
      <c r="Q16" s="22"/>
      <c r="R16" s="31">
        <v>2</v>
      </c>
      <c r="S16" s="26"/>
      <c r="T16" s="22"/>
      <c r="U16" s="37">
        <f t="shared" si="0"/>
        <v>6</v>
      </c>
      <c r="V16" s="41">
        <f t="shared" si="1"/>
        <v>0.5</v>
      </c>
      <c r="W16" s="1"/>
    </row>
    <row r="17" spans="2:23" x14ac:dyDescent="0.25">
      <c r="B17" s="87" t="s">
        <v>57</v>
      </c>
      <c r="C17" s="87"/>
      <c r="D17" s="87"/>
      <c r="E17" s="87"/>
      <c r="G17" s="25">
        <v>10</v>
      </c>
      <c r="H17" s="29" t="s">
        <v>28</v>
      </c>
      <c r="I17" s="22">
        <v>1</v>
      </c>
      <c r="J17" s="22"/>
      <c r="K17" s="22"/>
      <c r="L17" s="8"/>
      <c r="M17" s="22">
        <v>1</v>
      </c>
      <c r="N17" s="26"/>
      <c r="O17" s="26"/>
      <c r="P17" s="26"/>
      <c r="Q17" s="22">
        <v>1</v>
      </c>
      <c r="R17" s="8"/>
      <c r="S17" s="26"/>
      <c r="T17" s="22"/>
      <c r="U17" s="37">
        <f t="shared" si="0"/>
        <v>3</v>
      </c>
      <c r="V17" s="41">
        <f t="shared" si="1"/>
        <v>0.25</v>
      </c>
      <c r="W17" s="1"/>
    </row>
    <row r="18" spans="2:23" x14ac:dyDescent="0.25">
      <c r="B18" s="86" t="s">
        <v>8</v>
      </c>
      <c r="C18" s="86"/>
      <c r="D18" s="86"/>
      <c r="G18" s="22">
        <v>11</v>
      </c>
      <c r="H18" s="29" t="s">
        <v>29</v>
      </c>
      <c r="I18" s="22"/>
      <c r="J18" s="25">
        <v>2</v>
      </c>
      <c r="K18" s="22"/>
      <c r="L18" s="22"/>
      <c r="M18" s="26">
        <v>1</v>
      </c>
      <c r="N18" s="22"/>
      <c r="O18" s="26"/>
      <c r="P18" s="26"/>
      <c r="Q18" s="26"/>
      <c r="R18" s="22">
        <v>2</v>
      </c>
      <c r="S18" s="26"/>
      <c r="T18" s="26"/>
      <c r="U18" s="37">
        <f t="shared" si="0"/>
        <v>5</v>
      </c>
      <c r="V18" s="41">
        <f t="shared" si="1"/>
        <v>0.41666666666666669</v>
      </c>
      <c r="W18" s="1"/>
    </row>
    <row r="19" spans="2:23" x14ac:dyDescent="0.25">
      <c r="G19" s="25">
        <v>12</v>
      </c>
      <c r="H19" s="29" t="s">
        <v>30</v>
      </c>
      <c r="I19" s="22"/>
      <c r="J19" s="25">
        <v>2</v>
      </c>
      <c r="K19" s="43"/>
      <c r="L19" s="22"/>
      <c r="M19" s="43"/>
      <c r="N19" s="22">
        <v>2</v>
      </c>
      <c r="O19" s="43"/>
      <c r="P19" s="43"/>
      <c r="Q19" s="43"/>
      <c r="R19" s="28">
        <v>2</v>
      </c>
      <c r="S19" s="43"/>
      <c r="T19" s="43"/>
      <c r="U19" s="37">
        <f t="shared" si="0"/>
        <v>6</v>
      </c>
      <c r="V19" s="41">
        <f t="shared" si="1"/>
        <v>0.5</v>
      </c>
      <c r="W19" s="1"/>
    </row>
    <row r="20" spans="2:23" x14ac:dyDescent="0.25">
      <c r="G20" s="22">
        <v>13</v>
      </c>
      <c r="H20" s="29" t="s">
        <v>31</v>
      </c>
      <c r="I20" s="22">
        <v>1</v>
      </c>
      <c r="J20" s="25"/>
      <c r="K20" s="43"/>
      <c r="L20" s="22"/>
      <c r="M20" s="43">
        <v>1</v>
      </c>
      <c r="N20" s="22"/>
      <c r="O20" s="43"/>
      <c r="P20" s="43"/>
      <c r="Q20" s="43">
        <v>1</v>
      </c>
      <c r="R20" s="28"/>
      <c r="S20" s="43"/>
      <c r="T20" s="43"/>
      <c r="U20" s="37">
        <f t="shared" si="0"/>
        <v>3</v>
      </c>
      <c r="V20" s="41">
        <f t="shared" si="1"/>
        <v>0.25</v>
      </c>
      <c r="W20" s="1"/>
    </row>
    <row r="21" spans="2:23" x14ac:dyDescent="0.25">
      <c r="G21" s="25">
        <v>14</v>
      </c>
      <c r="H21" s="29" t="s">
        <v>32</v>
      </c>
      <c r="I21" s="22"/>
      <c r="J21" s="25">
        <v>2</v>
      </c>
      <c r="K21" s="26"/>
      <c r="L21" s="22"/>
      <c r="M21" s="22">
        <v>1</v>
      </c>
      <c r="N21" s="22"/>
      <c r="O21" s="26"/>
      <c r="P21" s="26"/>
      <c r="Q21" s="26">
        <v>1</v>
      </c>
      <c r="R21" s="28"/>
      <c r="S21" s="26"/>
      <c r="T21" s="26"/>
      <c r="U21" s="37">
        <f t="shared" si="0"/>
        <v>4</v>
      </c>
      <c r="V21" s="41">
        <f t="shared" si="1"/>
        <v>0.33333333333333331</v>
      </c>
      <c r="W21" s="1"/>
    </row>
    <row r="22" spans="2:23" x14ac:dyDescent="0.25">
      <c r="F22" s="2"/>
      <c r="G22" s="69" t="s">
        <v>15</v>
      </c>
      <c r="H22" s="69"/>
      <c r="I22" s="22">
        <f>SUM(I8:I20)</f>
        <v>6</v>
      </c>
      <c r="J22" s="22">
        <v>8</v>
      </c>
      <c r="K22" s="22">
        <f t="shared" ref="J22:T22" si="2">SUM(K8:K20)</f>
        <v>0</v>
      </c>
      <c r="L22" s="22">
        <f t="shared" si="2"/>
        <v>0</v>
      </c>
      <c r="M22" s="22">
        <f t="shared" si="2"/>
        <v>9</v>
      </c>
      <c r="N22" s="22">
        <v>5</v>
      </c>
      <c r="O22" s="22">
        <f t="shared" si="2"/>
        <v>0</v>
      </c>
      <c r="P22" s="22">
        <f t="shared" si="2"/>
        <v>0</v>
      </c>
      <c r="Q22" s="22">
        <f t="shared" si="2"/>
        <v>8</v>
      </c>
      <c r="R22" s="22">
        <v>6</v>
      </c>
      <c r="S22" s="22">
        <f t="shared" si="2"/>
        <v>0</v>
      </c>
      <c r="T22" s="22">
        <f t="shared" si="2"/>
        <v>0</v>
      </c>
      <c r="U22" s="37"/>
      <c r="V22" s="19">
        <f>SUM(V8:V21)</f>
        <v>4.9166666666666661</v>
      </c>
      <c r="W22" s="1"/>
    </row>
    <row r="23" spans="2:23" ht="20.25" customHeight="1" x14ac:dyDescent="0.25">
      <c r="G23" s="96" t="s">
        <v>16</v>
      </c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8"/>
      <c r="V23" s="93">
        <f>V22/14</f>
        <v>0.35119047619047616</v>
      </c>
      <c r="W23" s="1"/>
    </row>
    <row r="24" spans="2:23" x14ac:dyDescent="0.25">
      <c r="G24" s="99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1"/>
      <c r="V24" s="94"/>
      <c r="W24" s="1"/>
    </row>
    <row r="25" spans="2:23" x14ac:dyDescent="0.25">
      <c r="G25" s="102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4"/>
      <c r="V25" s="95"/>
    </row>
    <row r="27" spans="2:23" ht="15" customHeight="1" x14ac:dyDescent="0.25">
      <c r="G27" s="66" t="s">
        <v>17</v>
      </c>
      <c r="H27" s="67"/>
      <c r="I27" s="67"/>
      <c r="J27" s="67"/>
      <c r="K27" s="67"/>
      <c r="L27" s="67"/>
      <c r="M27" s="68"/>
    </row>
    <row r="28" spans="2:23" x14ac:dyDescent="0.25">
      <c r="H28" s="44"/>
    </row>
    <row r="29" spans="2:23" ht="18.75" x14ac:dyDescent="0.25">
      <c r="G29" s="65" t="s">
        <v>18</v>
      </c>
      <c r="H29" s="65"/>
      <c r="I29" s="5"/>
      <c r="K29" s="45"/>
    </row>
    <row r="31" spans="2:23" x14ac:dyDescent="0.25">
      <c r="G31" t="s">
        <v>58</v>
      </c>
    </row>
  </sheetData>
  <mergeCells count="16">
    <mergeCell ref="V23:V25"/>
    <mergeCell ref="B15:C15"/>
    <mergeCell ref="B16:C16"/>
    <mergeCell ref="B17:E17"/>
    <mergeCell ref="B18:D18"/>
    <mergeCell ref="A3:E3"/>
    <mergeCell ref="G29:H29"/>
    <mergeCell ref="G27:M27"/>
    <mergeCell ref="G22:H22"/>
    <mergeCell ref="H3:H5"/>
    <mergeCell ref="I3:T5"/>
    <mergeCell ref="H6:H7"/>
    <mergeCell ref="I6:L6"/>
    <mergeCell ref="M6:P6"/>
    <mergeCell ref="Q6:T6"/>
    <mergeCell ref="G23:U2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5"/>
  <sheetViews>
    <sheetView topLeftCell="A15" zoomScale="80" zoomScaleNormal="80" workbookViewId="0">
      <selection activeCell="Q23" sqref="Q23:Q25"/>
    </sheetView>
  </sheetViews>
  <sheetFormatPr defaultRowHeight="15" x14ac:dyDescent="0.25"/>
  <cols>
    <col min="6" max="6" width="10.28515625" customWidth="1"/>
    <col min="13" max="13" width="9.140625" customWidth="1"/>
    <col min="17" max="17" width="11.85546875" customWidth="1"/>
  </cols>
  <sheetData>
    <row r="3" spans="1:18" x14ac:dyDescent="0.25">
      <c r="B3" s="89"/>
      <c r="C3" s="122"/>
      <c r="D3" s="122" t="s">
        <v>11</v>
      </c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89"/>
      <c r="Q3" s="89"/>
    </row>
    <row r="4" spans="1:18" x14ac:dyDescent="0.25">
      <c r="B4" s="70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70"/>
      <c r="Q4" s="70"/>
    </row>
    <row r="5" spans="1:18" x14ac:dyDescent="0.25">
      <c r="A5" s="17"/>
      <c r="B5" s="80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80"/>
      <c r="Q5" s="80"/>
      <c r="R5" s="17"/>
    </row>
    <row r="6" spans="1:18" ht="25.5" customHeight="1" x14ac:dyDescent="0.25">
      <c r="B6" s="16" t="s">
        <v>0</v>
      </c>
      <c r="C6" s="122" t="s">
        <v>14</v>
      </c>
      <c r="D6" s="123" t="s">
        <v>53</v>
      </c>
      <c r="E6" s="123"/>
      <c r="F6" s="123"/>
      <c r="G6" s="123"/>
      <c r="H6" s="123" t="s">
        <v>54</v>
      </c>
      <c r="I6" s="123"/>
      <c r="J6" s="123"/>
      <c r="K6" s="123"/>
      <c r="L6" s="123" t="s">
        <v>55</v>
      </c>
      <c r="M6" s="123"/>
      <c r="N6" s="123"/>
      <c r="O6" s="123"/>
      <c r="P6" s="16" t="s">
        <v>12</v>
      </c>
      <c r="Q6" s="16" t="s">
        <v>13</v>
      </c>
    </row>
    <row r="7" spans="1:18" x14ac:dyDescent="0.25">
      <c r="B7" s="124"/>
      <c r="C7" s="122"/>
      <c r="D7" s="16">
        <v>1</v>
      </c>
      <c r="E7" s="16">
        <v>2</v>
      </c>
      <c r="F7" s="16">
        <v>3</v>
      </c>
      <c r="G7" s="16">
        <v>4</v>
      </c>
      <c r="H7" s="16">
        <v>1</v>
      </c>
      <c r="I7" s="16">
        <v>2</v>
      </c>
      <c r="J7" s="16">
        <v>3</v>
      </c>
      <c r="K7" s="16">
        <v>4</v>
      </c>
      <c r="L7" s="16">
        <v>1</v>
      </c>
      <c r="M7" s="16">
        <v>2</v>
      </c>
      <c r="N7" s="16">
        <v>3</v>
      </c>
      <c r="O7" s="16">
        <v>4</v>
      </c>
      <c r="P7" s="16"/>
      <c r="Q7" s="16"/>
      <c r="R7" s="17"/>
    </row>
    <row r="8" spans="1:18" x14ac:dyDescent="0.25">
      <c r="A8" s="17"/>
      <c r="B8" s="22">
        <v>1</v>
      </c>
      <c r="C8" s="20" t="s">
        <v>19</v>
      </c>
      <c r="D8" s="22">
        <v>1</v>
      </c>
      <c r="E8" s="22"/>
      <c r="F8" s="22"/>
      <c r="G8" s="22"/>
      <c r="H8" s="22">
        <v>1</v>
      </c>
      <c r="I8" s="22"/>
      <c r="J8" s="22"/>
      <c r="K8" s="22"/>
      <c r="L8" s="22">
        <v>1</v>
      </c>
      <c r="M8" s="22"/>
      <c r="N8" s="22"/>
      <c r="O8" s="22"/>
      <c r="P8" s="20">
        <f>SUM(D8:O8)</f>
        <v>3</v>
      </c>
      <c r="Q8" s="125">
        <f>P8/12*100%</f>
        <v>0.25</v>
      </c>
    </row>
    <row r="9" spans="1:18" x14ac:dyDescent="0.25">
      <c r="B9" s="22">
        <v>2</v>
      </c>
      <c r="C9" s="20" t="s">
        <v>20</v>
      </c>
      <c r="D9" s="22"/>
      <c r="E9" s="22"/>
      <c r="F9" s="22">
        <v>3</v>
      </c>
      <c r="G9" s="22"/>
      <c r="H9" s="22"/>
      <c r="I9" s="22">
        <v>2</v>
      </c>
      <c r="J9" s="22"/>
      <c r="K9" s="22"/>
      <c r="L9" s="22"/>
      <c r="M9" s="22">
        <v>2</v>
      </c>
      <c r="N9" s="22"/>
      <c r="O9" s="22"/>
      <c r="P9" s="20">
        <f t="shared" ref="P9:P21" si="0">SUM(D9:O9)</f>
        <v>7</v>
      </c>
      <c r="Q9" s="125">
        <f t="shared" ref="Q9:Q21" si="1">P9/12*100%</f>
        <v>0.58333333333333337</v>
      </c>
    </row>
    <row r="10" spans="1:18" x14ac:dyDescent="0.25">
      <c r="B10" s="22">
        <v>3</v>
      </c>
      <c r="C10" s="20" t="s">
        <v>21</v>
      </c>
      <c r="D10" s="22"/>
      <c r="E10" s="22">
        <v>2</v>
      </c>
      <c r="F10" s="22"/>
      <c r="G10" s="22"/>
      <c r="H10" s="22"/>
      <c r="I10" s="22">
        <v>2</v>
      </c>
      <c r="J10" s="22"/>
      <c r="K10" s="22"/>
      <c r="L10" s="22"/>
      <c r="M10" s="22">
        <v>2</v>
      </c>
      <c r="N10" s="22"/>
      <c r="O10" s="22"/>
      <c r="P10" s="20">
        <f t="shared" si="0"/>
        <v>6</v>
      </c>
      <c r="Q10" s="125">
        <f t="shared" si="1"/>
        <v>0.5</v>
      </c>
    </row>
    <row r="11" spans="1:18" x14ac:dyDescent="0.25">
      <c r="B11" s="22">
        <v>4</v>
      </c>
      <c r="C11" s="20" t="s">
        <v>22</v>
      </c>
      <c r="D11" s="22"/>
      <c r="E11" s="22"/>
      <c r="F11" s="22">
        <v>3</v>
      </c>
      <c r="G11" s="22"/>
      <c r="H11" s="22"/>
      <c r="I11" s="22"/>
      <c r="J11" s="22">
        <v>3</v>
      </c>
      <c r="K11" s="22"/>
      <c r="L11" s="22"/>
      <c r="M11" s="22"/>
      <c r="N11" s="22">
        <v>3</v>
      </c>
      <c r="O11" s="22"/>
      <c r="P11" s="20">
        <f t="shared" si="0"/>
        <v>9</v>
      </c>
      <c r="Q11" s="125">
        <f t="shared" si="1"/>
        <v>0.75</v>
      </c>
    </row>
    <row r="12" spans="1:18" x14ac:dyDescent="0.25">
      <c r="B12" s="22">
        <v>5</v>
      </c>
      <c r="C12" s="20" t="s">
        <v>23</v>
      </c>
      <c r="D12" s="22"/>
      <c r="E12" s="22"/>
      <c r="F12" s="22">
        <v>3</v>
      </c>
      <c r="G12" s="22"/>
      <c r="H12" s="22"/>
      <c r="I12" s="22"/>
      <c r="J12" s="22">
        <v>3</v>
      </c>
      <c r="K12" s="22"/>
      <c r="L12" s="22"/>
      <c r="M12" s="22">
        <v>2</v>
      </c>
      <c r="N12" s="22"/>
      <c r="O12" s="22"/>
      <c r="P12" s="20">
        <f t="shared" si="0"/>
        <v>8</v>
      </c>
      <c r="Q12" s="125">
        <f t="shared" si="1"/>
        <v>0.66666666666666663</v>
      </c>
    </row>
    <row r="13" spans="1:18" x14ac:dyDescent="0.25">
      <c r="B13" s="22">
        <v>6</v>
      </c>
      <c r="C13" s="20" t="s">
        <v>52</v>
      </c>
      <c r="D13" s="22"/>
      <c r="E13" s="22"/>
      <c r="F13" s="22">
        <v>3</v>
      </c>
      <c r="G13" s="22"/>
      <c r="H13" s="22"/>
      <c r="I13" s="22">
        <v>2</v>
      </c>
      <c r="J13" s="22"/>
      <c r="K13" s="22"/>
      <c r="L13" s="22">
        <v>1</v>
      </c>
      <c r="M13" s="22"/>
      <c r="N13" s="22"/>
      <c r="O13" s="22"/>
      <c r="P13" s="20">
        <f t="shared" si="0"/>
        <v>6</v>
      </c>
      <c r="Q13" s="125">
        <f t="shared" si="1"/>
        <v>0.5</v>
      </c>
    </row>
    <row r="14" spans="1:18" x14ac:dyDescent="0.25">
      <c r="B14" s="22">
        <v>7</v>
      </c>
      <c r="C14" s="20" t="s">
        <v>25</v>
      </c>
      <c r="D14" s="22"/>
      <c r="E14" s="22">
        <v>2</v>
      </c>
      <c r="F14" s="22"/>
      <c r="G14" s="22"/>
      <c r="H14" s="22"/>
      <c r="I14" s="22"/>
      <c r="J14" s="22">
        <v>3</v>
      </c>
      <c r="K14" s="22"/>
      <c r="L14" s="22"/>
      <c r="M14" s="22"/>
      <c r="N14" s="22">
        <v>3</v>
      </c>
      <c r="O14" s="22"/>
      <c r="P14" s="20">
        <f t="shared" si="0"/>
        <v>8</v>
      </c>
      <c r="Q14" s="125">
        <f t="shared" si="1"/>
        <v>0.66666666666666663</v>
      </c>
    </row>
    <row r="15" spans="1:18" x14ac:dyDescent="0.25">
      <c r="B15" s="22">
        <v>8</v>
      </c>
      <c r="C15" s="20" t="s">
        <v>26</v>
      </c>
      <c r="D15" s="22"/>
      <c r="E15" s="22"/>
      <c r="F15" s="22">
        <v>3</v>
      </c>
      <c r="G15" s="22"/>
      <c r="H15" s="22"/>
      <c r="I15" s="22"/>
      <c r="J15" s="22">
        <v>3</v>
      </c>
      <c r="K15" s="22"/>
      <c r="L15" s="22"/>
      <c r="M15" s="22"/>
      <c r="N15" s="22">
        <v>3</v>
      </c>
      <c r="O15" s="22"/>
      <c r="P15" s="20">
        <f t="shared" si="0"/>
        <v>9</v>
      </c>
      <c r="Q15" s="125">
        <f t="shared" si="1"/>
        <v>0.75</v>
      </c>
    </row>
    <row r="16" spans="1:18" x14ac:dyDescent="0.25">
      <c r="B16" s="22">
        <v>9</v>
      </c>
      <c r="C16" s="20" t="s">
        <v>27</v>
      </c>
      <c r="D16" s="22"/>
      <c r="E16" s="22"/>
      <c r="F16" s="22">
        <v>3</v>
      </c>
      <c r="G16" s="22"/>
      <c r="H16" s="22"/>
      <c r="I16" s="22"/>
      <c r="J16" s="22">
        <v>3</v>
      </c>
      <c r="K16" s="22"/>
      <c r="L16" s="22"/>
      <c r="M16" s="22"/>
      <c r="N16" s="22">
        <v>3</v>
      </c>
      <c r="O16" s="22"/>
      <c r="P16" s="20">
        <f t="shared" si="0"/>
        <v>9</v>
      </c>
      <c r="Q16" s="125">
        <f t="shared" si="1"/>
        <v>0.75</v>
      </c>
    </row>
    <row r="17" spans="2:18" x14ac:dyDescent="0.25">
      <c r="B17" s="22">
        <v>10</v>
      </c>
      <c r="C17" s="20" t="s">
        <v>28</v>
      </c>
      <c r="D17" s="22"/>
      <c r="E17" s="22"/>
      <c r="F17" s="22">
        <v>3</v>
      </c>
      <c r="G17" s="22"/>
      <c r="H17" s="22"/>
      <c r="I17" s="22"/>
      <c r="J17" s="22">
        <v>3</v>
      </c>
      <c r="K17" s="22"/>
      <c r="L17" s="22"/>
      <c r="M17" s="22">
        <v>2</v>
      </c>
      <c r="N17" s="22"/>
      <c r="O17" s="22"/>
      <c r="P17" s="20">
        <f t="shared" si="0"/>
        <v>8</v>
      </c>
      <c r="Q17" s="125">
        <f t="shared" si="1"/>
        <v>0.66666666666666663</v>
      </c>
    </row>
    <row r="18" spans="2:18" x14ac:dyDescent="0.25">
      <c r="B18" s="22">
        <v>11</v>
      </c>
      <c r="C18" s="20" t="s">
        <v>29</v>
      </c>
      <c r="D18" s="22"/>
      <c r="E18" s="22"/>
      <c r="F18" s="22">
        <v>3</v>
      </c>
      <c r="G18" s="22"/>
      <c r="H18" s="22"/>
      <c r="I18" s="22"/>
      <c r="J18" s="22">
        <v>3</v>
      </c>
      <c r="K18" s="22"/>
      <c r="L18" s="22">
        <v>1</v>
      </c>
      <c r="M18" s="22"/>
      <c r="N18" s="22"/>
      <c r="O18" s="22"/>
      <c r="P18" s="20">
        <f t="shared" si="0"/>
        <v>7</v>
      </c>
      <c r="Q18" s="125">
        <f t="shared" si="1"/>
        <v>0.58333333333333337</v>
      </c>
    </row>
    <row r="19" spans="2:18" x14ac:dyDescent="0.25">
      <c r="B19" s="22">
        <v>12</v>
      </c>
      <c r="C19" s="20" t="s">
        <v>30</v>
      </c>
      <c r="D19" s="22"/>
      <c r="E19" s="22"/>
      <c r="F19" s="22">
        <v>3</v>
      </c>
      <c r="G19" s="22"/>
      <c r="H19" s="22"/>
      <c r="I19" s="22"/>
      <c r="J19" s="22">
        <v>3</v>
      </c>
      <c r="K19" s="22"/>
      <c r="L19" s="22"/>
      <c r="M19" s="22"/>
      <c r="N19" s="22">
        <v>3</v>
      </c>
      <c r="O19" s="22"/>
      <c r="P19" s="20">
        <f t="shared" si="0"/>
        <v>9</v>
      </c>
      <c r="Q19" s="125">
        <f t="shared" si="1"/>
        <v>0.75</v>
      </c>
    </row>
    <row r="20" spans="2:18" x14ac:dyDescent="0.25">
      <c r="B20" s="22">
        <v>13</v>
      </c>
      <c r="C20" s="20" t="s">
        <v>31</v>
      </c>
      <c r="D20" s="22"/>
      <c r="E20" s="22"/>
      <c r="F20" s="22">
        <v>3</v>
      </c>
      <c r="G20" s="22"/>
      <c r="H20" s="22"/>
      <c r="I20" s="22"/>
      <c r="J20" s="22">
        <v>3</v>
      </c>
      <c r="K20" s="22"/>
      <c r="L20" s="22"/>
      <c r="M20" s="22">
        <v>2</v>
      </c>
      <c r="N20" s="22"/>
      <c r="O20" s="22"/>
      <c r="P20" s="20">
        <f t="shared" si="0"/>
        <v>8</v>
      </c>
      <c r="Q20" s="125">
        <f t="shared" si="1"/>
        <v>0.66666666666666663</v>
      </c>
      <c r="R20" s="17"/>
    </row>
    <row r="21" spans="2:18" ht="15" customHeight="1" x14ac:dyDescent="0.25">
      <c r="B21" s="22">
        <v>14</v>
      </c>
      <c r="C21" s="20" t="s">
        <v>32</v>
      </c>
      <c r="D21" s="22"/>
      <c r="E21" s="22"/>
      <c r="F21" s="22">
        <v>3</v>
      </c>
      <c r="G21" s="22"/>
      <c r="H21" s="22"/>
      <c r="I21" s="22">
        <v>2</v>
      </c>
      <c r="J21" s="22"/>
      <c r="K21" s="22"/>
      <c r="L21" s="22"/>
      <c r="M21" s="22"/>
      <c r="N21" s="22">
        <v>3</v>
      </c>
      <c r="O21" s="22"/>
      <c r="P21" s="20">
        <f t="shared" si="0"/>
        <v>8</v>
      </c>
      <c r="Q21" s="125">
        <f t="shared" si="1"/>
        <v>0.66666666666666663</v>
      </c>
      <c r="R21" s="17"/>
    </row>
    <row r="22" spans="2:18" ht="15" customHeight="1" x14ac:dyDescent="0.25">
      <c r="B22" s="126" t="s">
        <v>15</v>
      </c>
      <c r="C22" s="126"/>
      <c r="D22" s="22">
        <f>SUM(D8:D20)</f>
        <v>1</v>
      </c>
      <c r="E22" s="22"/>
      <c r="F22" s="22">
        <f t="shared" ref="F22:P22" si="2">SUM(F8:F20)</f>
        <v>30</v>
      </c>
      <c r="G22" s="22">
        <f t="shared" si="2"/>
        <v>0</v>
      </c>
      <c r="H22" s="22">
        <f t="shared" si="2"/>
        <v>1</v>
      </c>
      <c r="I22" s="22"/>
      <c r="J22" s="22">
        <f t="shared" si="2"/>
        <v>27</v>
      </c>
      <c r="K22" s="22">
        <f t="shared" si="2"/>
        <v>0</v>
      </c>
      <c r="L22" s="22">
        <f t="shared" si="2"/>
        <v>3</v>
      </c>
      <c r="M22" s="22"/>
      <c r="N22" s="22">
        <f t="shared" si="2"/>
        <v>15</v>
      </c>
      <c r="O22" s="22">
        <f t="shared" si="2"/>
        <v>0</v>
      </c>
      <c r="P22" s="20"/>
      <c r="Q22" s="19">
        <f>SUM(Q8:Q21)</f>
        <v>8.7499999999999982</v>
      </c>
      <c r="R22" s="17"/>
    </row>
    <row r="23" spans="2:18" ht="15" customHeight="1" x14ac:dyDescent="0.25">
      <c r="B23" s="127" t="s">
        <v>16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8">
        <f>Q22/14</f>
        <v>0.62499999999999989</v>
      </c>
      <c r="R23" s="17"/>
    </row>
    <row r="24" spans="2:18" x14ac:dyDescent="0.25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8"/>
    </row>
    <row r="25" spans="2:18" x14ac:dyDescent="0.25"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8"/>
    </row>
    <row r="26" spans="2:18" ht="20.25" x14ac:dyDescent="0.25">
      <c r="B26" s="106"/>
      <c r="C26" s="106"/>
      <c r="D26" s="106"/>
      <c r="E26" s="106"/>
      <c r="F26" s="106"/>
      <c r="G26" s="106"/>
      <c r="H26" s="106"/>
      <c r="I26" s="107"/>
      <c r="J26" s="107"/>
      <c r="K26" s="107"/>
      <c r="L26" s="107"/>
      <c r="M26" s="107"/>
      <c r="N26" s="107"/>
      <c r="O26" s="107"/>
      <c r="P26" s="107"/>
      <c r="Q26" s="108"/>
    </row>
    <row r="27" spans="2:18" x14ac:dyDescent="0.25">
      <c r="B27" s="115" t="s">
        <v>17</v>
      </c>
      <c r="C27" s="116"/>
      <c r="D27" s="116"/>
      <c r="E27" s="116"/>
      <c r="F27" s="116"/>
      <c r="G27" s="116"/>
      <c r="H27" s="117"/>
    </row>
    <row r="28" spans="2:18" x14ac:dyDescent="0.25">
      <c r="B28" s="109"/>
      <c r="C28" s="118"/>
      <c r="D28" s="109"/>
      <c r="E28" s="109"/>
      <c r="F28" s="109"/>
      <c r="G28" s="109"/>
      <c r="H28" s="109"/>
    </row>
    <row r="29" spans="2:18" ht="18.75" customHeight="1" x14ac:dyDescent="0.3">
      <c r="B29" s="121" t="s">
        <v>61</v>
      </c>
      <c r="C29" s="121"/>
      <c r="D29" s="119"/>
      <c r="E29" s="109"/>
      <c r="F29" s="120"/>
      <c r="G29" s="109"/>
      <c r="H29" s="109"/>
      <c r="N29" s="110" t="s">
        <v>59</v>
      </c>
      <c r="O29" s="110"/>
    </row>
    <row r="30" spans="2:18" ht="18.75" x14ac:dyDescent="0.3">
      <c r="B30" s="121"/>
      <c r="C30" s="121"/>
      <c r="D30" s="109"/>
      <c r="E30" s="109"/>
      <c r="F30" s="109"/>
      <c r="G30" s="109"/>
      <c r="H30" s="109"/>
      <c r="N30" s="110" t="s">
        <v>60</v>
      </c>
      <c r="O30" s="110"/>
    </row>
    <row r="32" spans="2:18" x14ac:dyDescent="0.25">
      <c r="L32" s="111" t="s">
        <v>9</v>
      </c>
      <c r="M32" s="111"/>
    </row>
    <row r="33" spans="12:15" x14ac:dyDescent="0.25">
      <c r="L33" s="113" t="s">
        <v>56</v>
      </c>
      <c r="M33" s="113"/>
      <c r="N33" s="114"/>
      <c r="O33" s="114"/>
    </row>
    <row r="34" spans="12:15" x14ac:dyDescent="0.25">
      <c r="L34" s="112" t="s">
        <v>57</v>
      </c>
      <c r="M34" s="112"/>
      <c r="N34" s="112"/>
      <c r="O34" s="112"/>
    </row>
    <row r="35" spans="12:15" x14ac:dyDescent="0.25">
      <c r="L35" s="86" t="s">
        <v>8</v>
      </c>
      <c r="M35" s="86"/>
      <c r="N35" s="86"/>
    </row>
  </sheetData>
  <mergeCells count="17">
    <mergeCell ref="Q3:Q5"/>
    <mergeCell ref="B3:B5"/>
    <mergeCell ref="Q23:Q25"/>
    <mergeCell ref="L32:M32"/>
    <mergeCell ref="L34:O34"/>
    <mergeCell ref="L35:N35"/>
    <mergeCell ref="B27:H27"/>
    <mergeCell ref="C3:C5"/>
    <mergeCell ref="D3:O5"/>
    <mergeCell ref="C6:C7"/>
    <mergeCell ref="D6:G6"/>
    <mergeCell ref="H6:K6"/>
    <mergeCell ref="L6:O6"/>
    <mergeCell ref="B22:C22"/>
    <mergeCell ref="B23:P25"/>
    <mergeCell ref="B29:C30"/>
    <mergeCell ref="P3:P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35"/>
  <sheetViews>
    <sheetView topLeftCell="B10" workbookViewId="0">
      <selection activeCell="Q29" sqref="Q29"/>
    </sheetView>
  </sheetViews>
  <sheetFormatPr defaultRowHeight="15" x14ac:dyDescent="0.25"/>
  <cols>
    <col min="6" max="6" width="10.7109375" customWidth="1"/>
    <col min="15" max="15" width="9" customWidth="1"/>
    <col min="16" max="16" width="6.7109375" customWidth="1"/>
  </cols>
  <sheetData>
    <row r="3" spans="1:19" x14ac:dyDescent="0.25">
      <c r="A3" s="2"/>
      <c r="B3" s="89"/>
      <c r="C3" s="122"/>
      <c r="D3" s="122" t="s">
        <v>11</v>
      </c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89"/>
      <c r="Q3" s="89"/>
      <c r="R3" s="1"/>
    </row>
    <row r="4" spans="1:19" x14ac:dyDescent="0.25">
      <c r="B4" s="70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70"/>
      <c r="Q4" s="70"/>
      <c r="R4" s="1"/>
    </row>
    <row r="5" spans="1:19" x14ac:dyDescent="0.25">
      <c r="A5" s="2"/>
      <c r="B5" s="80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80"/>
      <c r="Q5" s="80"/>
    </row>
    <row r="6" spans="1:19" ht="25.5" customHeight="1" x14ac:dyDescent="0.25">
      <c r="B6" s="16" t="s">
        <v>0</v>
      </c>
      <c r="C6" s="122" t="s">
        <v>14</v>
      </c>
      <c r="D6" s="123" t="s">
        <v>53</v>
      </c>
      <c r="E6" s="123"/>
      <c r="F6" s="123"/>
      <c r="G6" s="123"/>
      <c r="H6" s="123" t="s">
        <v>54</v>
      </c>
      <c r="I6" s="123"/>
      <c r="J6" s="123"/>
      <c r="K6" s="123"/>
      <c r="L6" s="123" t="s">
        <v>55</v>
      </c>
      <c r="M6" s="123"/>
      <c r="N6" s="123"/>
      <c r="O6" s="123"/>
      <c r="P6" s="16" t="s">
        <v>12</v>
      </c>
      <c r="Q6" s="16" t="s">
        <v>13</v>
      </c>
    </row>
    <row r="7" spans="1:19" x14ac:dyDescent="0.25">
      <c r="B7" s="124"/>
      <c r="C7" s="122"/>
      <c r="D7" s="16">
        <v>1</v>
      </c>
      <c r="E7" s="16">
        <v>2</v>
      </c>
      <c r="F7" s="16">
        <v>3</v>
      </c>
      <c r="G7" s="16">
        <v>4</v>
      </c>
      <c r="H7" s="16">
        <v>1</v>
      </c>
      <c r="I7" s="16">
        <v>2</v>
      </c>
      <c r="J7" s="16">
        <v>3</v>
      </c>
      <c r="K7" s="16">
        <v>4</v>
      </c>
      <c r="L7" s="16">
        <v>1</v>
      </c>
      <c r="M7" s="16">
        <v>2</v>
      </c>
      <c r="N7" s="16">
        <v>3</v>
      </c>
      <c r="O7" s="16">
        <v>4</v>
      </c>
      <c r="P7" s="16"/>
      <c r="Q7" s="16"/>
      <c r="R7" s="1"/>
      <c r="S7" s="42"/>
    </row>
    <row r="8" spans="1:19" x14ac:dyDescent="0.25">
      <c r="B8" s="22">
        <v>1</v>
      </c>
      <c r="C8" s="20" t="s">
        <v>19</v>
      </c>
      <c r="D8" s="22"/>
      <c r="E8" s="22"/>
      <c r="F8" s="22">
        <v>3</v>
      </c>
      <c r="G8" s="22"/>
      <c r="H8" s="22"/>
      <c r="I8" s="22"/>
      <c r="J8" s="22">
        <v>3</v>
      </c>
      <c r="K8" s="22"/>
      <c r="L8" s="22"/>
      <c r="M8" s="22">
        <v>2</v>
      </c>
      <c r="N8" s="22"/>
      <c r="O8" s="22"/>
      <c r="P8" s="20">
        <f>SUM(D8:O8)</f>
        <v>8</v>
      </c>
      <c r="Q8" s="125">
        <f>P8/12*100%</f>
        <v>0.66666666666666663</v>
      </c>
      <c r="R8" s="1"/>
    </row>
    <row r="9" spans="1:19" x14ac:dyDescent="0.25">
      <c r="B9" s="22">
        <v>2</v>
      </c>
      <c r="C9" s="20" t="s">
        <v>20</v>
      </c>
      <c r="D9" s="22"/>
      <c r="E9" s="22"/>
      <c r="F9" s="22"/>
      <c r="G9" s="22">
        <v>4</v>
      </c>
      <c r="H9" s="22"/>
      <c r="I9" s="22"/>
      <c r="J9" s="22"/>
      <c r="K9" s="22">
        <v>4</v>
      </c>
      <c r="L9" s="22"/>
      <c r="M9" s="22"/>
      <c r="N9" s="22"/>
      <c r="O9" s="22">
        <v>4</v>
      </c>
      <c r="P9" s="20">
        <f t="shared" ref="P9:P21" si="0">SUM(D9:O9)</f>
        <v>12</v>
      </c>
      <c r="Q9" s="125">
        <f t="shared" ref="Q9:Q21" si="1">P9/12*100%</f>
        <v>1</v>
      </c>
      <c r="R9" s="1"/>
    </row>
    <row r="10" spans="1:19" x14ac:dyDescent="0.25">
      <c r="B10" s="22">
        <v>3</v>
      </c>
      <c r="C10" s="20" t="s">
        <v>21</v>
      </c>
      <c r="D10" s="22"/>
      <c r="E10" s="22"/>
      <c r="F10" s="22"/>
      <c r="G10" s="22">
        <v>4</v>
      </c>
      <c r="H10" s="22"/>
      <c r="I10" s="22"/>
      <c r="J10" s="22"/>
      <c r="K10" s="22">
        <v>4</v>
      </c>
      <c r="L10" s="22"/>
      <c r="M10" s="22"/>
      <c r="N10" s="22"/>
      <c r="O10" s="22">
        <v>4</v>
      </c>
      <c r="P10" s="20">
        <f t="shared" si="0"/>
        <v>12</v>
      </c>
      <c r="Q10" s="125">
        <f t="shared" si="1"/>
        <v>1</v>
      </c>
      <c r="R10" s="1"/>
    </row>
    <row r="11" spans="1:19" x14ac:dyDescent="0.25">
      <c r="A11" s="2"/>
      <c r="B11" s="22">
        <v>4</v>
      </c>
      <c r="C11" s="20" t="s">
        <v>22</v>
      </c>
      <c r="D11" s="22"/>
      <c r="E11" s="22"/>
      <c r="F11" s="22"/>
      <c r="G11" s="22">
        <v>4</v>
      </c>
      <c r="H11" s="22"/>
      <c r="I11" s="22"/>
      <c r="J11" s="22"/>
      <c r="K11" s="22">
        <v>4</v>
      </c>
      <c r="L11" s="22"/>
      <c r="M11" s="22"/>
      <c r="N11" s="22"/>
      <c r="O11" s="22">
        <v>4</v>
      </c>
      <c r="P11" s="20">
        <f t="shared" si="0"/>
        <v>12</v>
      </c>
      <c r="Q11" s="125">
        <f t="shared" si="1"/>
        <v>1</v>
      </c>
    </row>
    <row r="12" spans="1:19" x14ac:dyDescent="0.25">
      <c r="A12" s="2"/>
      <c r="B12" s="22">
        <v>5</v>
      </c>
      <c r="C12" s="20" t="s">
        <v>23</v>
      </c>
      <c r="D12" s="22"/>
      <c r="E12" s="22"/>
      <c r="F12" s="22"/>
      <c r="G12" s="22">
        <v>4</v>
      </c>
      <c r="H12" s="22"/>
      <c r="I12" s="22"/>
      <c r="J12" s="22">
        <v>3</v>
      </c>
      <c r="K12" s="22"/>
      <c r="L12" s="22"/>
      <c r="M12" s="22"/>
      <c r="N12" s="22"/>
      <c r="O12" s="22">
        <v>4</v>
      </c>
      <c r="P12" s="20">
        <f t="shared" si="0"/>
        <v>11</v>
      </c>
      <c r="Q12" s="125">
        <f t="shared" si="1"/>
        <v>0.91666666666666663</v>
      </c>
    </row>
    <row r="13" spans="1:19" x14ac:dyDescent="0.25">
      <c r="B13" s="22">
        <v>6</v>
      </c>
      <c r="C13" s="20" t="s">
        <v>52</v>
      </c>
      <c r="D13" s="22"/>
      <c r="E13" s="22"/>
      <c r="F13" s="22"/>
      <c r="G13" s="22">
        <v>4</v>
      </c>
      <c r="H13" s="22"/>
      <c r="I13" s="22"/>
      <c r="J13" s="22"/>
      <c r="K13" s="22">
        <v>4</v>
      </c>
      <c r="L13" s="22"/>
      <c r="M13" s="22"/>
      <c r="N13" s="22"/>
      <c r="O13" s="22">
        <v>4</v>
      </c>
      <c r="P13" s="20">
        <f t="shared" si="0"/>
        <v>12</v>
      </c>
      <c r="Q13" s="125">
        <f t="shared" si="1"/>
        <v>1</v>
      </c>
      <c r="R13" s="1"/>
    </row>
    <row r="14" spans="1:19" x14ac:dyDescent="0.25">
      <c r="B14" s="22">
        <v>7</v>
      </c>
      <c r="C14" s="20" t="s">
        <v>25</v>
      </c>
      <c r="D14" s="22"/>
      <c r="E14" s="22"/>
      <c r="F14" s="22"/>
      <c r="G14" s="22">
        <v>4</v>
      </c>
      <c r="H14" s="22"/>
      <c r="I14" s="22"/>
      <c r="J14" s="22"/>
      <c r="K14" s="22">
        <v>4</v>
      </c>
      <c r="L14" s="22"/>
      <c r="M14" s="22"/>
      <c r="N14" s="22"/>
      <c r="O14" s="22">
        <v>4</v>
      </c>
      <c r="P14" s="20">
        <f t="shared" si="0"/>
        <v>12</v>
      </c>
      <c r="Q14" s="125">
        <f t="shared" si="1"/>
        <v>1</v>
      </c>
      <c r="R14" s="1"/>
    </row>
    <row r="15" spans="1:19" x14ac:dyDescent="0.25">
      <c r="B15" s="22">
        <v>8</v>
      </c>
      <c r="C15" s="20" t="s">
        <v>26</v>
      </c>
      <c r="D15" s="22"/>
      <c r="E15" s="22"/>
      <c r="F15" s="22"/>
      <c r="G15" s="22">
        <v>4</v>
      </c>
      <c r="H15" s="22"/>
      <c r="I15" s="22"/>
      <c r="J15" s="22">
        <v>3</v>
      </c>
      <c r="K15" s="22"/>
      <c r="L15" s="22"/>
      <c r="M15" s="22"/>
      <c r="N15" s="22"/>
      <c r="O15" s="22">
        <v>4</v>
      </c>
      <c r="P15" s="20">
        <f t="shared" si="0"/>
        <v>11</v>
      </c>
      <c r="Q15" s="125">
        <f t="shared" si="1"/>
        <v>0.91666666666666663</v>
      </c>
      <c r="R15" s="1"/>
    </row>
    <row r="16" spans="1:19" x14ac:dyDescent="0.25">
      <c r="B16" s="22">
        <v>9</v>
      </c>
      <c r="C16" s="20" t="s">
        <v>27</v>
      </c>
      <c r="D16" s="22"/>
      <c r="E16" s="22"/>
      <c r="F16" s="22"/>
      <c r="G16" s="22">
        <v>4</v>
      </c>
      <c r="H16" s="22"/>
      <c r="I16" s="22"/>
      <c r="J16" s="22"/>
      <c r="K16" s="22">
        <v>4</v>
      </c>
      <c r="L16" s="22"/>
      <c r="M16" s="22"/>
      <c r="N16" s="22"/>
      <c r="O16" s="22">
        <v>4</v>
      </c>
      <c r="P16" s="20">
        <f t="shared" si="0"/>
        <v>12</v>
      </c>
      <c r="Q16" s="125">
        <f t="shared" si="1"/>
        <v>1</v>
      </c>
      <c r="R16" s="1"/>
    </row>
    <row r="17" spans="1:18" x14ac:dyDescent="0.25">
      <c r="A17" s="2"/>
      <c r="B17" s="22">
        <v>10</v>
      </c>
      <c r="C17" s="20" t="s">
        <v>28</v>
      </c>
      <c r="D17" s="22"/>
      <c r="E17" s="22"/>
      <c r="F17" s="22"/>
      <c r="G17" s="22">
        <v>4</v>
      </c>
      <c r="H17" s="22"/>
      <c r="I17" s="22"/>
      <c r="J17" s="22"/>
      <c r="K17" s="22">
        <v>4</v>
      </c>
      <c r="L17" s="22"/>
      <c r="M17" s="22"/>
      <c r="N17" s="22"/>
      <c r="O17" s="22">
        <v>4</v>
      </c>
      <c r="P17" s="20">
        <f t="shared" si="0"/>
        <v>12</v>
      </c>
      <c r="Q17" s="125">
        <f t="shared" si="1"/>
        <v>1</v>
      </c>
      <c r="R17" s="1"/>
    </row>
    <row r="18" spans="1:18" x14ac:dyDescent="0.25">
      <c r="B18" s="22">
        <v>11</v>
      </c>
      <c r="C18" s="20" t="s">
        <v>29</v>
      </c>
      <c r="D18" s="22"/>
      <c r="E18" s="22"/>
      <c r="F18" s="22"/>
      <c r="G18" s="22">
        <v>4</v>
      </c>
      <c r="H18" s="22"/>
      <c r="I18" s="22"/>
      <c r="J18" s="22"/>
      <c r="K18" s="22">
        <v>4</v>
      </c>
      <c r="L18" s="22"/>
      <c r="M18" s="22"/>
      <c r="N18" s="22"/>
      <c r="O18" s="22">
        <v>3</v>
      </c>
      <c r="P18" s="20">
        <f t="shared" si="0"/>
        <v>11</v>
      </c>
      <c r="Q18" s="125">
        <f t="shared" si="1"/>
        <v>0.91666666666666663</v>
      </c>
      <c r="R18" s="1"/>
    </row>
    <row r="19" spans="1:18" x14ac:dyDescent="0.25">
      <c r="B19" s="22">
        <v>12</v>
      </c>
      <c r="C19" s="20" t="s">
        <v>30</v>
      </c>
      <c r="D19" s="22"/>
      <c r="E19" s="22"/>
      <c r="F19" s="22"/>
      <c r="G19" s="22">
        <v>4</v>
      </c>
      <c r="H19" s="22"/>
      <c r="I19" s="22"/>
      <c r="J19" s="22"/>
      <c r="K19" s="22">
        <v>4</v>
      </c>
      <c r="L19" s="22"/>
      <c r="M19" s="22"/>
      <c r="N19" s="22"/>
      <c r="O19" s="22">
        <v>4</v>
      </c>
      <c r="P19" s="20">
        <f t="shared" si="0"/>
        <v>12</v>
      </c>
      <c r="Q19" s="125">
        <f t="shared" si="1"/>
        <v>1</v>
      </c>
    </row>
    <row r="20" spans="1:18" x14ac:dyDescent="0.25">
      <c r="B20" s="22">
        <v>13</v>
      </c>
      <c r="C20" s="20" t="s">
        <v>31</v>
      </c>
      <c r="D20" s="22"/>
      <c r="E20" s="22"/>
      <c r="F20" s="22"/>
      <c r="G20" s="22">
        <v>4</v>
      </c>
      <c r="H20" s="22"/>
      <c r="I20" s="22"/>
      <c r="J20" s="22"/>
      <c r="K20" s="22">
        <v>4</v>
      </c>
      <c r="L20" s="22"/>
      <c r="M20" s="22"/>
      <c r="N20" s="22"/>
      <c r="O20" s="22">
        <v>4</v>
      </c>
      <c r="P20" s="20">
        <f t="shared" si="0"/>
        <v>12</v>
      </c>
      <c r="Q20" s="125">
        <f t="shared" si="1"/>
        <v>1</v>
      </c>
    </row>
    <row r="21" spans="1:18" ht="15" customHeight="1" x14ac:dyDescent="0.25">
      <c r="A21" s="2"/>
      <c r="B21" s="22">
        <v>14</v>
      </c>
      <c r="C21" s="20" t="s">
        <v>32</v>
      </c>
      <c r="D21" s="22"/>
      <c r="E21" s="22"/>
      <c r="F21" s="22"/>
      <c r="G21" s="22">
        <v>4</v>
      </c>
      <c r="H21" s="22"/>
      <c r="I21" s="22"/>
      <c r="J21" s="22"/>
      <c r="K21" s="22">
        <v>4</v>
      </c>
      <c r="L21" s="22"/>
      <c r="M21" s="22"/>
      <c r="N21" s="22"/>
      <c r="O21" s="22">
        <v>3</v>
      </c>
      <c r="P21" s="20">
        <f t="shared" si="0"/>
        <v>11</v>
      </c>
      <c r="Q21" s="125">
        <f t="shared" si="1"/>
        <v>0.91666666666666663</v>
      </c>
      <c r="R21" s="1"/>
    </row>
    <row r="22" spans="1:18" ht="15" customHeight="1" x14ac:dyDescent="0.25">
      <c r="B22" s="126" t="s">
        <v>15</v>
      </c>
      <c r="C22" s="126"/>
      <c r="D22" s="22">
        <f>SUM(D8:D20)</f>
        <v>0</v>
      </c>
      <c r="E22" s="22">
        <f t="shared" ref="E22:O22" si="2">SUM(E8:E20)</f>
        <v>0</v>
      </c>
      <c r="F22" s="22">
        <v>1</v>
      </c>
      <c r="G22" s="22">
        <v>13</v>
      </c>
      <c r="H22" s="22">
        <f t="shared" si="2"/>
        <v>0</v>
      </c>
      <c r="I22" s="22">
        <f t="shared" si="2"/>
        <v>0</v>
      </c>
      <c r="J22" s="22">
        <v>3</v>
      </c>
      <c r="K22" s="22">
        <v>11</v>
      </c>
      <c r="L22" s="22">
        <f t="shared" si="2"/>
        <v>0</v>
      </c>
      <c r="M22" s="22">
        <v>1</v>
      </c>
      <c r="N22" s="22">
        <f t="shared" si="2"/>
        <v>0</v>
      </c>
      <c r="O22" s="22">
        <v>13</v>
      </c>
      <c r="P22" s="20"/>
      <c r="Q22" s="19">
        <f>SUM(Q8:Q21)</f>
        <v>13.333333333333332</v>
      </c>
    </row>
    <row r="23" spans="1:18" ht="15" customHeight="1" x14ac:dyDescent="0.25"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8">
        <f>Q22/14</f>
        <v>0.95238095238095233</v>
      </c>
    </row>
    <row r="24" spans="1:18" ht="15" customHeight="1" x14ac:dyDescent="0.25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8"/>
    </row>
    <row r="25" spans="1:18" ht="15" customHeight="1" x14ac:dyDescent="0.25"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8"/>
    </row>
    <row r="26" spans="1:18" ht="20.25" x14ac:dyDescent="0.25">
      <c r="B26" s="106"/>
      <c r="C26" s="106"/>
      <c r="D26" s="106"/>
      <c r="E26" s="106"/>
      <c r="F26" s="106"/>
      <c r="G26" s="106"/>
      <c r="H26" s="106"/>
      <c r="I26" s="107"/>
      <c r="J26" s="107"/>
      <c r="K26" s="107"/>
      <c r="L26" s="107"/>
      <c r="M26" s="107"/>
      <c r="N26" s="107"/>
      <c r="O26" s="107"/>
      <c r="P26" s="107"/>
      <c r="Q26" s="108"/>
    </row>
    <row r="27" spans="1:18" ht="18.75" customHeight="1" x14ac:dyDescent="0.25">
      <c r="B27" s="115" t="s">
        <v>17</v>
      </c>
      <c r="C27" s="116"/>
      <c r="D27" s="116"/>
      <c r="E27" s="116"/>
      <c r="F27" s="116"/>
      <c r="G27" s="116"/>
      <c r="H27" s="117"/>
    </row>
    <row r="28" spans="1:18" x14ac:dyDescent="0.25">
      <c r="B28" s="109"/>
      <c r="C28" s="118"/>
      <c r="D28" s="109"/>
      <c r="E28" s="109"/>
      <c r="F28" s="109"/>
      <c r="G28" s="109"/>
      <c r="H28" s="109"/>
    </row>
    <row r="29" spans="1:18" ht="18.75" customHeight="1" x14ac:dyDescent="0.3">
      <c r="B29" s="121" t="s">
        <v>61</v>
      </c>
      <c r="C29" s="121"/>
      <c r="D29" s="119"/>
      <c r="E29" s="109"/>
      <c r="F29" s="120"/>
      <c r="G29" s="109"/>
      <c r="H29" s="109"/>
      <c r="N29" s="110" t="s">
        <v>69</v>
      </c>
      <c r="O29" s="110"/>
    </row>
    <row r="30" spans="1:18" ht="18.75" x14ac:dyDescent="0.3">
      <c r="B30" s="121"/>
      <c r="C30" s="121"/>
      <c r="D30" s="109"/>
      <c r="E30" s="109"/>
      <c r="F30" s="109"/>
      <c r="G30" s="109"/>
      <c r="H30" s="109"/>
      <c r="N30" s="110" t="s">
        <v>70</v>
      </c>
      <c r="O30" s="110"/>
    </row>
    <row r="32" spans="1:18" x14ac:dyDescent="0.25">
      <c r="L32" s="111" t="s">
        <v>9</v>
      </c>
      <c r="M32" s="111"/>
    </row>
    <row r="33" spans="12:15" x14ac:dyDescent="0.25">
      <c r="L33" s="113" t="s">
        <v>56</v>
      </c>
      <c r="M33" s="113"/>
      <c r="N33" s="114"/>
      <c r="O33" s="114"/>
    </row>
    <row r="34" spans="12:15" ht="15" customHeight="1" x14ac:dyDescent="0.25">
      <c r="L34" s="112" t="s">
        <v>57</v>
      </c>
      <c r="M34" s="112"/>
      <c r="N34" s="112"/>
      <c r="O34" s="112"/>
    </row>
    <row r="35" spans="12:15" x14ac:dyDescent="0.25">
      <c r="L35" s="86" t="s">
        <v>8</v>
      </c>
      <c r="M35" s="86"/>
      <c r="N35" s="86"/>
    </row>
  </sheetData>
  <mergeCells count="17">
    <mergeCell ref="B29:C30"/>
    <mergeCell ref="L32:M32"/>
    <mergeCell ref="L34:O34"/>
    <mergeCell ref="L35:N35"/>
    <mergeCell ref="B3:B5"/>
    <mergeCell ref="D3:O5"/>
    <mergeCell ref="P3:P5"/>
    <mergeCell ref="Q3:Q5"/>
    <mergeCell ref="L6:O6"/>
    <mergeCell ref="C3:C5"/>
    <mergeCell ref="C6:C7"/>
    <mergeCell ref="D6:G6"/>
    <mergeCell ref="H6:K6"/>
    <mergeCell ref="B22:C22"/>
    <mergeCell ref="B23:P25"/>
    <mergeCell ref="Q23:Q25"/>
    <mergeCell ref="B27:H2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tabSelected="1" topLeftCell="A8" zoomScale="136" zoomScaleNormal="136" workbookViewId="0">
      <selection activeCell="E7" sqref="E7"/>
    </sheetView>
  </sheetViews>
  <sheetFormatPr defaultRowHeight="15" x14ac:dyDescent="0.25"/>
  <cols>
    <col min="3" max="3" width="27.7109375" bestFit="1" customWidth="1"/>
    <col min="4" max="4" width="36.5703125" bestFit="1" customWidth="1"/>
  </cols>
  <sheetData>
    <row r="2" spans="2:5" ht="20.25" x14ac:dyDescent="0.3">
      <c r="B2" s="129" t="s">
        <v>63</v>
      </c>
    </row>
    <row r="4" spans="2:5" ht="20.25" x14ac:dyDescent="0.3">
      <c r="B4" s="135"/>
      <c r="C4" s="131" t="s">
        <v>67</v>
      </c>
      <c r="D4" s="131" t="s">
        <v>68</v>
      </c>
      <c r="E4" s="129"/>
    </row>
    <row r="5" spans="2:5" x14ac:dyDescent="0.25">
      <c r="B5" s="132" t="s">
        <v>64</v>
      </c>
      <c r="C5" s="133">
        <v>0.35</v>
      </c>
      <c r="D5" s="133">
        <v>0</v>
      </c>
    </row>
    <row r="6" spans="2:5" x14ac:dyDescent="0.25">
      <c r="B6" s="134" t="s">
        <v>65</v>
      </c>
      <c r="C6" s="130">
        <v>0.63</v>
      </c>
      <c r="D6" s="130">
        <v>0.28000000000000003</v>
      </c>
    </row>
    <row r="7" spans="2:5" x14ac:dyDescent="0.25">
      <c r="B7" s="132" t="s">
        <v>66</v>
      </c>
      <c r="C7" s="133">
        <v>0.95</v>
      </c>
      <c r="D7" s="133">
        <v>0.93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Siswa</vt:lpstr>
      <vt:lpstr>Perhitungan Pra Siklus</vt:lpstr>
      <vt:lpstr>Siklus I</vt:lpstr>
      <vt:lpstr>Siklus II</vt:lpstr>
      <vt:lpstr>Hasil Grafik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</dc:creator>
  <cp:lastModifiedBy>Hp</cp:lastModifiedBy>
  <dcterms:created xsi:type="dcterms:W3CDTF">2023-07-08T15:14:32Z</dcterms:created>
  <dcterms:modified xsi:type="dcterms:W3CDTF">2023-07-11T15:59:03Z</dcterms:modified>
</cp:coreProperties>
</file>