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SKRIPSI\N. Skripsi\"/>
    </mc:Choice>
  </mc:AlternateContent>
  <xr:revisionPtr revIDLastSave="0" documentId="13_ncr:1_{20F5176F-1C63-4BF1-888F-1FB3819E2317}" xr6:coauthVersionLast="47" xr6:coauthVersionMax="47" xr10:uidLastSave="{00000000-0000-0000-0000-000000000000}"/>
  <bookViews>
    <workbookView xWindow="-110" yWindow="-110" windowWidth="19420" windowHeight="10300" xr2:uid="{CDD96933-C6D1-41CF-9F42-2F8D2C904973}"/>
  </bookViews>
  <sheets>
    <sheet name="spss 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3" i="3" l="1"/>
  <c r="K122" i="3"/>
  <c r="J122" i="3"/>
  <c r="K121" i="3"/>
  <c r="J121" i="3"/>
  <c r="K120" i="3"/>
  <c r="J120" i="3"/>
  <c r="K119" i="3"/>
  <c r="J119" i="3"/>
  <c r="K118" i="3"/>
  <c r="J118" i="3"/>
  <c r="K117" i="3"/>
  <c r="J117" i="3"/>
  <c r="K116" i="3"/>
  <c r="J116" i="3"/>
  <c r="K115" i="3"/>
  <c r="J115" i="3"/>
  <c r="K114" i="3"/>
  <c r="J114" i="3"/>
  <c r="K113" i="3"/>
  <c r="J113" i="3"/>
  <c r="K112" i="3"/>
  <c r="J112" i="3"/>
  <c r="K111" i="3"/>
  <c r="J111" i="3"/>
  <c r="K110" i="3"/>
  <c r="J110" i="3"/>
  <c r="K109" i="3"/>
  <c r="J109" i="3"/>
  <c r="K108" i="3"/>
  <c r="J108" i="3"/>
  <c r="K107" i="3"/>
  <c r="J107" i="3"/>
  <c r="K106" i="3"/>
  <c r="J106" i="3"/>
  <c r="K105" i="3"/>
  <c r="J105" i="3"/>
  <c r="K104" i="3"/>
  <c r="J104" i="3"/>
  <c r="J103" i="3"/>
  <c r="K102" i="3"/>
  <c r="J102" i="3"/>
  <c r="K101" i="3"/>
  <c r="J101" i="3"/>
  <c r="K100" i="3"/>
  <c r="J100" i="3"/>
  <c r="K99" i="3"/>
  <c r="J99" i="3"/>
  <c r="K98" i="3"/>
  <c r="J98" i="3"/>
  <c r="K97" i="3"/>
  <c r="J97" i="3"/>
  <c r="K96" i="3"/>
  <c r="J96" i="3"/>
  <c r="K95" i="3"/>
  <c r="J95" i="3"/>
  <c r="K94" i="3"/>
  <c r="J94" i="3"/>
  <c r="K93" i="3"/>
  <c r="J93" i="3"/>
  <c r="K92" i="3"/>
  <c r="J92" i="3"/>
  <c r="K91" i="3"/>
  <c r="J91" i="3"/>
  <c r="K90" i="3"/>
  <c r="J90" i="3"/>
  <c r="K89" i="3"/>
  <c r="J89" i="3"/>
  <c r="K88" i="3"/>
  <c r="J88" i="3"/>
  <c r="K87" i="3"/>
  <c r="J87" i="3"/>
  <c r="K86" i="3"/>
  <c r="J86" i="3"/>
  <c r="K85" i="3"/>
  <c r="J85" i="3"/>
  <c r="K84" i="3"/>
  <c r="J84" i="3"/>
  <c r="K83" i="3"/>
  <c r="J83" i="3"/>
  <c r="K82" i="3"/>
  <c r="J82" i="3"/>
  <c r="K81" i="3"/>
  <c r="J81" i="3"/>
  <c r="K80" i="3"/>
  <c r="J80" i="3"/>
  <c r="K79" i="3"/>
  <c r="J79" i="3"/>
  <c r="K78" i="3"/>
  <c r="J78" i="3"/>
  <c r="K77" i="3"/>
  <c r="J77" i="3"/>
  <c r="K76" i="3"/>
  <c r="J76" i="3"/>
  <c r="K75" i="3"/>
  <c r="J75" i="3"/>
  <c r="K74" i="3"/>
  <c r="J74" i="3"/>
  <c r="K73" i="3"/>
  <c r="J73" i="3"/>
  <c r="K72" i="3"/>
  <c r="J72" i="3"/>
  <c r="K71" i="3"/>
  <c r="J71" i="3"/>
  <c r="K70" i="3"/>
  <c r="J70" i="3"/>
  <c r="K69" i="3"/>
  <c r="J69" i="3"/>
  <c r="K68" i="3"/>
  <c r="J68" i="3"/>
  <c r="K67" i="3"/>
  <c r="J67" i="3"/>
  <c r="K66" i="3"/>
  <c r="J66" i="3"/>
  <c r="K65" i="3"/>
  <c r="J65" i="3"/>
  <c r="K64" i="3"/>
  <c r="J64" i="3"/>
  <c r="K63" i="3"/>
  <c r="J63" i="3"/>
  <c r="K62" i="3"/>
  <c r="J62" i="3"/>
  <c r="K61" i="3"/>
  <c r="J61" i="3"/>
  <c r="K60" i="3"/>
  <c r="J60" i="3"/>
  <c r="K59" i="3"/>
  <c r="J59" i="3"/>
  <c r="K58" i="3"/>
  <c r="J58" i="3"/>
  <c r="K57" i="3"/>
  <c r="J57" i="3"/>
  <c r="K56" i="3"/>
  <c r="J56" i="3"/>
  <c r="K55" i="3"/>
  <c r="J55" i="3"/>
  <c r="K54" i="3"/>
  <c r="J54" i="3"/>
  <c r="K53" i="3"/>
  <c r="J53" i="3"/>
  <c r="K52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K41" i="3"/>
  <c r="J41" i="3"/>
  <c r="K40" i="3"/>
  <c r="J40" i="3"/>
  <c r="K39" i="3"/>
  <c r="J39" i="3"/>
  <c r="K38" i="3"/>
  <c r="J38" i="3"/>
  <c r="K37" i="3"/>
  <c r="J37" i="3"/>
  <c r="K36" i="3"/>
  <c r="J36" i="3"/>
  <c r="K35" i="3"/>
  <c r="J35" i="3"/>
  <c r="K34" i="3"/>
  <c r="J34" i="3"/>
  <c r="K33" i="3"/>
  <c r="J33" i="3"/>
  <c r="K32" i="3"/>
  <c r="J32" i="3"/>
  <c r="K31" i="3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2" i="3"/>
  <c r="J12" i="3"/>
  <c r="K11" i="3"/>
  <c r="J11" i="3"/>
  <c r="K10" i="3"/>
  <c r="J10" i="3"/>
  <c r="K9" i="3"/>
  <c r="J9" i="3"/>
  <c r="K8" i="3"/>
  <c r="J8" i="3"/>
  <c r="K7" i="3"/>
  <c r="J7" i="3"/>
  <c r="K6" i="3"/>
  <c r="J6" i="3"/>
  <c r="K5" i="3"/>
  <c r="J5" i="3"/>
  <c r="K4" i="3"/>
  <c r="J4" i="3"/>
  <c r="K3" i="3"/>
  <c r="J3" i="3"/>
</calcChain>
</file>

<file path=xl/sharedStrings.xml><?xml version="1.0" encoding="utf-8"?>
<sst xmlns="http://schemas.openxmlformats.org/spreadsheetml/2006/main" count="43" uniqueCount="43">
  <si>
    <t>No</t>
  </si>
  <si>
    <t>Tahun</t>
  </si>
  <si>
    <t>Timelines</t>
  </si>
  <si>
    <t>Laba Bersih</t>
  </si>
  <si>
    <t>BATA</t>
  </si>
  <si>
    <t>BIMA</t>
  </si>
  <si>
    <t>ARKA</t>
  </si>
  <si>
    <t>JSKY</t>
  </si>
  <si>
    <t>SLIS</t>
  </si>
  <si>
    <t>JECC</t>
  </si>
  <si>
    <t>KBLI</t>
  </si>
  <si>
    <t>SCCO</t>
  </si>
  <si>
    <t>VOKS</t>
  </si>
  <si>
    <t>CCSI</t>
  </si>
  <si>
    <t>ASII</t>
  </si>
  <si>
    <t>AUTO</t>
  </si>
  <si>
    <t>BOLT</t>
  </si>
  <si>
    <t>IMAS</t>
  </si>
  <si>
    <t>GJTL</t>
  </si>
  <si>
    <t>Kode Perusahaan</t>
  </si>
  <si>
    <t>BELL</t>
  </si>
  <si>
    <t>HDTX</t>
  </si>
  <si>
    <t>RICY</t>
  </si>
  <si>
    <t>SSTM</t>
  </si>
  <si>
    <t>STAR</t>
  </si>
  <si>
    <t>TRIS</t>
  </si>
  <si>
    <t>ZONE</t>
  </si>
  <si>
    <t>KBLM</t>
  </si>
  <si>
    <t>INDS</t>
  </si>
  <si>
    <t>LPIN</t>
  </si>
  <si>
    <t>PRAS</t>
  </si>
  <si>
    <t>SMSM</t>
  </si>
  <si>
    <t>MYTX</t>
  </si>
  <si>
    <t>POLU</t>
  </si>
  <si>
    <t>UCID</t>
  </si>
  <si>
    <t>Total Asset</t>
  </si>
  <si>
    <t>Frekuensi Pertemuan</t>
  </si>
  <si>
    <t>Ukuran Perusahaan</t>
  </si>
  <si>
    <t>ROA</t>
  </si>
  <si>
    <t>Gender</t>
  </si>
  <si>
    <t>Y</t>
  </si>
  <si>
    <t>X</t>
  </si>
  <si>
    <t>Work Experience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</si>
</sst>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p&quot;* #,##0.00_-;\-&quot;Rp&quot;* #,##0.00_-;_-&quot;Rp&quot;* &quot;-&quot;??_-;_-@_-"/>
    <numFmt numFmtId="43" formatCode="_-* #,##0.00_-;\-* #,##0.00_-;_-* &quot;-&quot;??_-;_-@_-"/>
    <numFmt numFmtId="164" formatCode="_-[$Rp-3809]* #,##0_-;\-[$Rp-3809]* #,##0_-;_-[$Rp-3809]* &quot;-&quot;??_-;_-@_-"/>
    <numFmt numFmtId="165" formatCode="_-* #,##0.000_-;\-* #,##0.000_-;_-* &quot;-&quot;??_-;_-@_-"/>
    <numFmt numFmtId="166" formatCode="_-&quot;Rp&quot;* #,##0_-;\-&quot;Rp&quot;* #,##0_-;_-&quot;Rp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43" fontId="0" fillId="0" borderId="0" xfId="1" applyFont="1"/>
    <xf numFmtId="164" fontId="0" fillId="0" borderId="0" xfId="1" applyNumberFormat="1" applyFont="1"/>
    <xf numFmtId="2" fontId="0" fillId="0" borderId="0" xfId="0" applyNumberFormat="1"/>
    <xf numFmtId="165" fontId="0" fillId="0" borderId="0" xfId="1" applyNumberFormat="1" applyFont="1"/>
    <xf numFmtId="166" fontId="0" fillId="0" borderId="0" xfId="0" applyNumberFormat="1"/>
    <xf numFmtId="166" fontId="0" fillId="0" borderId="0" xfId="2" applyNumberFormat="1" applyFont="1"/>
    <xf numFmtId="0" fontId="2" fillId="0" borderId="0" xfId="0" applyFont="1" applyAlignment="1">
      <alignment horizontal="center"/>
    </xf>
    <xf numFmtId="0" fontId="2" fillId="0" borderId="0" xfId="0" applyFont="1"/>
    <xf numFmtId="2" fontId="0" fillId="0" borderId="0" xfId="1" applyNumberFormat="1" applyFont="1"/>
    <xf numFmtId="1" fontId="0" fillId="0" borderId="0" xfId="1" applyNumberFormat="1" applyFont="1"/>
    <xf numFmtId="1" fontId="0" fillId="0" borderId="0" xfId="0" applyNumberFormat="1"/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CDE54-C048-44E1-BDAA-FA11B2DD3398}">
  <dimension ref="A1:K129"/>
  <sheetViews>
    <sheetView tabSelected="1" zoomScale="73" workbookViewId="0">
      <selection activeCell="G1" sqref="G1:K1"/>
    </sheetView>
  </sheetViews>
  <sheetFormatPr defaultRowHeight="14.5" x14ac:dyDescent="0.35"/>
  <cols>
    <col min="2" max="2" width="15.36328125" bestFit="1" customWidth="1"/>
    <col min="5" max="5" width="19.6328125" bestFit="1" customWidth="1"/>
    <col min="6" max="6" width="20.6328125" bestFit="1" customWidth="1"/>
    <col min="8" max="8" width="18.6328125" bestFit="1" customWidth="1"/>
    <col min="9" max="9" width="17.36328125" bestFit="1" customWidth="1"/>
    <col min="10" max="10" width="17.81640625" bestFit="1" customWidth="1"/>
  </cols>
  <sheetData>
    <row r="1" spans="1:11" x14ac:dyDescent="0.35">
      <c r="D1" s="1" t="s">
        <v>40</v>
      </c>
      <c r="G1" s="13" t="s">
        <v>41</v>
      </c>
      <c r="H1" s="13"/>
      <c r="I1" s="13"/>
      <c r="J1" s="13"/>
      <c r="K1" s="13"/>
    </row>
    <row r="2" spans="1:11" x14ac:dyDescent="0.35">
      <c r="A2" s="1" t="s">
        <v>0</v>
      </c>
      <c r="B2" s="1" t="s">
        <v>19</v>
      </c>
      <c r="C2" s="1" t="s">
        <v>1</v>
      </c>
      <c r="D2" s="8" t="s">
        <v>2</v>
      </c>
      <c r="E2" s="1" t="s">
        <v>3</v>
      </c>
      <c r="F2" s="1" t="s">
        <v>35</v>
      </c>
      <c r="G2" s="8" t="s">
        <v>39</v>
      </c>
      <c r="H2" s="8" t="s">
        <v>36</v>
      </c>
      <c r="I2" s="9" t="s">
        <v>42</v>
      </c>
      <c r="J2" s="8" t="s">
        <v>37</v>
      </c>
      <c r="K2" s="8" t="s">
        <v>38</v>
      </c>
    </row>
    <row r="3" spans="1:11" x14ac:dyDescent="0.35">
      <c r="A3">
        <v>1</v>
      </c>
      <c r="B3" t="s">
        <v>4</v>
      </c>
      <c r="C3">
        <v>2018</v>
      </c>
      <c r="D3">
        <v>1</v>
      </c>
      <c r="E3" s="3">
        <v>76036631</v>
      </c>
      <c r="F3" s="3">
        <v>876856225</v>
      </c>
      <c r="G3">
        <v>0</v>
      </c>
      <c r="H3" s="11">
        <v>5</v>
      </c>
      <c r="I3" s="10">
        <v>1</v>
      </c>
      <c r="J3" s="2">
        <f t="shared" ref="J3:J34" si="0">LN(F3)</f>
        <v>20.591853597330193</v>
      </c>
      <c r="K3" s="2">
        <f t="shared" ref="K3:K34" si="1">E3/F3</f>
        <v>8.6715049551025311E-2</v>
      </c>
    </row>
    <row r="4" spans="1:11" x14ac:dyDescent="0.35">
      <c r="C4">
        <v>2019</v>
      </c>
      <c r="D4">
        <v>1</v>
      </c>
      <c r="E4" s="3">
        <v>27844967</v>
      </c>
      <c r="F4" s="3">
        <v>863146554</v>
      </c>
      <c r="G4">
        <v>0</v>
      </c>
      <c r="H4" s="11">
        <v>5</v>
      </c>
      <c r="I4" s="10">
        <v>1</v>
      </c>
      <c r="J4" s="2">
        <f t="shared" si="0"/>
        <v>20.576095053865274</v>
      </c>
      <c r="K4" s="2">
        <f t="shared" si="1"/>
        <v>3.2259836838785548E-2</v>
      </c>
    </row>
    <row r="5" spans="1:11" x14ac:dyDescent="0.35">
      <c r="C5">
        <v>2020</v>
      </c>
      <c r="D5">
        <v>1</v>
      </c>
      <c r="E5" s="3">
        <v>-175307147</v>
      </c>
      <c r="F5" s="3">
        <v>775324937</v>
      </c>
      <c r="G5">
        <v>0</v>
      </c>
      <c r="H5" s="11">
        <v>5</v>
      </c>
      <c r="I5" s="10">
        <v>1</v>
      </c>
      <c r="J5" s="2">
        <f t="shared" si="0"/>
        <v>20.468792772995414</v>
      </c>
      <c r="K5" s="2">
        <f t="shared" si="1"/>
        <v>-0.22610796923200213</v>
      </c>
    </row>
    <row r="6" spans="1:11" x14ac:dyDescent="0.35">
      <c r="C6">
        <v>2021</v>
      </c>
      <c r="D6">
        <v>1</v>
      </c>
      <c r="E6" s="3">
        <v>-51043686</v>
      </c>
      <c r="F6" s="3">
        <v>652742235</v>
      </c>
      <c r="G6">
        <v>0</v>
      </c>
      <c r="H6" s="11">
        <v>5</v>
      </c>
      <c r="I6" s="10">
        <v>1</v>
      </c>
      <c r="J6" s="2">
        <f t="shared" si="0"/>
        <v>20.296692869647401</v>
      </c>
      <c r="K6" s="2">
        <f t="shared" si="1"/>
        <v>-7.819884061891598E-2</v>
      </c>
    </row>
    <row r="7" spans="1:11" x14ac:dyDescent="0.35">
      <c r="A7">
        <v>2</v>
      </c>
      <c r="B7" t="s">
        <v>5</v>
      </c>
      <c r="C7">
        <v>2018</v>
      </c>
      <c r="D7">
        <v>1</v>
      </c>
      <c r="E7" s="3">
        <v>3789729800</v>
      </c>
      <c r="F7" s="3">
        <v>98190640839</v>
      </c>
      <c r="G7">
        <v>0.33</v>
      </c>
      <c r="H7" s="11">
        <v>8</v>
      </c>
      <c r="I7" s="10">
        <v>0.66666667000000002</v>
      </c>
      <c r="J7" s="2">
        <f t="shared" si="0"/>
        <v>25.310176740626325</v>
      </c>
      <c r="K7" s="2">
        <f t="shared" si="1"/>
        <v>3.8595631596028551E-2</v>
      </c>
    </row>
    <row r="8" spans="1:11" x14ac:dyDescent="0.35">
      <c r="C8">
        <v>2019</v>
      </c>
      <c r="D8">
        <v>1</v>
      </c>
      <c r="E8" s="3">
        <v>145335537132</v>
      </c>
      <c r="F8" s="3">
        <v>246536771775</v>
      </c>
      <c r="G8">
        <v>0.33</v>
      </c>
      <c r="H8" s="11">
        <v>8</v>
      </c>
      <c r="I8" s="10">
        <v>0.67</v>
      </c>
      <c r="J8" s="2">
        <f t="shared" si="0"/>
        <v>26.230776994861397</v>
      </c>
      <c r="K8" s="2">
        <f t="shared" si="1"/>
        <v>0.58950855925313816</v>
      </c>
    </row>
    <row r="9" spans="1:11" x14ac:dyDescent="0.35">
      <c r="C9">
        <v>2020</v>
      </c>
      <c r="D9">
        <v>1</v>
      </c>
      <c r="E9" s="3">
        <v>-35028306487</v>
      </c>
      <c r="F9" s="3">
        <v>223781482859</v>
      </c>
      <c r="G9">
        <v>0.33</v>
      </c>
      <c r="H9" s="11">
        <v>8</v>
      </c>
      <c r="I9" s="10">
        <v>0.67</v>
      </c>
      <c r="J9" s="2">
        <f t="shared" si="0"/>
        <v>26.133935889718366</v>
      </c>
      <c r="K9" s="2">
        <f t="shared" si="1"/>
        <v>-0.15652906594184379</v>
      </c>
    </row>
    <row r="10" spans="1:11" x14ac:dyDescent="0.35">
      <c r="C10">
        <v>2021</v>
      </c>
      <c r="D10">
        <v>1</v>
      </c>
      <c r="E10" s="3">
        <v>-20083366037</v>
      </c>
      <c r="F10" s="3">
        <v>218663866293</v>
      </c>
      <c r="G10">
        <v>0.33</v>
      </c>
      <c r="H10" s="11">
        <v>8</v>
      </c>
      <c r="I10" s="10">
        <v>0.67</v>
      </c>
      <c r="J10" s="2">
        <f t="shared" si="0"/>
        <v>26.110801530553495</v>
      </c>
      <c r="K10" s="2">
        <f t="shared" si="1"/>
        <v>-9.1845837986277851E-2</v>
      </c>
    </row>
    <row r="11" spans="1:11" x14ac:dyDescent="0.35">
      <c r="A11">
        <v>3</v>
      </c>
      <c r="B11" t="s">
        <v>6</v>
      </c>
      <c r="C11">
        <v>2018</v>
      </c>
      <c r="D11">
        <v>1</v>
      </c>
      <c r="E11" s="3">
        <v>2047290077</v>
      </c>
      <c r="F11" s="3">
        <v>360487199944</v>
      </c>
      <c r="G11">
        <v>0</v>
      </c>
      <c r="H11" s="11">
        <v>3</v>
      </c>
      <c r="I11" s="10">
        <v>1</v>
      </c>
      <c r="J11" s="2">
        <f t="shared" si="0"/>
        <v>26.610722286644375</v>
      </c>
      <c r="K11" s="2">
        <f t="shared" si="1"/>
        <v>5.6792309888341027E-3</v>
      </c>
    </row>
    <row r="12" spans="1:11" x14ac:dyDescent="0.35">
      <c r="C12">
        <v>2019</v>
      </c>
      <c r="D12">
        <v>1</v>
      </c>
      <c r="E12" s="3">
        <v>2337922847</v>
      </c>
      <c r="F12" s="3">
        <v>468807357015</v>
      </c>
      <c r="G12">
        <v>0</v>
      </c>
      <c r="H12" s="11">
        <v>3</v>
      </c>
      <c r="I12" s="10">
        <v>1</v>
      </c>
      <c r="J12" s="2">
        <f t="shared" si="0"/>
        <v>26.87345776837746</v>
      </c>
      <c r="K12" s="5">
        <f t="shared" si="1"/>
        <v>4.9869585278824787E-3</v>
      </c>
    </row>
    <row r="13" spans="1:11" x14ac:dyDescent="0.35">
      <c r="C13">
        <v>2020</v>
      </c>
      <c r="D13">
        <v>1</v>
      </c>
      <c r="E13" s="3">
        <v>-30619684771</v>
      </c>
      <c r="F13" s="3">
        <v>451600083080</v>
      </c>
      <c r="G13">
        <v>0.33</v>
      </c>
      <c r="H13" s="11">
        <v>4</v>
      </c>
      <c r="I13" s="10">
        <v>1</v>
      </c>
      <c r="J13" s="2">
        <f t="shared" si="0"/>
        <v>26.836062853190015</v>
      </c>
      <c r="K13" s="2">
        <f t="shared" si="1"/>
        <v>-6.7802655309910087E-2</v>
      </c>
    </row>
    <row r="14" spans="1:11" x14ac:dyDescent="0.35">
      <c r="C14">
        <v>2021</v>
      </c>
      <c r="D14">
        <v>1</v>
      </c>
      <c r="E14" s="3">
        <v>3432077808</v>
      </c>
      <c r="F14" s="3">
        <v>463343986900</v>
      </c>
      <c r="G14">
        <v>0.33</v>
      </c>
      <c r="H14" s="11">
        <v>4</v>
      </c>
      <c r="I14" s="10">
        <v>1</v>
      </c>
      <c r="J14" s="2">
        <f t="shared" si="0"/>
        <v>26.861735567448051</v>
      </c>
      <c r="K14" s="2">
        <f t="shared" si="1"/>
        <v>7.407191859685705E-3</v>
      </c>
    </row>
    <row r="15" spans="1:11" x14ac:dyDescent="0.35">
      <c r="A15">
        <v>4</v>
      </c>
      <c r="B15" t="s">
        <v>7</v>
      </c>
      <c r="C15">
        <v>2018</v>
      </c>
      <c r="D15">
        <v>1</v>
      </c>
      <c r="E15" s="3">
        <v>23709195859</v>
      </c>
      <c r="F15" s="3">
        <v>567956245715</v>
      </c>
      <c r="G15">
        <v>0.33</v>
      </c>
      <c r="H15" s="11">
        <v>4</v>
      </c>
      <c r="I15" s="10">
        <v>0.67</v>
      </c>
      <c r="J15" s="2">
        <f t="shared" si="0"/>
        <v>27.065310220508529</v>
      </c>
      <c r="K15" s="2">
        <f t="shared" si="1"/>
        <v>4.1744757695467365E-2</v>
      </c>
    </row>
    <row r="16" spans="1:11" x14ac:dyDescent="0.35">
      <c r="C16">
        <v>2019</v>
      </c>
      <c r="D16">
        <v>1</v>
      </c>
      <c r="E16" s="3">
        <v>17758053368</v>
      </c>
      <c r="F16" s="3">
        <v>542056619997</v>
      </c>
      <c r="G16">
        <v>0.67</v>
      </c>
      <c r="H16" s="11">
        <v>4</v>
      </c>
      <c r="I16" s="10">
        <v>0.67</v>
      </c>
      <c r="J16" s="2">
        <f t="shared" si="0"/>
        <v>27.01863629786909</v>
      </c>
      <c r="K16" s="2">
        <f t="shared" si="1"/>
        <v>3.2760513778243835E-2</v>
      </c>
    </row>
    <row r="17" spans="1:11" x14ac:dyDescent="0.35">
      <c r="C17">
        <v>2020</v>
      </c>
      <c r="D17">
        <v>1</v>
      </c>
      <c r="E17" s="3">
        <v>7783032248</v>
      </c>
      <c r="F17" s="3">
        <v>495492401031</v>
      </c>
      <c r="G17">
        <v>0.67</v>
      </c>
      <c r="H17" s="11">
        <v>4</v>
      </c>
      <c r="I17" s="10">
        <v>0.67</v>
      </c>
      <c r="J17" s="2">
        <f t="shared" si="0"/>
        <v>26.928817854637202</v>
      </c>
      <c r="K17" s="2">
        <f t="shared" si="1"/>
        <v>1.5707672270665281E-2</v>
      </c>
    </row>
    <row r="18" spans="1:11" x14ac:dyDescent="0.35">
      <c r="C18">
        <v>2021</v>
      </c>
      <c r="D18">
        <v>1</v>
      </c>
      <c r="E18" s="3">
        <v>-71567570708</v>
      </c>
      <c r="F18" s="3">
        <v>387392983693</v>
      </c>
      <c r="G18">
        <v>0.67</v>
      </c>
      <c r="H18" s="11">
        <v>4</v>
      </c>
      <c r="I18" s="10">
        <v>0.67</v>
      </c>
      <c r="J18" s="2">
        <f t="shared" si="0"/>
        <v>26.68270547648271</v>
      </c>
      <c r="K18" s="2">
        <f t="shared" si="1"/>
        <v>-0.18474152532590948</v>
      </c>
    </row>
    <row r="19" spans="1:11" x14ac:dyDescent="0.35">
      <c r="A19">
        <v>5</v>
      </c>
      <c r="B19" t="s">
        <v>8</v>
      </c>
      <c r="C19">
        <v>2018</v>
      </c>
      <c r="D19">
        <v>1</v>
      </c>
      <c r="E19" s="3">
        <v>20896337421</v>
      </c>
      <c r="F19" s="3">
        <v>228553740839</v>
      </c>
      <c r="G19">
        <v>0</v>
      </c>
      <c r="H19" s="11">
        <v>4</v>
      </c>
      <c r="I19" s="10">
        <v>1</v>
      </c>
      <c r="J19" s="2">
        <f t="shared" si="0"/>
        <v>26.155037209295312</v>
      </c>
      <c r="K19" s="2">
        <f t="shared" si="1"/>
        <v>9.1428551308289446E-2</v>
      </c>
    </row>
    <row r="20" spans="1:11" x14ac:dyDescent="0.35">
      <c r="C20">
        <v>2019</v>
      </c>
      <c r="D20">
        <v>1</v>
      </c>
      <c r="E20" s="3">
        <v>29891311277</v>
      </c>
      <c r="F20" s="3">
        <v>345998452997</v>
      </c>
      <c r="G20">
        <v>0</v>
      </c>
      <c r="H20" s="11">
        <v>4</v>
      </c>
      <c r="I20" s="10">
        <v>1</v>
      </c>
      <c r="J20" s="2">
        <f t="shared" si="0"/>
        <v>26.569700140887203</v>
      </c>
      <c r="K20" s="2">
        <f t="shared" si="1"/>
        <v>8.6391459320366307E-2</v>
      </c>
    </row>
    <row r="21" spans="1:11" x14ac:dyDescent="0.35">
      <c r="C21">
        <v>2020</v>
      </c>
      <c r="D21">
        <v>1</v>
      </c>
      <c r="E21" s="3">
        <v>25879720230</v>
      </c>
      <c r="F21" s="3">
        <v>383601312705</v>
      </c>
      <c r="G21">
        <v>0</v>
      </c>
      <c r="H21" s="11">
        <v>4</v>
      </c>
      <c r="I21" s="10">
        <v>1</v>
      </c>
      <c r="J21" s="2">
        <f t="shared" si="0"/>
        <v>26.672869602017098</v>
      </c>
      <c r="K21" s="2">
        <f t="shared" si="1"/>
        <v>6.7465150334097571E-2</v>
      </c>
    </row>
    <row r="22" spans="1:11" x14ac:dyDescent="0.35">
      <c r="C22">
        <v>2021</v>
      </c>
      <c r="D22">
        <v>1</v>
      </c>
      <c r="E22" s="3">
        <v>25987497271</v>
      </c>
      <c r="F22" s="3">
        <v>395546064266</v>
      </c>
      <c r="G22">
        <v>0</v>
      </c>
      <c r="H22" s="11">
        <v>4</v>
      </c>
      <c r="I22" s="10">
        <v>1</v>
      </c>
      <c r="J22" s="2">
        <f t="shared" si="0"/>
        <v>26.703533088335242</v>
      </c>
      <c r="K22" s="2">
        <f t="shared" si="1"/>
        <v>6.5700305523767571E-2</v>
      </c>
    </row>
    <row r="23" spans="1:11" x14ac:dyDescent="0.35">
      <c r="A23">
        <v>6</v>
      </c>
      <c r="B23" t="s">
        <v>9</v>
      </c>
      <c r="C23">
        <v>2018</v>
      </c>
      <c r="D23">
        <v>1</v>
      </c>
      <c r="E23" s="3">
        <v>94495682</v>
      </c>
      <c r="F23" s="3">
        <v>2102146140</v>
      </c>
      <c r="G23">
        <v>0</v>
      </c>
      <c r="H23" s="11">
        <v>6</v>
      </c>
      <c r="I23" s="10">
        <v>0.67</v>
      </c>
      <c r="J23" s="2">
        <f t="shared" si="0"/>
        <v>21.466224631247076</v>
      </c>
      <c r="K23" s="2">
        <f t="shared" si="1"/>
        <v>4.4952004145629949E-2</v>
      </c>
    </row>
    <row r="24" spans="1:11" x14ac:dyDescent="0.35">
      <c r="C24">
        <v>2019</v>
      </c>
      <c r="D24">
        <v>1</v>
      </c>
      <c r="E24" s="6">
        <v>96163296</v>
      </c>
      <c r="F24" s="6">
        <v>1888753850</v>
      </c>
      <c r="G24">
        <v>0</v>
      </c>
      <c r="H24" s="11">
        <v>6</v>
      </c>
      <c r="I24" s="10">
        <v>0.67</v>
      </c>
      <c r="J24" s="2">
        <f t="shared" si="0"/>
        <v>21.359183109934321</v>
      </c>
      <c r="K24" s="2">
        <f t="shared" si="1"/>
        <v>5.0913620109894149E-2</v>
      </c>
    </row>
    <row r="25" spans="1:11" x14ac:dyDescent="0.35">
      <c r="C25">
        <v>2020</v>
      </c>
      <c r="D25">
        <v>1</v>
      </c>
      <c r="E25" s="6">
        <v>15864954</v>
      </c>
      <c r="F25" s="6">
        <v>1513949141</v>
      </c>
      <c r="G25">
        <v>0</v>
      </c>
      <c r="H25" s="11">
        <v>6</v>
      </c>
      <c r="I25" s="10">
        <v>0.67</v>
      </c>
      <c r="J25" s="2">
        <f t="shared" si="0"/>
        <v>21.137987398927152</v>
      </c>
      <c r="K25" s="2">
        <f t="shared" si="1"/>
        <v>1.0479185575230627E-2</v>
      </c>
    </row>
    <row r="26" spans="1:11" x14ac:dyDescent="0.35">
      <c r="C26">
        <v>2021</v>
      </c>
      <c r="D26">
        <v>1</v>
      </c>
      <c r="E26" s="6">
        <v>-38816691</v>
      </c>
      <c r="F26" s="6">
        <v>1736977382</v>
      </c>
      <c r="G26">
        <v>0</v>
      </c>
      <c r="H26" s="11">
        <v>10</v>
      </c>
      <c r="I26" s="10">
        <v>1</v>
      </c>
      <c r="J26" s="2">
        <f t="shared" si="0"/>
        <v>21.275412302819507</v>
      </c>
      <c r="K26" s="2">
        <f t="shared" si="1"/>
        <v>-2.234726335659332E-2</v>
      </c>
    </row>
    <row r="27" spans="1:11" x14ac:dyDescent="0.35">
      <c r="A27">
        <v>7</v>
      </c>
      <c r="B27" t="s">
        <v>10</v>
      </c>
      <c r="C27">
        <v>2018</v>
      </c>
      <c r="D27">
        <v>1</v>
      </c>
      <c r="E27" s="6">
        <v>276292254502</v>
      </c>
      <c r="F27" s="6">
        <v>3244821647076</v>
      </c>
      <c r="G27">
        <v>0</v>
      </c>
      <c r="H27" s="11">
        <v>4</v>
      </c>
      <c r="I27" s="10">
        <v>0.67</v>
      </c>
      <c r="J27" s="2">
        <f t="shared" si="0"/>
        <v>28.808081502193836</v>
      </c>
      <c r="K27" s="2">
        <f t="shared" si="1"/>
        <v>8.5148672116069843E-2</v>
      </c>
    </row>
    <row r="28" spans="1:11" x14ac:dyDescent="0.35">
      <c r="C28">
        <v>2019</v>
      </c>
      <c r="D28">
        <v>1</v>
      </c>
      <c r="E28" s="6">
        <v>383537749647</v>
      </c>
      <c r="F28" s="6">
        <v>3556474711037</v>
      </c>
      <c r="G28">
        <v>0</v>
      </c>
      <c r="H28" s="11">
        <v>4</v>
      </c>
      <c r="I28" s="10">
        <v>0.67</v>
      </c>
      <c r="J28" s="2">
        <f t="shared" si="0"/>
        <v>28.899790920462618</v>
      </c>
      <c r="K28" s="2">
        <f t="shared" si="1"/>
        <v>0.10784211355608592</v>
      </c>
    </row>
    <row r="29" spans="1:11" x14ac:dyDescent="0.35">
      <c r="C29">
        <v>2020</v>
      </c>
      <c r="D29">
        <v>1</v>
      </c>
      <c r="E29" s="6">
        <v>-30686671717</v>
      </c>
      <c r="F29" s="6">
        <v>3009724379484</v>
      </c>
      <c r="G29">
        <v>0</v>
      </c>
      <c r="H29" s="11">
        <v>4</v>
      </c>
      <c r="I29" s="10">
        <v>0.67</v>
      </c>
      <c r="J29" s="2">
        <f t="shared" si="0"/>
        <v>28.73286962221896</v>
      </c>
      <c r="K29" s="2">
        <f t="shared" si="1"/>
        <v>-1.0195841162791475E-2</v>
      </c>
    </row>
    <row r="30" spans="1:11" x14ac:dyDescent="0.35">
      <c r="C30">
        <v>2021</v>
      </c>
      <c r="D30">
        <v>1</v>
      </c>
      <c r="E30" s="6">
        <v>97718507983</v>
      </c>
      <c r="F30" s="6">
        <v>2725242711423</v>
      </c>
      <c r="G30">
        <v>0</v>
      </c>
      <c r="H30" s="11">
        <v>4</v>
      </c>
      <c r="I30" s="10">
        <v>0.67</v>
      </c>
      <c r="J30" s="2">
        <f t="shared" si="0"/>
        <v>28.633578608489511</v>
      </c>
      <c r="K30" s="2">
        <f t="shared" si="1"/>
        <v>3.5856809220480679E-2</v>
      </c>
    </row>
    <row r="31" spans="1:11" x14ac:dyDescent="0.35">
      <c r="A31">
        <v>8</v>
      </c>
      <c r="B31" t="s">
        <v>27</v>
      </c>
      <c r="C31">
        <v>2018</v>
      </c>
      <c r="D31">
        <v>1</v>
      </c>
      <c r="E31" s="6">
        <v>40925940610</v>
      </c>
      <c r="F31" s="6">
        <v>1298358478375</v>
      </c>
      <c r="G31">
        <v>0</v>
      </c>
      <c r="H31" s="11">
        <v>4</v>
      </c>
      <c r="I31" s="10">
        <v>0.67</v>
      </c>
      <c r="J31" s="2">
        <f t="shared" si="0"/>
        <v>27.892121873565056</v>
      </c>
      <c r="K31" s="2">
        <f t="shared" si="1"/>
        <v>3.1521294997990161E-2</v>
      </c>
    </row>
    <row r="32" spans="1:11" x14ac:dyDescent="0.35">
      <c r="C32">
        <v>2019</v>
      </c>
      <c r="D32">
        <v>1</v>
      </c>
      <c r="E32" s="6">
        <v>37822208629</v>
      </c>
      <c r="F32" s="6">
        <v>1284437358420</v>
      </c>
      <c r="G32">
        <v>0.33</v>
      </c>
      <c r="H32" s="11">
        <v>4</v>
      </c>
      <c r="I32" s="10">
        <v>0.33</v>
      </c>
      <c r="J32" s="2">
        <f t="shared" si="0"/>
        <v>27.881341885020305</v>
      </c>
      <c r="K32" s="2">
        <f t="shared" si="1"/>
        <v>2.9446518649633095E-2</v>
      </c>
    </row>
    <row r="33" spans="1:11" x14ac:dyDescent="0.35">
      <c r="C33">
        <v>2020</v>
      </c>
      <c r="D33">
        <v>1</v>
      </c>
      <c r="E33" s="6">
        <v>4385827519</v>
      </c>
      <c r="F33" s="6">
        <v>1026762882496</v>
      </c>
      <c r="G33">
        <v>0.33</v>
      </c>
      <c r="H33" s="11">
        <v>4</v>
      </c>
      <c r="I33" s="10">
        <v>0.33</v>
      </c>
      <c r="J33" s="2">
        <f t="shared" si="0"/>
        <v>27.657432136571668</v>
      </c>
      <c r="K33" s="5">
        <f t="shared" si="1"/>
        <v>4.2715096092471828E-3</v>
      </c>
    </row>
    <row r="34" spans="1:11" x14ac:dyDescent="0.35">
      <c r="C34">
        <v>2021</v>
      </c>
      <c r="D34">
        <v>0</v>
      </c>
      <c r="E34" s="6">
        <v>383019557888</v>
      </c>
      <c r="F34" s="6">
        <v>1497181021456</v>
      </c>
      <c r="G34">
        <v>0.33</v>
      </c>
      <c r="H34" s="11">
        <v>4</v>
      </c>
      <c r="I34" s="10">
        <v>0.67</v>
      </c>
      <c r="J34" s="2">
        <f t="shared" si="0"/>
        <v>28.034605136871765</v>
      </c>
      <c r="K34" s="2">
        <f t="shared" si="1"/>
        <v>0.25582715276173862</v>
      </c>
    </row>
    <row r="35" spans="1:11" x14ac:dyDescent="0.35">
      <c r="A35">
        <v>9</v>
      </c>
      <c r="B35" t="s">
        <v>11</v>
      </c>
      <c r="C35">
        <v>2018</v>
      </c>
      <c r="D35">
        <v>1</v>
      </c>
      <c r="E35" s="6">
        <v>253621529047</v>
      </c>
      <c r="F35" s="6">
        <v>4165196478857</v>
      </c>
      <c r="G35">
        <v>0</v>
      </c>
      <c r="H35" s="11">
        <v>4</v>
      </c>
      <c r="I35" s="10">
        <v>0.67</v>
      </c>
      <c r="J35" s="2">
        <f t="shared" ref="J35:J66" si="2">LN(F35)</f>
        <v>29.057784564229905</v>
      </c>
      <c r="K35" s="2">
        <f t="shared" ref="K35:K66" si="3">E35/F35</f>
        <v>6.0890651937888417E-2</v>
      </c>
    </row>
    <row r="36" spans="1:11" x14ac:dyDescent="0.35">
      <c r="C36">
        <v>2019</v>
      </c>
      <c r="D36">
        <v>1</v>
      </c>
      <c r="E36" s="6">
        <v>302645997524</v>
      </c>
      <c r="F36" s="6">
        <v>4400655628146</v>
      </c>
      <c r="G36">
        <v>0.33</v>
      </c>
      <c r="H36" s="11">
        <v>4</v>
      </c>
      <c r="I36" s="10">
        <v>0.67</v>
      </c>
      <c r="J36" s="2">
        <f t="shared" si="2"/>
        <v>29.112774652149231</v>
      </c>
      <c r="K36" s="2">
        <f t="shared" si="3"/>
        <v>6.8772933648412984E-2</v>
      </c>
    </row>
    <row r="37" spans="1:11" x14ac:dyDescent="0.35">
      <c r="C37">
        <v>2020</v>
      </c>
      <c r="D37">
        <v>1</v>
      </c>
      <c r="E37" s="6">
        <v>234324340285</v>
      </c>
      <c r="F37" s="6">
        <v>3743659818718</v>
      </c>
      <c r="G37">
        <v>0.33</v>
      </c>
      <c r="H37" s="11">
        <v>4</v>
      </c>
      <c r="I37" s="10">
        <v>0.67</v>
      </c>
      <c r="J37" s="2">
        <f t="shared" si="2"/>
        <v>28.951084810030689</v>
      </c>
      <c r="K37" s="2">
        <f t="shared" si="3"/>
        <v>6.259231651161172E-2</v>
      </c>
    </row>
    <row r="38" spans="1:11" x14ac:dyDescent="0.35">
      <c r="C38">
        <v>2021</v>
      </c>
      <c r="D38">
        <v>1</v>
      </c>
      <c r="E38" s="6">
        <v>-1190459501185</v>
      </c>
      <c r="F38" s="6">
        <v>4698864127234</v>
      </c>
      <c r="G38">
        <v>0.33</v>
      </c>
      <c r="H38" s="11">
        <v>4</v>
      </c>
      <c r="I38" s="10">
        <v>0.67</v>
      </c>
      <c r="J38" s="2">
        <f t="shared" si="2"/>
        <v>29.178341920379843</v>
      </c>
      <c r="K38" s="2">
        <f t="shared" si="3"/>
        <v>-0.2533504840638513</v>
      </c>
    </row>
    <row r="39" spans="1:11" x14ac:dyDescent="0.35">
      <c r="A39">
        <v>10</v>
      </c>
      <c r="B39" t="s">
        <v>12</v>
      </c>
      <c r="C39">
        <v>2018</v>
      </c>
      <c r="D39">
        <v>1</v>
      </c>
      <c r="E39" s="6">
        <v>108507316383</v>
      </c>
      <c r="F39" s="6">
        <v>2485382578010</v>
      </c>
      <c r="G39">
        <v>0</v>
      </c>
      <c r="H39" s="11">
        <v>5</v>
      </c>
      <c r="I39" s="10">
        <v>1</v>
      </c>
      <c r="J39" s="2">
        <f t="shared" si="2"/>
        <v>28.541447718560896</v>
      </c>
      <c r="K39" s="2">
        <f t="shared" si="3"/>
        <v>4.3658194655037702E-2</v>
      </c>
    </row>
    <row r="40" spans="1:11" x14ac:dyDescent="0.35">
      <c r="C40">
        <v>2019</v>
      </c>
      <c r="D40">
        <v>1</v>
      </c>
      <c r="E40" s="6">
        <v>207766572136</v>
      </c>
      <c r="F40" s="6">
        <v>3027942155357</v>
      </c>
      <c r="G40">
        <v>0.33</v>
      </c>
      <c r="H40" s="11">
        <v>4</v>
      </c>
      <c r="I40" s="10">
        <v>1</v>
      </c>
      <c r="J40" s="2">
        <f t="shared" si="2"/>
        <v>28.738904348070619</v>
      </c>
      <c r="K40" s="2">
        <f t="shared" si="3"/>
        <v>6.8616427090069015E-2</v>
      </c>
    </row>
    <row r="41" spans="1:11" x14ac:dyDescent="0.35">
      <c r="C41">
        <v>2020</v>
      </c>
      <c r="D41">
        <v>1</v>
      </c>
      <c r="E41" s="6">
        <v>2502860323</v>
      </c>
      <c r="F41" s="6">
        <v>2951635059892</v>
      </c>
      <c r="G41">
        <v>0.33</v>
      </c>
      <c r="H41" s="11">
        <v>4</v>
      </c>
      <c r="I41" s="10">
        <v>1</v>
      </c>
      <c r="J41" s="2">
        <f t="shared" si="2"/>
        <v>28.71338039032678</v>
      </c>
      <c r="K41" s="5">
        <f t="shared" si="3"/>
        <v>8.4795724139812164E-4</v>
      </c>
    </row>
    <row r="42" spans="1:11" x14ac:dyDescent="0.35">
      <c r="C42">
        <v>2021</v>
      </c>
      <c r="D42">
        <v>1</v>
      </c>
      <c r="E42" s="6">
        <v>-206349732901</v>
      </c>
      <c r="F42" s="6">
        <v>2893167569270</v>
      </c>
      <c r="G42">
        <v>0.33</v>
      </c>
      <c r="H42" s="11">
        <v>4</v>
      </c>
      <c r="I42" s="10">
        <v>1</v>
      </c>
      <c r="J42" s="2">
        <f t="shared" si="2"/>
        <v>28.693373062564504</v>
      </c>
      <c r="K42" s="2">
        <f t="shared" si="3"/>
        <v>-7.1323118333261937E-2</v>
      </c>
    </row>
    <row r="43" spans="1:11" x14ac:dyDescent="0.35">
      <c r="A43">
        <v>11</v>
      </c>
      <c r="B43" t="s">
        <v>13</v>
      </c>
      <c r="C43">
        <v>2018</v>
      </c>
      <c r="D43">
        <v>1</v>
      </c>
      <c r="E43" s="6">
        <v>30375086</v>
      </c>
      <c r="F43" s="6">
        <v>347465023</v>
      </c>
      <c r="G43">
        <v>0.33</v>
      </c>
      <c r="H43" s="11">
        <v>4</v>
      </c>
      <c r="I43" s="10">
        <v>0.33</v>
      </c>
      <c r="J43" s="2">
        <f t="shared" si="2"/>
        <v>19.666174564665834</v>
      </c>
      <c r="K43" s="2">
        <f t="shared" si="3"/>
        <v>8.7419118441743132E-2</v>
      </c>
    </row>
    <row r="44" spans="1:11" x14ac:dyDescent="0.35">
      <c r="C44">
        <v>2019</v>
      </c>
      <c r="D44">
        <v>1</v>
      </c>
      <c r="E44" s="6">
        <v>58211189</v>
      </c>
      <c r="F44" s="6">
        <v>451906621</v>
      </c>
      <c r="G44">
        <v>0.33</v>
      </c>
      <c r="H44" s="11">
        <v>4</v>
      </c>
      <c r="I44" s="10">
        <v>0.33</v>
      </c>
      <c r="J44" s="2">
        <f t="shared" si="2"/>
        <v>19.928986125745741</v>
      </c>
      <c r="K44" s="2">
        <f t="shared" si="3"/>
        <v>0.12881242782233987</v>
      </c>
    </row>
    <row r="45" spans="1:11" x14ac:dyDescent="0.35">
      <c r="C45">
        <v>2020</v>
      </c>
      <c r="D45">
        <v>1</v>
      </c>
      <c r="E45" s="6">
        <v>21674896</v>
      </c>
      <c r="F45" s="6">
        <v>500778547</v>
      </c>
      <c r="G45">
        <v>0.33</v>
      </c>
      <c r="H45" s="11">
        <v>4</v>
      </c>
      <c r="I45" s="10">
        <v>0.33</v>
      </c>
      <c r="J45" s="2">
        <f t="shared" si="2"/>
        <v>20.031674539372549</v>
      </c>
      <c r="K45" s="2">
        <f t="shared" si="3"/>
        <v>4.3282397238953607E-2</v>
      </c>
    </row>
    <row r="46" spans="1:11" x14ac:dyDescent="0.35">
      <c r="C46">
        <v>2021</v>
      </c>
      <c r="D46">
        <v>1</v>
      </c>
      <c r="E46" s="6">
        <v>32763289</v>
      </c>
      <c r="F46" s="6">
        <v>523443664</v>
      </c>
      <c r="G46">
        <v>0.33</v>
      </c>
      <c r="H46" s="11">
        <v>4</v>
      </c>
      <c r="I46" s="10">
        <v>0.33</v>
      </c>
      <c r="J46" s="2">
        <f t="shared" si="2"/>
        <v>20.075939968348422</v>
      </c>
      <c r="K46" s="2">
        <f t="shared" si="3"/>
        <v>6.25918150381891E-2</v>
      </c>
    </row>
    <row r="47" spans="1:11" x14ac:dyDescent="0.35">
      <c r="A47">
        <v>12</v>
      </c>
      <c r="B47" t="s">
        <v>14</v>
      </c>
      <c r="C47">
        <v>2018</v>
      </c>
      <c r="D47">
        <v>1</v>
      </c>
      <c r="E47" s="6">
        <v>28839</v>
      </c>
      <c r="F47" s="6">
        <v>344711</v>
      </c>
      <c r="G47">
        <v>0.33</v>
      </c>
      <c r="H47" s="11">
        <v>7</v>
      </c>
      <c r="I47" s="10">
        <v>1</v>
      </c>
      <c r="J47" s="2">
        <f t="shared" si="2"/>
        <v>12.750461663803154</v>
      </c>
      <c r="K47" s="2">
        <f t="shared" si="3"/>
        <v>8.3661385914577724E-2</v>
      </c>
    </row>
    <row r="48" spans="1:11" x14ac:dyDescent="0.35">
      <c r="C48">
        <v>2019</v>
      </c>
      <c r="D48">
        <v>1</v>
      </c>
      <c r="E48" s="6">
        <v>23279</v>
      </c>
      <c r="F48" s="6">
        <v>351598</v>
      </c>
      <c r="G48">
        <v>0.33</v>
      </c>
      <c r="H48" s="11">
        <v>7</v>
      </c>
      <c r="I48" s="10">
        <v>1</v>
      </c>
      <c r="J48" s="2">
        <f t="shared" si="2"/>
        <v>12.770243756494843</v>
      </c>
      <c r="K48" s="2">
        <f t="shared" si="3"/>
        <v>6.6209136570742719E-2</v>
      </c>
    </row>
    <row r="49" spans="1:11" x14ac:dyDescent="0.35">
      <c r="C49">
        <v>2020</v>
      </c>
      <c r="D49">
        <v>1</v>
      </c>
      <c r="E49" s="6">
        <v>17491</v>
      </c>
      <c r="F49" s="6">
        <v>338203</v>
      </c>
      <c r="G49">
        <v>0.33</v>
      </c>
      <c r="H49" s="11">
        <v>4</v>
      </c>
      <c r="I49" s="10">
        <v>1</v>
      </c>
      <c r="J49" s="2">
        <f t="shared" si="2"/>
        <v>12.731401585898109</v>
      </c>
      <c r="K49" s="2">
        <f t="shared" si="3"/>
        <v>5.1717459632232711E-2</v>
      </c>
    </row>
    <row r="50" spans="1:11" x14ac:dyDescent="0.35">
      <c r="C50">
        <v>2021</v>
      </c>
      <c r="D50">
        <v>1</v>
      </c>
      <c r="E50" s="6">
        <v>27781</v>
      </c>
      <c r="F50" s="6">
        <v>367311</v>
      </c>
      <c r="G50">
        <v>0.33</v>
      </c>
      <c r="H50" s="11">
        <v>4</v>
      </c>
      <c r="I50" s="10">
        <v>1</v>
      </c>
      <c r="J50" s="2">
        <f t="shared" si="2"/>
        <v>12.813964179630487</v>
      </c>
      <c r="K50" s="2">
        <f t="shared" si="3"/>
        <v>7.5633455028572522E-2</v>
      </c>
    </row>
    <row r="51" spans="1:11" x14ac:dyDescent="0.35">
      <c r="A51">
        <v>13</v>
      </c>
      <c r="B51" t="s">
        <v>15</v>
      </c>
      <c r="C51">
        <v>2018</v>
      </c>
      <c r="D51">
        <v>1</v>
      </c>
      <c r="E51" s="6">
        <v>747442</v>
      </c>
      <c r="F51" s="6">
        <v>15889648</v>
      </c>
      <c r="G51">
        <v>0</v>
      </c>
      <c r="H51" s="11">
        <v>7</v>
      </c>
      <c r="I51" s="10">
        <v>0.67</v>
      </c>
      <c r="J51" s="2">
        <f t="shared" si="2"/>
        <v>16.581178385970492</v>
      </c>
      <c r="K51" s="2">
        <f t="shared" si="3"/>
        <v>4.7039556823411065E-2</v>
      </c>
    </row>
    <row r="52" spans="1:11" x14ac:dyDescent="0.35">
      <c r="C52">
        <v>2019</v>
      </c>
      <c r="D52">
        <v>1</v>
      </c>
      <c r="E52" s="6">
        <v>730113</v>
      </c>
      <c r="F52" s="6">
        <v>16015709</v>
      </c>
      <c r="G52">
        <v>0.33</v>
      </c>
      <c r="H52" s="11">
        <v>8</v>
      </c>
      <c r="I52" s="10">
        <v>0.33</v>
      </c>
      <c r="J52" s="2">
        <f t="shared" si="2"/>
        <v>16.589080611041407</v>
      </c>
      <c r="K52" s="2">
        <f t="shared" si="3"/>
        <v>4.5587304314782445E-2</v>
      </c>
    </row>
    <row r="53" spans="1:11" x14ac:dyDescent="0.35">
      <c r="C53">
        <v>2020</v>
      </c>
      <c r="D53">
        <v>1</v>
      </c>
      <c r="E53" s="6">
        <v>-138731</v>
      </c>
      <c r="F53" s="6">
        <v>15180094</v>
      </c>
      <c r="G53">
        <v>0.33</v>
      </c>
      <c r="H53" s="11">
        <v>7</v>
      </c>
      <c r="I53" s="10">
        <v>0.33</v>
      </c>
      <c r="J53" s="2">
        <f t="shared" si="2"/>
        <v>16.535495522270953</v>
      </c>
      <c r="K53" s="2">
        <f t="shared" si="3"/>
        <v>-9.1390079666173341E-3</v>
      </c>
    </row>
    <row r="54" spans="1:11" x14ac:dyDescent="0.35">
      <c r="C54">
        <v>2021</v>
      </c>
      <c r="D54">
        <v>1</v>
      </c>
      <c r="E54" s="6">
        <v>710808</v>
      </c>
      <c r="F54" s="6">
        <v>16947148</v>
      </c>
      <c r="G54" s="4">
        <v>0.33</v>
      </c>
      <c r="H54" s="11">
        <v>7</v>
      </c>
      <c r="I54" s="10">
        <v>0.67</v>
      </c>
      <c r="J54" s="2">
        <f t="shared" si="2"/>
        <v>16.645610118046481</v>
      </c>
      <c r="K54" s="2">
        <f t="shared" si="3"/>
        <v>4.194263247125711E-2</v>
      </c>
    </row>
    <row r="55" spans="1:11" x14ac:dyDescent="0.35">
      <c r="A55">
        <v>14</v>
      </c>
      <c r="B55" t="s">
        <v>16</v>
      </c>
      <c r="C55">
        <v>2018</v>
      </c>
      <c r="D55">
        <v>1</v>
      </c>
      <c r="E55" s="6">
        <v>92358780614</v>
      </c>
      <c r="F55" s="6">
        <v>1312376999120</v>
      </c>
      <c r="G55">
        <v>0.33</v>
      </c>
      <c r="H55" s="11">
        <v>9</v>
      </c>
      <c r="I55" s="10">
        <v>0.67</v>
      </c>
      <c r="J55" s="2">
        <f t="shared" si="2"/>
        <v>27.902861112064478</v>
      </c>
      <c r="K55" s="2">
        <f t="shared" si="3"/>
        <v>7.0375189961367934E-2</v>
      </c>
    </row>
    <row r="56" spans="1:11" x14ac:dyDescent="0.35">
      <c r="C56">
        <v>2019</v>
      </c>
      <c r="D56">
        <v>1</v>
      </c>
      <c r="E56" s="6">
        <v>51117350525</v>
      </c>
      <c r="F56" s="6">
        <v>1265912330625</v>
      </c>
      <c r="G56">
        <v>0.33</v>
      </c>
      <c r="H56" s="11">
        <v>9</v>
      </c>
      <c r="I56" s="10">
        <v>0.67</v>
      </c>
      <c r="J56" s="2">
        <f t="shared" si="2"/>
        <v>27.866814188141326</v>
      </c>
      <c r="K56" s="2">
        <f t="shared" si="3"/>
        <v>4.0379850395929548E-2</v>
      </c>
    </row>
    <row r="57" spans="1:11" x14ac:dyDescent="0.35">
      <c r="C57">
        <v>2020</v>
      </c>
      <c r="D57">
        <v>1</v>
      </c>
      <c r="E57" s="6">
        <v>-60993733345</v>
      </c>
      <c r="F57" s="6">
        <v>1119076870425</v>
      </c>
      <c r="G57">
        <v>0.33</v>
      </c>
      <c r="H57" s="11">
        <v>9</v>
      </c>
      <c r="I57" s="10">
        <v>0.67</v>
      </c>
      <c r="J57" s="2">
        <f t="shared" si="2"/>
        <v>27.743525238542329</v>
      </c>
      <c r="K57" s="2">
        <f t="shared" si="3"/>
        <v>-5.4503613609524396E-2</v>
      </c>
    </row>
    <row r="58" spans="1:11" x14ac:dyDescent="0.35">
      <c r="C58">
        <v>2021</v>
      </c>
      <c r="D58">
        <v>1</v>
      </c>
      <c r="E58" s="6">
        <v>117573554211</v>
      </c>
      <c r="F58" s="6">
        <v>1368411097483</v>
      </c>
      <c r="G58">
        <v>0.33</v>
      </c>
      <c r="H58" s="11">
        <v>8</v>
      </c>
      <c r="I58" s="10">
        <v>0.67</v>
      </c>
      <c r="J58" s="2">
        <f t="shared" si="2"/>
        <v>27.944671399840857</v>
      </c>
      <c r="K58" s="2">
        <f t="shared" si="3"/>
        <v>8.5919760828642819E-2</v>
      </c>
    </row>
    <row r="59" spans="1:11" x14ac:dyDescent="0.35">
      <c r="A59">
        <v>15</v>
      </c>
      <c r="B59" t="s">
        <v>17</v>
      </c>
      <c r="C59">
        <v>2018</v>
      </c>
      <c r="D59">
        <v>1</v>
      </c>
      <c r="E59" s="6">
        <v>899142385580</v>
      </c>
      <c r="F59" s="6">
        <v>40955996273862</v>
      </c>
      <c r="G59">
        <v>0.67</v>
      </c>
      <c r="H59" s="11">
        <v>5</v>
      </c>
      <c r="I59" s="10">
        <v>0.67</v>
      </c>
      <c r="J59" s="2">
        <f t="shared" si="2"/>
        <v>31.343519344662063</v>
      </c>
      <c r="K59" s="2">
        <f t="shared" si="3"/>
        <v>2.1953864327159102E-2</v>
      </c>
    </row>
    <row r="60" spans="1:11" x14ac:dyDescent="0.35">
      <c r="C60">
        <v>2019</v>
      </c>
      <c r="D60">
        <v>1</v>
      </c>
      <c r="E60" s="6">
        <v>-105374425881</v>
      </c>
      <c r="F60" s="6">
        <v>44697971458665</v>
      </c>
      <c r="G60">
        <v>0.67</v>
      </c>
      <c r="H60" s="11">
        <v>5</v>
      </c>
      <c r="I60" s="10">
        <v>0.67</v>
      </c>
      <c r="J60" s="2">
        <f t="shared" si="2"/>
        <v>31.430949235280391</v>
      </c>
      <c r="K60" s="5">
        <f t="shared" si="3"/>
        <v>-2.3574766917207036E-3</v>
      </c>
    </row>
    <row r="61" spans="1:11" x14ac:dyDescent="0.35">
      <c r="C61">
        <v>2020</v>
      </c>
      <c r="D61">
        <v>1</v>
      </c>
      <c r="E61" s="6">
        <v>-213417370425</v>
      </c>
      <c r="F61" s="6">
        <v>23639879332158</v>
      </c>
      <c r="G61">
        <v>0.67</v>
      </c>
      <c r="H61" s="12">
        <v>5</v>
      </c>
      <c r="I61" s="10">
        <v>0.67</v>
      </c>
      <c r="J61" s="2">
        <f t="shared" si="2"/>
        <v>30.79395620406078</v>
      </c>
      <c r="K61" s="2">
        <f t="shared" si="3"/>
        <v>-9.027853629298449E-3</v>
      </c>
    </row>
    <row r="62" spans="1:11" x14ac:dyDescent="0.35">
      <c r="C62">
        <v>2021</v>
      </c>
      <c r="D62">
        <v>1</v>
      </c>
      <c r="E62" s="6">
        <v>152693335782</v>
      </c>
      <c r="F62" s="6">
        <v>24715394326528</v>
      </c>
      <c r="G62">
        <v>0.67</v>
      </c>
      <c r="H62" s="12">
        <v>5</v>
      </c>
      <c r="I62" s="10">
        <v>0.67</v>
      </c>
      <c r="J62" s="2">
        <f t="shared" si="2"/>
        <v>30.838447417507712</v>
      </c>
      <c r="K62" s="2">
        <f t="shared" si="3"/>
        <v>6.1780659359380831E-3</v>
      </c>
    </row>
    <row r="63" spans="1:11" x14ac:dyDescent="0.35">
      <c r="A63">
        <v>16</v>
      </c>
      <c r="B63" t="s">
        <v>28</v>
      </c>
      <c r="C63">
        <v>2018</v>
      </c>
      <c r="D63">
        <v>1</v>
      </c>
      <c r="E63" s="6">
        <v>115037888323</v>
      </c>
      <c r="F63" s="6">
        <v>2482337567967</v>
      </c>
      <c r="G63">
        <v>0</v>
      </c>
      <c r="H63" s="11">
        <v>4</v>
      </c>
      <c r="I63" s="10">
        <v>1</v>
      </c>
      <c r="J63" s="2">
        <f t="shared" si="2"/>
        <v>28.540221799896045</v>
      </c>
      <c r="K63" s="2">
        <f t="shared" si="3"/>
        <v>4.6342564285974379E-2</v>
      </c>
    </row>
    <row r="64" spans="1:11" x14ac:dyDescent="0.35">
      <c r="C64">
        <v>2019</v>
      </c>
      <c r="D64">
        <v>0</v>
      </c>
      <c r="E64" s="6">
        <v>443680263207</v>
      </c>
      <c r="F64" s="6">
        <v>2834422741208</v>
      </c>
      <c r="G64">
        <v>0</v>
      </c>
      <c r="H64" s="11">
        <v>4</v>
      </c>
      <c r="I64" s="10">
        <v>1</v>
      </c>
      <c r="J64" s="2">
        <f t="shared" si="2"/>
        <v>28.67285941375366</v>
      </c>
      <c r="K64" s="2">
        <f t="shared" si="3"/>
        <v>0.15653284767885695</v>
      </c>
    </row>
    <row r="65" spans="1:11" x14ac:dyDescent="0.35">
      <c r="C65">
        <v>2020</v>
      </c>
      <c r="D65">
        <v>0</v>
      </c>
      <c r="E65" s="6">
        <v>57078155701</v>
      </c>
      <c r="F65" s="6">
        <v>2826260084696</v>
      </c>
      <c r="G65">
        <v>0</v>
      </c>
      <c r="H65" s="11">
        <v>5</v>
      </c>
      <c r="I65" s="10">
        <v>1</v>
      </c>
      <c r="J65" s="2">
        <f t="shared" si="2"/>
        <v>28.669975428757258</v>
      </c>
      <c r="K65" s="2">
        <f t="shared" si="3"/>
        <v>2.0195648663077475E-2</v>
      </c>
    </row>
    <row r="66" spans="1:11" x14ac:dyDescent="0.35">
      <c r="C66">
        <v>2021</v>
      </c>
      <c r="D66">
        <v>0</v>
      </c>
      <c r="E66" s="6">
        <v>155999314481</v>
      </c>
      <c r="F66" s="6">
        <v>2165018057203</v>
      </c>
      <c r="G66">
        <v>0</v>
      </c>
      <c r="H66" s="11">
        <v>4</v>
      </c>
      <c r="I66" s="10">
        <v>1</v>
      </c>
      <c r="J66" s="2">
        <f t="shared" si="2"/>
        <v>28.403449817857688</v>
      </c>
      <c r="K66" s="2">
        <f t="shared" si="3"/>
        <v>7.2054509643460649E-2</v>
      </c>
    </row>
    <row r="67" spans="1:11" x14ac:dyDescent="0.35">
      <c r="A67">
        <v>17</v>
      </c>
      <c r="B67" t="s">
        <v>29</v>
      </c>
      <c r="C67">
        <v>2018</v>
      </c>
      <c r="D67">
        <v>1</v>
      </c>
      <c r="E67" s="6">
        <v>34108577088</v>
      </c>
      <c r="F67" s="6">
        <v>301596448818</v>
      </c>
      <c r="G67">
        <v>0</v>
      </c>
      <c r="H67" s="11">
        <v>5</v>
      </c>
      <c r="I67" s="10">
        <v>0.67</v>
      </c>
      <c r="J67" s="2">
        <f t="shared" ref="J67:J98" si="4">LN(F67)</f>
        <v>26.432355698534764</v>
      </c>
      <c r="K67" s="2">
        <f t="shared" ref="K67:K98" si="5">E67/F67</f>
        <v>0.11309343071404333</v>
      </c>
    </row>
    <row r="68" spans="1:11" x14ac:dyDescent="0.35">
      <c r="C68">
        <v>2019</v>
      </c>
      <c r="D68">
        <v>0</v>
      </c>
      <c r="E68" s="6">
        <v>29728375691</v>
      </c>
      <c r="F68" s="6">
        <v>324916202729</v>
      </c>
      <c r="G68">
        <v>0</v>
      </c>
      <c r="H68" s="11">
        <v>4</v>
      </c>
      <c r="I68" s="10">
        <v>0.67</v>
      </c>
      <c r="J68" s="2">
        <f t="shared" si="4"/>
        <v>26.506833148273355</v>
      </c>
      <c r="K68" s="2">
        <f t="shared" si="5"/>
        <v>9.1495516201742899E-2</v>
      </c>
    </row>
    <row r="69" spans="1:11" x14ac:dyDescent="0.35">
      <c r="C69">
        <v>2020</v>
      </c>
      <c r="D69">
        <v>0</v>
      </c>
      <c r="E69" s="6">
        <v>6665045505</v>
      </c>
      <c r="F69" s="6">
        <v>337792393010</v>
      </c>
      <c r="G69">
        <v>0.33</v>
      </c>
      <c r="H69" s="11">
        <v>4</v>
      </c>
      <c r="I69" s="10">
        <v>1</v>
      </c>
      <c r="J69" s="2">
        <f t="shared" si="4"/>
        <v>26.545697321853996</v>
      </c>
      <c r="K69" s="2">
        <f t="shared" si="5"/>
        <v>1.9731188869024318E-2</v>
      </c>
    </row>
    <row r="70" spans="1:11" x14ac:dyDescent="0.35">
      <c r="C70">
        <v>2021</v>
      </c>
      <c r="D70">
        <v>0</v>
      </c>
      <c r="E70" s="6">
        <v>23784548255</v>
      </c>
      <c r="F70" s="6">
        <v>310880071852</v>
      </c>
      <c r="G70">
        <v>0.33</v>
      </c>
      <c r="H70" s="11">
        <v>4</v>
      </c>
      <c r="I70" s="10">
        <v>1</v>
      </c>
      <c r="J70" s="2">
        <f t="shared" si="4"/>
        <v>26.462673053700065</v>
      </c>
      <c r="K70" s="2">
        <f t="shared" si="5"/>
        <v>7.6507149890016293E-2</v>
      </c>
    </row>
    <row r="71" spans="1:11" x14ac:dyDescent="0.35">
      <c r="A71">
        <v>18</v>
      </c>
      <c r="B71" t="s">
        <v>30</v>
      </c>
      <c r="C71">
        <v>2018</v>
      </c>
      <c r="D71">
        <v>1</v>
      </c>
      <c r="E71" s="6">
        <v>7358134969</v>
      </c>
      <c r="F71" s="6">
        <v>1635543021515</v>
      </c>
      <c r="G71">
        <v>0.33</v>
      </c>
      <c r="H71" s="11">
        <v>4</v>
      </c>
      <c r="I71" s="10">
        <v>0.67</v>
      </c>
      <c r="J71" s="2">
        <f t="shared" si="4"/>
        <v>28.12299598838781</v>
      </c>
      <c r="K71" s="5">
        <f t="shared" si="5"/>
        <v>4.4988941728871037E-3</v>
      </c>
    </row>
    <row r="72" spans="1:11" x14ac:dyDescent="0.35">
      <c r="C72">
        <v>2019</v>
      </c>
      <c r="D72">
        <v>0</v>
      </c>
      <c r="E72" s="6">
        <v>-44781308279</v>
      </c>
      <c r="F72" s="6">
        <v>1657127269798</v>
      </c>
      <c r="G72">
        <v>0.33</v>
      </c>
      <c r="H72" s="11">
        <v>4</v>
      </c>
      <c r="I72" s="10">
        <v>0.67</v>
      </c>
      <c r="J72" s="2">
        <f t="shared" si="4"/>
        <v>28.136106658784936</v>
      </c>
      <c r="K72" s="2">
        <f t="shared" si="5"/>
        <v>-2.7023457458677111E-2</v>
      </c>
    </row>
    <row r="73" spans="1:11" x14ac:dyDescent="0.35">
      <c r="C73">
        <v>2020</v>
      </c>
      <c r="D73">
        <v>0</v>
      </c>
      <c r="E73" s="6">
        <v>-125873666161</v>
      </c>
      <c r="F73" s="6">
        <v>1668922580521</v>
      </c>
      <c r="G73">
        <v>0.33</v>
      </c>
      <c r="H73" s="11">
        <v>4</v>
      </c>
      <c r="I73" s="10">
        <v>0.67</v>
      </c>
      <c r="J73" s="2">
        <f t="shared" si="4"/>
        <v>28.143199372786391</v>
      </c>
      <c r="K73" s="2">
        <f t="shared" si="5"/>
        <v>-7.5422112223866661E-2</v>
      </c>
    </row>
    <row r="74" spans="1:11" x14ac:dyDescent="0.35">
      <c r="C74">
        <v>2021</v>
      </c>
      <c r="D74">
        <v>0</v>
      </c>
      <c r="E74" s="6">
        <v>-32499245032</v>
      </c>
      <c r="F74" s="6">
        <v>1637794655748</v>
      </c>
      <c r="G74">
        <v>0.33</v>
      </c>
      <c r="H74" s="11">
        <v>4</v>
      </c>
      <c r="I74" s="10">
        <v>0.67</v>
      </c>
      <c r="J74" s="2">
        <f t="shared" si="4"/>
        <v>28.124371730709644</v>
      </c>
      <c r="K74" s="2">
        <f t="shared" si="5"/>
        <v>-1.9843296543886457E-2</v>
      </c>
    </row>
    <row r="75" spans="1:11" x14ac:dyDescent="0.35">
      <c r="A75">
        <v>19</v>
      </c>
      <c r="B75" t="s">
        <v>31</v>
      </c>
      <c r="C75">
        <v>2018</v>
      </c>
      <c r="D75">
        <v>1</v>
      </c>
      <c r="E75" s="6">
        <v>651298</v>
      </c>
      <c r="F75" s="6">
        <v>2801203</v>
      </c>
      <c r="G75">
        <v>0</v>
      </c>
      <c r="H75" s="11">
        <v>4</v>
      </c>
      <c r="I75" s="10">
        <v>1</v>
      </c>
      <c r="J75" s="2">
        <f t="shared" si="4"/>
        <v>14.845559525732511</v>
      </c>
      <c r="K75" s="2">
        <f t="shared" si="5"/>
        <v>0.23250653379994238</v>
      </c>
    </row>
    <row r="76" spans="1:11" x14ac:dyDescent="0.35">
      <c r="C76">
        <v>2019</v>
      </c>
      <c r="D76">
        <v>0</v>
      </c>
      <c r="E76" s="6">
        <v>618116</v>
      </c>
      <c r="F76" s="6">
        <v>3106981</v>
      </c>
      <c r="G76">
        <v>0</v>
      </c>
      <c r="H76" s="11">
        <v>4</v>
      </c>
      <c r="I76" s="10">
        <v>1</v>
      </c>
      <c r="J76" s="2">
        <f t="shared" si="4"/>
        <v>14.949162073132799</v>
      </c>
      <c r="K76" s="2">
        <f t="shared" si="5"/>
        <v>0.19894424845211478</v>
      </c>
    </row>
    <row r="77" spans="1:11" x14ac:dyDescent="0.35">
      <c r="C77">
        <v>2020</v>
      </c>
      <c r="D77">
        <v>0</v>
      </c>
      <c r="E77" s="6">
        <v>555408</v>
      </c>
      <c r="F77" s="6">
        <v>3375526</v>
      </c>
      <c r="G77">
        <v>0</v>
      </c>
      <c r="H77" s="11">
        <v>4</v>
      </c>
      <c r="I77" s="10">
        <v>1</v>
      </c>
      <c r="J77" s="2">
        <f t="shared" si="4"/>
        <v>15.03206172199698</v>
      </c>
      <c r="K77" s="2">
        <f t="shared" si="5"/>
        <v>0.16453968951801881</v>
      </c>
    </row>
    <row r="78" spans="1:11" x14ac:dyDescent="0.35">
      <c r="C78">
        <v>2021</v>
      </c>
      <c r="D78">
        <v>0</v>
      </c>
      <c r="E78" s="6">
        <v>709748</v>
      </c>
      <c r="F78" s="6">
        <v>3868862</v>
      </c>
      <c r="G78">
        <v>0</v>
      </c>
      <c r="H78" s="11">
        <v>4</v>
      </c>
      <c r="I78" s="10">
        <v>1</v>
      </c>
      <c r="J78" s="2">
        <f t="shared" si="4"/>
        <v>15.168470964915228</v>
      </c>
      <c r="K78" s="2">
        <f t="shared" si="5"/>
        <v>0.18345136114960936</v>
      </c>
    </row>
    <row r="79" spans="1:11" x14ac:dyDescent="0.35">
      <c r="A79">
        <v>20</v>
      </c>
      <c r="B79" t="s">
        <v>18</v>
      </c>
      <c r="C79">
        <v>2018</v>
      </c>
      <c r="D79">
        <v>1</v>
      </c>
      <c r="E79" s="6">
        <v>186364</v>
      </c>
      <c r="F79" s="6">
        <v>19711478</v>
      </c>
      <c r="G79">
        <v>0.33</v>
      </c>
      <c r="H79" s="11">
        <v>5</v>
      </c>
      <c r="I79" s="10">
        <v>1</v>
      </c>
      <c r="J79" s="2">
        <f t="shared" si="4"/>
        <v>16.796711663633577</v>
      </c>
      <c r="K79" s="2">
        <f t="shared" si="5"/>
        <v>9.4545929026732551E-3</v>
      </c>
    </row>
    <row r="80" spans="1:11" x14ac:dyDescent="0.35">
      <c r="C80">
        <v>2019</v>
      </c>
      <c r="D80">
        <v>1</v>
      </c>
      <c r="E80" s="6">
        <v>359801</v>
      </c>
      <c r="F80" s="6">
        <v>18856075</v>
      </c>
      <c r="G80">
        <v>0.33</v>
      </c>
      <c r="H80" s="11">
        <v>5</v>
      </c>
      <c r="I80" s="10">
        <v>1</v>
      </c>
      <c r="J80" s="2">
        <f t="shared" si="4"/>
        <v>16.752345701103984</v>
      </c>
      <c r="K80" s="2">
        <f t="shared" si="5"/>
        <v>1.9081436619232794E-2</v>
      </c>
    </row>
    <row r="81" spans="1:11" x14ac:dyDescent="0.35">
      <c r="C81">
        <v>2020</v>
      </c>
      <c r="D81">
        <v>1</v>
      </c>
      <c r="E81" s="6">
        <v>614861</v>
      </c>
      <c r="F81" s="6">
        <v>17781660</v>
      </c>
      <c r="G81">
        <v>0.33</v>
      </c>
      <c r="H81" s="11">
        <v>5</v>
      </c>
      <c r="I81" s="10">
        <v>1</v>
      </c>
      <c r="J81" s="4">
        <f t="shared" si="4"/>
        <v>16.693678147021533</v>
      </c>
      <c r="K81" s="2">
        <f t="shared" si="5"/>
        <v>3.4578380196224646E-2</v>
      </c>
    </row>
    <row r="82" spans="1:11" x14ac:dyDescent="0.35">
      <c r="C82">
        <v>2021</v>
      </c>
      <c r="D82">
        <v>1</v>
      </c>
      <c r="E82" s="6">
        <v>147590</v>
      </c>
      <c r="F82" s="6">
        <v>18449075</v>
      </c>
      <c r="G82">
        <v>0.33</v>
      </c>
      <c r="H82" s="11">
        <v>4</v>
      </c>
      <c r="I82" s="10">
        <v>0.67</v>
      </c>
      <c r="J82" s="4">
        <f t="shared" si="4"/>
        <v>16.730524791692631</v>
      </c>
      <c r="K82" s="2">
        <f t="shared" si="5"/>
        <v>7.9998590715252664E-3</v>
      </c>
    </row>
    <row r="83" spans="1:11" x14ac:dyDescent="0.35">
      <c r="A83">
        <v>21</v>
      </c>
      <c r="B83" t="s">
        <v>20</v>
      </c>
      <c r="C83">
        <v>2018</v>
      </c>
      <c r="D83">
        <v>1</v>
      </c>
      <c r="E83" s="6">
        <v>24143812178</v>
      </c>
      <c r="F83" s="6">
        <v>584733176234</v>
      </c>
      <c r="G83">
        <v>0</v>
      </c>
      <c r="H83" s="11">
        <v>4</v>
      </c>
      <c r="I83" s="10">
        <v>1</v>
      </c>
      <c r="J83" s="2">
        <f t="shared" si="4"/>
        <v>27.094421471127209</v>
      </c>
      <c r="K83" s="2">
        <f t="shared" si="5"/>
        <v>4.1290306689111253E-2</v>
      </c>
    </row>
    <row r="84" spans="1:11" x14ac:dyDescent="0.35">
      <c r="C84">
        <v>2019</v>
      </c>
      <c r="D84">
        <v>1</v>
      </c>
      <c r="E84" s="7">
        <v>23049137049</v>
      </c>
      <c r="F84" s="7">
        <v>590884444113</v>
      </c>
      <c r="G84">
        <v>0</v>
      </c>
      <c r="H84" s="11">
        <v>4</v>
      </c>
      <c r="I84" s="10">
        <v>1</v>
      </c>
      <c r="J84" s="2">
        <f t="shared" si="4"/>
        <v>27.104886309199269</v>
      </c>
      <c r="K84" s="2">
        <f t="shared" si="5"/>
        <v>3.9007858945415246E-2</v>
      </c>
    </row>
    <row r="85" spans="1:11" x14ac:dyDescent="0.35">
      <c r="C85">
        <v>2020</v>
      </c>
      <c r="D85">
        <v>1</v>
      </c>
      <c r="E85" s="7">
        <v>-16117796779</v>
      </c>
      <c r="F85" s="7">
        <v>554235931111</v>
      </c>
      <c r="G85">
        <v>0</v>
      </c>
      <c r="H85" s="11">
        <v>4</v>
      </c>
      <c r="I85" s="10">
        <v>1</v>
      </c>
      <c r="J85" s="2">
        <f t="shared" si="4"/>
        <v>27.040856301468882</v>
      </c>
      <c r="K85" s="2">
        <f t="shared" si="5"/>
        <v>-2.908111126373724E-2</v>
      </c>
    </row>
    <row r="86" spans="1:11" x14ac:dyDescent="0.35">
      <c r="C86">
        <v>2021</v>
      </c>
      <c r="D86">
        <v>1</v>
      </c>
      <c r="E86" s="7">
        <v>4011515992</v>
      </c>
      <c r="F86" s="7">
        <v>524473606697</v>
      </c>
      <c r="G86">
        <v>0</v>
      </c>
      <c r="H86" s="11">
        <v>4</v>
      </c>
      <c r="I86" s="10">
        <v>1</v>
      </c>
      <c r="J86" s="2">
        <f t="shared" si="4"/>
        <v>26.985660942633878</v>
      </c>
      <c r="K86" s="2">
        <f t="shared" si="5"/>
        <v>7.6486517925344177E-3</v>
      </c>
    </row>
    <row r="87" spans="1:11" x14ac:dyDescent="0.35">
      <c r="A87">
        <v>22</v>
      </c>
      <c r="B87" t="s">
        <v>21</v>
      </c>
      <c r="C87">
        <v>2018</v>
      </c>
      <c r="D87">
        <v>1</v>
      </c>
      <c r="E87" s="7">
        <v>-224771874</v>
      </c>
      <c r="F87" s="7">
        <v>586940667</v>
      </c>
      <c r="G87">
        <v>0</v>
      </c>
      <c r="H87" s="11">
        <v>4</v>
      </c>
      <c r="I87" s="10">
        <v>1</v>
      </c>
      <c r="J87" s="2">
        <f t="shared" si="4"/>
        <v>20.190434294319044</v>
      </c>
      <c r="K87" s="2">
        <f t="shared" si="5"/>
        <v>-0.38295501851808134</v>
      </c>
    </row>
    <row r="88" spans="1:11" x14ac:dyDescent="0.35">
      <c r="C88">
        <v>2019</v>
      </c>
      <c r="D88">
        <v>1</v>
      </c>
      <c r="E88" s="7">
        <v>-65982366</v>
      </c>
      <c r="F88" s="7">
        <v>423791061</v>
      </c>
      <c r="G88">
        <v>0</v>
      </c>
      <c r="H88" s="11">
        <v>4</v>
      </c>
      <c r="I88" s="10">
        <v>1</v>
      </c>
      <c r="J88" s="2">
        <f t="shared" si="4"/>
        <v>19.864751111079563</v>
      </c>
      <c r="K88" s="2">
        <f t="shared" si="5"/>
        <v>-0.15569551147281041</v>
      </c>
    </row>
    <row r="89" spans="1:11" x14ac:dyDescent="0.35">
      <c r="C89">
        <v>2020</v>
      </c>
      <c r="D89">
        <v>1</v>
      </c>
      <c r="E89" s="7">
        <v>-47921139</v>
      </c>
      <c r="F89" s="7">
        <v>384116199</v>
      </c>
      <c r="G89">
        <v>0</v>
      </c>
      <c r="H89" s="11">
        <v>4</v>
      </c>
      <c r="I89" s="10">
        <v>1</v>
      </c>
      <c r="J89" s="2">
        <f t="shared" si="4"/>
        <v>19.766455666339883</v>
      </c>
      <c r="K89" s="2">
        <f t="shared" si="5"/>
        <v>-0.12475688118532069</v>
      </c>
    </row>
    <row r="90" spans="1:11" x14ac:dyDescent="0.35">
      <c r="C90">
        <v>2021</v>
      </c>
      <c r="D90">
        <v>1</v>
      </c>
      <c r="E90" s="7">
        <v>-41766975</v>
      </c>
      <c r="F90" s="7">
        <v>346377425</v>
      </c>
      <c r="G90">
        <v>0</v>
      </c>
      <c r="H90" s="11">
        <v>4</v>
      </c>
      <c r="I90" s="10">
        <v>1</v>
      </c>
      <c r="J90" s="2">
        <f t="shared" si="4"/>
        <v>19.663039562205551</v>
      </c>
      <c r="K90" s="2">
        <f t="shared" si="5"/>
        <v>-0.12058226658391492</v>
      </c>
    </row>
    <row r="91" spans="1:11" x14ac:dyDescent="0.35">
      <c r="A91">
        <v>23</v>
      </c>
      <c r="B91" t="s">
        <v>32</v>
      </c>
      <c r="C91">
        <v>2018</v>
      </c>
      <c r="D91">
        <v>1</v>
      </c>
      <c r="E91" s="7">
        <v>-141251</v>
      </c>
      <c r="F91" s="7">
        <v>3747570</v>
      </c>
      <c r="G91">
        <v>0</v>
      </c>
      <c r="H91" s="12">
        <v>4</v>
      </c>
      <c r="I91" s="10">
        <v>0.67</v>
      </c>
      <c r="J91" s="2">
        <f t="shared" si="4"/>
        <v>15.136618187903851</v>
      </c>
      <c r="K91" s="2">
        <f t="shared" si="5"/>
        <v>-3.7691357332885041E-2</v>
      </c>
    </row>
    <row r="92" spans="1:11" x14ac:dyDescent="0.35">
      <c r="C92">
        <v>2019</v>
      </c>
      <c r="D92">
        <v>1</v>
      </c>
      <c r="E92" s="7">
        <v>-275514</v>
      </c>
      <c r="F92" s="7">
        <v>3686259</v>
      </c>
      <c r="G92">
        <v>0</v>
      </c>
      <c r="H92" s="12">
        <v>4</v>
      </c>
      <c r="I92" s="10">
        <v>0.67</v>
      </c>
      <c r="J92" s="2">
        <f t="shared" si="4"/>
        <v>15.120122680614237</v>
      </c>
      <c r="K92" s="2">
        <f t="shared" si="5"/>
        <v>-7.4740814468001293E-2</v>
      </c>
    </row>
    <row r="93" spans="1:11" x14ac:dyDescent="0.35">
      <c r="C93">
        <v>2020</v>
      </c>
      <c r="D93">
        <v>1</v>
      </c>
      <c r="E93" s="7">
        <v>-278084</v>
      </c>
      <c r="F93" s="7">
        <v>3884567</v>
      </c>
      <c r="G93">
        <v>0</v>
      </c>
      <c r="H93" s="12">
        <v>4</v>
      </c>
      <c r="I93" s="10">
        <v>0.67</v>
      </c>
      <c r="J93" s="2">
        <f t="shared" si="4"/>
        <v>15.172522081260936</v>
      </c>
      <c r="K93" s="2">
        <f t="shared" si="5"/>
        <v>-7.1586871844403765E-2</v>
      </c>
    </row>
    <row r="94" spans="1:11" x14ac:dyDescent="0.35">
      <c r="C94">
        <v>2021</v>
      </c>
      <c r="D94">
        <v>0</v>
      </c>
      <c r="E94" s="7">
        <v>-162150</v>
      </c>
      <c r="F94" s="7">
        <v>3744934</v>
      </c>
      <c r="G94">
        <v>0</v>
      </c>
      <c r="H94" s="12">
        <v>4</v>
      </c>
      <c r="I94" s="10">
        <v>0.67</v>
      </c>
      <c r="J94" s="2">
        <f t="shared" si="4"/>
        <v>15.135914551280164</v>
      </c>
      <c r="K94" s="2">
        <f t="shared" si="5"/>
        <v>-4.3298493377987433E-2</v>
      </c>
    </row>
    <row r="95" spans="1:11" x14ac:dyDescent="0.35">
      <c r="A95">
        <v>24</v>
      </c>
      <c r="B95" t="s">
        <v>33</v>
      </c>
      <c r="C95">
        <v>2018</v>
      </c>
      <c r="D95">
        <v>0</v>
      </c>
      <c r="E95" s="7">
        <v>13192782343</v>
      </c>
      <c r="F95" s="7">
        <v>315720787437</v>
      </c>
      <c r="G95">
        <v>0.33</v>
      </c>
      <c r="H95" s="12">
        <v>4</v>
      </c>
      <c r="I95" s="10">
        <v>0.67</v>
      </c>
      <c r="J95" s="2">
        <f t="shared" si="4"/>
        <v>26.478124075882704</v>
      </c>
      <c r="K95" s="2">
        <f t="shared" si="5"/>
        <v>4.1786232861314311E-2</v>
      </c>
    </row>
    <row r="96" spans="1:11" x14ac:dyDescent="0.35">
      <c r="C96">
        <v>2019</v>
      </c>
      <c r="D96">
        <v>0</v>
      </c>
      <c r="E96" s="7">
        <v>12738273675</v>
      </c>
      <c r="F96" s="7">
        <v>343522377441</v>
      </c>
      <c r="G96">
        <v>0.33</v>
      </c>
      <c r="H96" s="12">
        <v>4</v>
      </c>
      <c r="I96" s="10">
        <v>0.67</v>
      </c>
      <c r="J96" s="2">
        <f t="shared" si="4"/>
        <v>26.562518091875592</v>
      </c>
      <c r="K96" s="2">
        <f t="shared" si="5"/>
        <v>3.7081350478216805E-2</v>
      </c>
    </row>
    <row r="97" spans="1:11" x14ac:dyDescent="0.35">
      <c r="C97">
        <v>2020</v>
      </c>
      <c r="D97">
        <v>0</v>
      </c>
      <c r="E97" s="7">
        <v>-3602475636</v>
      </c>
      <c r="F97" s="7">
        <v>281999247242</v>
      </c>
      <c r="G97">
        <v>0.33</v>
      </c>
      <c r="H97" s="12">
        <v>4</v>
      </c>
      <c r="I97" s="10">
        <v>0.67</v>
      </c>
      <c r="J97" s="2">
        <f t="shared" si="4"/>
        <v>26.365170238526353</v>
      </c>
      <c r="K97" s="2">
        <f t="shared" si="5"/>
        <v>-1.2774770398264594E-2</v>
      </c>
    </row>
    <row r="98" spans="1:11" x14ac:dyDescent="0.35">
      <c r="C98">
        <v>2021</v>
      </c>
      <c r="D98">
        <v>0</v>
      </c>
      <c r="E98" s="7">
        <v>-22296629978</v>
      </c>
      <c r="F98" s="7">
        <v>203215129901</v>
      </c>
      <c r="G98">
        <v>0.33</v>
      </c>
      <c r="H98" s="12">
        <v>4</v>
      </c>
      <c r="I98" s="10">
        <v>0.67</v>
      </c>
      <c r="J98" s="2">
        <f t="shared" si="4"/>
        <v>26.03753100805308</v>
      </c>
      <c r="K98" s="2">
        <f t="shared" si="5"/>
        <v>-0.10971934023250245</v>
      </c>
    </row>
    <row r="99" spans="1:11" x14ac:dyDescent="0.35">
      <c r="A99">
        <v>25</v>
      </c>
      <c r="B99" t="s">
        <v>22</v>
      </c>
      <c r="C99">
        <v>2018</v>
      </c>
      <c r="D99">
        <v>1</v>
      </c>
      <c r="E99" s="7">
        <v>16723266880</v>
      </c>
      <c r="F99" s="7">
        <v>1539602054832</v>
      </c>
      <c r="G99">
        <v>0</v>
      </c>
      <c r="H99" s="12">
        <v>4</v>
      </c>
      <c r="I99" s="10">
        <v>0.67</v>
      </c>
      <c r="J99" s="2">
        <f t="shared" ref="J99:J122" si="6">LN(F99)</f>
        <v>28.062545093008268</v>
      </c>
      <c r="K99" s="2">
        <f t="shared" ref="K99:K122" si="7">E99/F99</f>
        <v>1.0862071031611365E-2</v>
      </c>
    </row>
    <row r="100" spans="1:11" x14ac:dyDescent="0.35">
      <c r="C100">
        <v>2019</v>
      </c>
      <c r="D100">
        <v>1</v>
      </c>
      <c r="E100" s="7">
        <v>14272043949</v>
      </c>
      <c r="F100" s="7">
        <v>1619854736252</v>
      </c>
      <c r="G100">
        <v>0</v>
      </c>
      <c r="H100" s="12">
        <v>4</v>
      </c>
      <c r="I100" s="10">
        <v>0.67</v>
      </c>
      <c r="J100" s="2">
        <f t="shared" si="6"/>
        <v>28.11335759217209</v>
      </c>
      <c r="K100" s="2">
        <f t="shared" si="7"/>
        <v>8.8106937181431956E-3</v>
      </c>
    </row>
    <row r="101" spans="1:11" x14ac:dyDescent="0.35">
      <c r="C101">
        <v>2020</v>
      </c>
      <c r="D101">
        <v>1</v>
      </c>
      <c r="E101" s="7">
        <v>-80925504751</v>
      </c>
      <c r="F101" s="7">
        <v>1736897169061</v>
      </c>
      <c r="G101">
        <v>0</v>
      </c>
      <c r="H101" s="12">
        <v>4</v>
      </c>
      <c r="I101" s="10">
        <v>0.67</v>
      </c>
      <c r="J101" s="2">
        <f t="shared" si="6"/>
        <v>28.183121401124804</v>
      </c>
      <c r="K101" s="2">
        <f t="shared" si="7"/>
        <v>-4.6591995307787785E-2</v>
      </c>
    </row>
    <row r="102" spans="1:11" x14ac:dyDescent="0.35">
      <c r="C102">
        <v>2021</v>
      </c>
      <c r="D102">
        <v>1</v>
      </c>
      <c r="E102" s="7">
        <v>-69463076672</v>
      </c>
      <c r="F102" s="7">
        <v>1694313967553</v>
      </c>
      <c r="G102">
        <v>0</v>
      </c>
      <c r="H102" s="12">
        <v>4</v>
      </c>
      <c r="I102" s="10">
        <v>0.67</v>
      </c>
      <c r="J102" s="2">
        <f t="shared" si="6"/>
        <v>28.158299035925278</v>
      </c>
      <c r="K102" s="2">
        <f t="shared" si="7"/>
        <v>-4.0997759566558684E-2</v>
      </c>
    </row>
    <row r="103" spans="1:11" x14ac:dyDescent="0.35">
      <c r="A103">
        <v>26</v>
      </c>
      <c r="B103" t="s">
        <v>23</v>
      </c>
      <c r="C103">
        <v>2018</v>
      </c>
      <c r="D103">
        <v>1</v>
      </c>
      <c r="E103" s="7">
        <v>2784652907</v>
      </c>
      <c r="F103" s="7">
        <v>562174180897</v>
      </c>
      <c r="G103">
        <v>0.67</v>
      </c>
      <c r="H103" s="12">
        <v>6</v>
      </c>
      <c r="I103" s="10">
        <v>0.33</v>
      </c>
      <c r="J103" s="2">
        <f t="shared" si="6"/>
        <v>27.055077569243299</v>
      </c>
      <c r="K103" s="5">
        <f t="shared" si="7"/>
        <v>4.9533632130825244E-3</v>
      </c>
    </row>
    <row r="104" spans="1:11" x14ac:dyDescent="0.35">
      <c r="C104">
        <v>2019</v>
      </c>
      <c r="D104">
        <v>1</v>
      </c>
      <c r="E104" s="7">
        <v>-14901399322</v>
      </c>
      <c r="F104" s="7">
        <v>514765731890</v>
      </c>
      <c r="G104">
        <v>0.67</v>
      </c>
      <c r="H104" s="12">
        <v>6</v>
      </c>
      <c r="I104" s="10">
        <v>0.33</v>
      </c>
      <c r="J104" s="2">
        <f t="shared" si="6"/>
        <v>26.966977744582536</v>
      </c>
      <c r="K104" s="2">
        <f t="shared" si="7"/>
        <v>-2.8947924072739696E-2</v>
      </c>
    </row>
    <row r="105" spans="1:11" x14ac:dyDescent="0.35">
      <c r="C105">
        <v>2020</v>
      </c>
      <c r="D105">
        <v>1</v>
      </c>
      <c r="E105" s="7">
        <v>-14071607214</v>
      </c>
      <c r="F105" s="7">
        <v>482065294095</v>
      </c>
      <c r="G105">
        <v>0.67</v>
      </c>
      <c r="H105" s="12">
        <v>6</v>
      </c>
      <c r="I105" s="10">
        <v>0.33</v>
      </c>
      <c r="J105" s="2">
        <f t="shared" si="6"/>
        <v>26.901345406749854</v>
      </c>
      <c r="K105" s="2">
        <f t="shared" si="7"/>
        <v>-2.9190251582863227E-2</v>
      </c>
    </row>
    <row r="106" spans="1:11" x14ac:dyDescent="0.35">
      <c r="C106">
        <v>2021</v>
      </c>
      <c r="D106">
        <v>1</v>
      </c>
      <c r="E106" s="7">
        <v>57993574099</v>
      </c>
      <c r="F106" s="7">
        <v>471128491654</v>
      </c>
      <c r="G106">
        <v>0.67</v>
      </c>
      <c r="H106" s="12">
        <v>6</v>
      </c>
      <c r="I106" s="10">
        <v>0.33</v>
      </c>
      <c r="J106" s="2">
        <f t="shared" si="6"/>
        <v>26.878396699817472</v>
      </c>
      <c r="K106" s="2">
        <f t="shared" si="7"/>
        <v>0.12309502635979587</v>
      </c>
    </row>
    <row r="107" spans="1:11" x14ac:dyDescent="0.35">
      <c r="A107">
        <v>27</v>
      </c>
      <c r="B107" t="s">
        <v>24</v>
      </c>
      <c r="C107">
        <v>2018</v>
      </c>
      <c r="D107">
        <v>1</v>
      </c>
      <c r="E107" s="7">
        <v>1072289452</v>
      </c>
      <c r="F107" s="7">
        <v>615956006710</v>
      </c>
      <c r="G107">
        <v>0.33</v>
      </c>
      <c r="H107" s="12">
        <v>4</v>
      </c>
      <c r="I107" s="10">
        <v>1</v>
      </c>
      <c r="J107" s="2">
        <f t="shared" si="6"/>
        <v>27.146441380250995</v>
      </c>
      <c r="K107" s="5">
        <f t="shared" si="7"/>
        <v>1.740853957618515E-3</v>
      </c>
    </row>
    <row r="108" spans="1:11" x14ac:dyDescent="0.35">
      <c r="C108">
        <v>2019</v>
      </c>
      <c r="D108">
        <v>1</v>
      </c>
      <c r="E108" s="7">
        <v>1951111404</v>
      </c>
      <c r="F108" s="7">
        <v>579813156839</v>
      </c>
      <c r="G108">
        <v>0.33</v>
      </c>
      <c r="H108" s="12">
        <v>4</v>
      </c>
      <c r="I108" s="10">
        <v>1</v>
      </c>
      <c r="J108" s="2">
        <f t="shared" si="6"/>
        <v>27.085971745206518</v>
      </c>
      <c r="K108" s="5">
        <f t="shared" si="7"/>
        <v>3.3650692140843848E-3</v>
      </c>
    </row>
    <row r="109" spans="1:11" x14ac:dyDescent="0.35">
      <c r="C109">
        <v>2020</v>
      </c>
      <c r="D109">
        <v>1</v>
      </c>
      <c r="E109" s="7">
        <v>5808132877</v>
      </c>
      <c r="F109" s="7">
        <v>497557497473</v>
      </c>
      <c r="G109">
        <v>0.33</v>
      </c>
      <c r="H109" s="12">
        <v>4</v>
      </c>
      <c r="I109" s="10">
        <v>1</v>
      </c>
      <c r="J109" s="2">
        <f t="shared" si="6"/>
        <v>26.932976959677084</v>
      </c>
      <c r="K109" s="2">
        <f t="shared" si="7"/>
        <v>1.1673289833835091E-2</v>
      </c>
    </row>
    <row r="110" spans="1:11" x14ac:dyDescent="0.35">
      <c r="C110">
        <v>2021</v>
      </c>
      <c r="D110">
        <v>1</v>
      </c>
      <c r="E110" s="7">
        <v>10539855293</v>
      </c>
      <c r="F110" s="7">
        <v>508447134690</v>
      </c>
      <c r="G110">
        <v>0</v>
      </c>
      <c r="H110" s="12">
        <v>4</v>
      </c>
      <c r="I110" s="10">
        <v>1</v>
      </c>
      <c r="J110" s="2">
        <f t="shared" si="6"/>
        <v>26.954627083785635</v>
      </c>
      <c r="K110" s="2">
        <f t="shared" si="7"/>
        <v>2.0729500815116493E-2</v>
      </c>
    </row>
    <row r="111" spans="1:11" x14ac:dyDescent="0.35">
      <c r="A111">
        <v>28</v>
      </c>
      <c r="B111" t="s">
        <v>25</v>
      </c>
      <c r="C111">
        <v>2018</v>
      </c>
      <c r="D111">
        <v>1</v>
      </c>
      <c r="E111" s="7">
        <v>27283398237</v>
      </c>
      <c r="F111" s="7">
        <v>1157884379902</v>
      </c>
      <c r="G111">
        <v>0</v>
      </c>
      <c r="H111" s="12">
        <v>4</v>
      </c>
      <c r="I111" s="10">
        <v>1</v>
      </c>
      <c r="J111" s="2">
        <f t="shared" si="6"/>
        <v>27.777615645450329</v>
      </c>
      <c r="K111" s="2">
        <f t="shared" si="7"/>
        <v>2.3563145604666668E-2</v>
      </c>
    </row>
    <row r="112" spans="1:11" x14ac:dyDescent="0.35">
      <c r="C112">
        <v>2019</v>
      </c>
      <c r="D112">
        <v>1</v>
      </c>
      <c r="E112" s="7">
        <v>18823993451</v>
      </c>
      <c r="F112" s="7">
        <v>1147246311331</v>
      </c>
      <c r="G112">
        <v>0</v>
      </c>
      <c r="H112" s="12">
        <v>4</v>
      </c>
      <c r="I112" s="10">
        <v>1</v>
      </c>
      <c r="J112" s="2">
        <f t="shared" si="6"/>
        <v>27.768385674989339</v>
      </c>
      <c r="K112" s="2">
        <f t="shared" si="7"/>
        <v>1.6407979058273004E-2</v>
      </c>
    </row>
    <row r="113" spans="1:11" x14ac:dyDescent="0.35">
      <c r="C113">
        <v>2020</v>
      </c>
      <c r="D113">
        <v>1</v>
      </c>
      <c r="E113" s="7">
        <v>-1136778679</v>
      </c>
      <c r="F113" s="7">
        <v>1068940700530</v>
      </c>
      <c r="G113">
        <v>0</v>
      </c>
      <c r="H113" s="12">
        <v>4</v>
      </c>
      <c r="I113" s="10">
        <v>1</v>
      </c>
      <c r="J113" s="2">
        <f t="shared" si="6"/>
        <v>27.697689274524507</v>
      </c>
      <c r="K113" s="5">
        <f t="shared" si="7"/>
        <v>-1.0634628080270167E-3</v>
      </c>
    </row>
    <row r="114" spans="1:11" x14ac:dyDescent="0.35">
      <c r="C114">
        <v>2021</v>
      </c>
      <c r="D114">
        <v>1</v>
      </c>
      <c r="E114" s="7">
        <v>18250275147</v>
      </c>
      <c r="F114" s="7">
        <v>1060742742644</v>
      </c>
      <c r="G114">
        <v>0</v>
      </c>
      <c r="H114" s="12">
        <v>5</v>
      </c>
      <c r="I114" s="10">
        <v>0.67</v>
      </c>
      <c r="J114" s="2">
        <f t="shared" si="6"/>
        <v>27.689990479284017</v>
      </c>
      <c r="K114" s="2">
        <f t="shared" si="7"/>
        <v>1.7205185021119722E-2</v>
      </c>
    </row>
    <row r="115" spans="1:11" x14ac:dyDescent="0.35">
      <c r="A115">
        <v>29</v>
      </c>
      <c r="B115" t="s">
        <v>34</v>
      </c>
      <c r="C115">
        <v>2018</v>
      </c>
      <c r="D115">
        <v>0</v>
      </c>
      <c r="E115" s="7">
        <v>199508</v>
      </c>
      <c r="F115" s="7">
        <v>7179647</v>
      </c>
      <c r="G115">
        <v>0</v>
      </c>
      <c r="H115" s="12">
        <v>4</v>
      </c>
      <c r="I115" s="10">
        <v>1</v>
      </c>
      <c r="J115" s="2">
        <f t="shared" si="6"/>
        <v>15.786760775470396</v>
      </c>
      <c r="K115" s="2">
        <f t="shared" si="7"/>
        <v>2.7787995705081323E-2</v>
      </c>
    </row>
    <row r="116" spans="1:11" x14ac:dyDescent="0.35">
      <c r="C116">
        <v>2019</v>
      </c>
      <c r="D116">
        <v>0</v>
      </c>
      <c r="E116" s="7">
        <v>389573</v>
      </c>
      <c r="F116" s="7">
        <v>8316053</v>
      </c>
      <c r="G116">
        <v>0</v>
      </c>
      <c r="H116" s="12">
        <v>5</v>
      </c>
      <c r="I116" s="10">
        <v>0.67</v>
      </c>
      <c r="J116" s="2">
        <f t="shared" si="6"/>
        <v>15.933698301196104</v>
      </c>
      <c r="K116" s="2">
        <f t="shared" si="7"/>
        <v>4.6845901535259575E-2</v>
      </c>
    </row>
    <row r="117" spans="1:11" x14ac:dyDescent="0.35">
      <c r="C117">
        <v>2020</v>
      </c>
      <c r="D117">
        <v>0</v>
      </c>
      <c r="E117" s="7">
        <v>318346</v>
      </c>
      <c r="F117" s="7">
        <v>7644451</v>
      </c>
      <c r="G117">
        <v>0</v>
      </c>
      <c r="H117" s="12">
        <v>5</v>
      </c>
      <c r="I117" s="10">
        <v>0.67</v>
      </c>
      <c r="J117" s="2">
        <f t="shared" si="6"/>
        <v>15.849490583125124</v>
      </c>
      <c r="K117" s="2">
        <f t="shared" si="7"/>
        <v>4.1644063125004009E-2</v>
      </c>
    </row>
    <row r="118" spans="1:11" x14ac:dyDescent="0.35">
      <c r="C118">
        <v>2021</v>
      </c>
      <c r="D118">
        <v>0</v>
      </c>
      <c r="E118" s="7">
        <v>474201</v>
      </c>
      <c r="F118" s="7">
        <v>7787513</v>
      </c>
      <c r="G118">
        <v>0</v>
      </c>
      <c r="H118" s="12">
        <v>5</v>
      </c>
      <c r="I118" s="10">
        <v>0.67</v>
      </c>
      <c r="J118" s="2">
        <f t="shared" si="6"/>
        <v>15.868032111418346</v>
      </c>
      <c r="K118" s="2">
        <f t="shared" si="7"/>
        <v>6.0892482619290651E-2</v>
      </c>
    </row>
    <row r="119" spans="1:11" x14ac:dyDescent="0.35">
      <c r="A119">
        <v>30</v>
      </c>
      <c r="B119" t="s">
        <v>26</v>
      </c>
      <c r="C119">
        <v>2018</v>
      </c>
      <c r="D119">
        <v>1</v>
      </c>
      <c r="E119" s="7">
        <v>41027946306</v>
      </c>
      <c r="F119" s="7">
        <v>398437984462</v>
      </c>
      <c r="G119">
        <v>0.33</v>
      </c>
      <c r="H119" s="12">
        <v>4</v>
      </c>
      <c r="I119" s="10">
        <v>0.67</v>
      </c>
      <c r="J119" s="2">
        <f t="shared" si="6"/>
        <v>26.710817700637143</v>
      </c>
      <c r="K119" s="2">
        <f t="shared" si="7"/>
        <v>0.10297197532860458</v>
      </c>
    </row>
    <row r="120" spans="1:11" x14ac:dyDescent="0.35">
      <c r="C120">
        <v>2019</v>
      </c>
      <c r="D120">
        <v>1</v>
      </c>
      <c r="E120" s="7">
        <v>51402284605</v>
      </c>
      <c r="F120" s="7">
        <v>538644833986</v>
      </c>
      <c r="G120">
        <v>0.67</v>
      </c>
      <c r="H120" s="12">
        <v>4</v>
      </c>
      <c r="I120" s="10">
        <v>1</v>
      </c>
      <c r="J120" s="2">
        <f t="shared" si="6"/>
        <v>27.012322255571355</v>
      </c>
      <c r="K120" s="2">
        <f t="shared" si="7"/>
        <v>9.542890112696413E-2</v>
      </c>
    </row>
    <row r="121" spans="1:11" x14ac:dyDescent="0.35">
      <c r="C121">
        <v>2020</v>
      </c>
      <c r="D121">
        <v>1</v>
      </c>
      <c r="E121" s="7">
        <v>-37813306283</v>
      </c>
      <c r="F121" s="7">
        <v>563628549785</v>
      </c>
      <c r="G121">
        <v>0.67</v>
      </c>
      <c r="H121" s="12">
        <v>4</v>
      </c>
      <c r="I121" s="10">
        <v>1</v>
      </c>
      <c r="J121" s="2">
        <f t="shared" si="6"/>
        <v>27.057661271800448</v>
      </c>
      <c r="K121" s="2">
        <f t="shared" si="7"/>
        <v>-6.7089054125139949E-2</v>
      </c>
    </row>
    <row r="122" spans="1:11" x14ac:dyDescent="0.35">
      <c r="C122">
        <v>2021</v>
      </c>
      <c r="D122">
        <v>1</v>
      </c>
      <c r="E122" s="7">
        <v>31455183007</v>
      </c>
      <c r="F122" s="7">
        <v>562739101102</v>
      </c>
      <c r="G122">
        <v>0.67</v>
      </c>
      <c r="H122" s="12">
        <v>4</v>
      </c>
      <c r="I122" s="10">
        <v>1</v>
      </c>
      <c r="J122" s="2">
        <f t="shared" si="6"/>
        <v>27.05608194933469</v>
      </c>
      <c r="K122" s="2">
        <f t="shared" si="7"/>
        <v>5.5896565469507956E-2</v>
      </c>
    </row>
    <row r="123" spans="1:11" x14ac:dyDescent="0.35">
      <c r="H123" s="12"/>
      <c r="I123" s="2"/>
    </row>
    <row r="124" spans="1:11" x14ac:dyDescent="0.35">
      <c r="H124" s="12"/>
      <c r="I124" s="2"/>
    </row>
    <row r="125" spans="1:11" x14ac:dyDescent="0.35">
      <c r="H125" s="12"/>
      <c r="I125" s="2"/>
    </row>
    <row r="126" spans="1:11" x14ac:dyDescent="0.35">
      <c r="I126" s="2"/>
    </row>
    <row r="127" spans="1:11" x14ac:dyDescent="0.35">
      <c r="I127" s="2"/>
    </row>
    <row r="128" spans="1:11" x14ac:dyDescent="0.35">
      <c r="H128" s="12"/>
      <c r="I128" s="2"/>
    </row>
    <row r="129" spans="9:9" x14ac:dyDescent="0.35">
      <c r="I129" s="2"/>
    </row>
  </sheetData>
  <mergeCells count="1">
    <mergeCell ref="G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spss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2023-04-16T11:43:54Z</dcterms:created>
  <dcterms:modified xsi:type="dcterms:W3CDTF">2023-06-06T13:15:02Z</dcterms:modified>
</cp:coreProperties>
</file>