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SKRIPSI\Hasil Data\"/>
    </mc:Choice>
  </mc:AlternateContent>
  <xr:revisionPtr revIDLastSave="0" documentId="13_ncr:1_{E8FE7125-E2E4-4984-943B-2F08D5F10C42}" xr6:coauthVersionLast="47" xr6:coauthVersionMax="47" xr10:uidLastSave="{00000000-0000-0000-0000-000000000000}"/>
  <bookViews>
    <workbookView xWindow="-120" yWindow="-120" windowWidth="20730" windowHeight="11160" xr2:uid="{DB17AA7F-7825-48C1-A85A-29AACC91167D}"/>
  </bookViews>
  <sheets>
    <sheet name="LEVERAGE (X1)" sheetId="1" r:id="rId1"/>
    <sheet name="TINGKAT PERTUMBUHAN (X2)" sheetId="2" r:id="rId2"/>
    <sheet name="PROFITABILITAS (X3)" sheetId="3" r:id="rId3"/>
    <sheet name="HARGA SAHAM (Y)" sheetId="4" r:id="rId4"/>
    <sheet name="TABULASI DAT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3" l="1"/>
  <c r="M28" i="3"/>
  <c r="M29" i="3"/>
  <c r="M30" i="3"/>
  <c r="M31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I31" i="2"/>
  <c r="I32" i="2"/>
  <c r="I33" i="2"/>
  <c r="I34" i="2"/>
  <c r="I35" i="2"/>
  <c r="I36" i="2"/>
  <c r="I37" i="2"/>
  <c r="I30" i="2"/>
  <c r="I20" i="2"/>
  <c r="I21" i="2"/>
  <c r="I22" i="2"/>
  <c r="I23" i="2"/>
  <c r="I24" i="2"/>
  <c r="I25" i="2"/>
  <c r="I26" i="2"/>
  <c r="I19" i="2"/>
  <c r="I9" i="2"/>
  <c r="I10" i="2"/>
  <c r="I11" i="2"/>
  <c r="I12" i="2"/>
  <c r="I13" i="2"/>
  <c r="I14" i="2"/>
  <c r="I15" i="2"/>
  <c r="I8" i="2"/>
  <c r="F31" i="3"/>
  <c r="F32" i="3"/>
  <c r="F33" i="3"/>
  <c r="F34" i="3"/>
  <c r="F35" i="3"/>
  <c r="F36" i="3"/>
  <c r="F37" i="3"/>
  <c r="F30" i="3"/>
  <c r="F20" i="3"/>
  <c r="F21" i="3"/>
  <c r="F22" i="3"/>
  <c r="F23" i="3"/>
  <c r="F24" i="3"/>
  <c r="F25" i="3"/>
  <c r="F26" i="3"/>
  <c r="F19" i="3"/>
  <c r="F9" i="3"/>
  <c r="F10" i="3"/>
  <c r="F11" i="3"/>
  <c r="F12" i="3"/>
  <c r="F13" i="3"/>
  <c r="F14" i="3"/>
  <c r="F15" i="3"/>
  <c r="F8" i="3"/>
  <c r="F31" i="1"/>
  <c r="F32" i="1"/>
  <c r="F33" i="1"/>
  <c r="F34" i="1"/>
  <c r="F35" i="1"/>
  <c r="F36" i="1"/>
  <c r="F37" i="1"/>
  <c r="F30" i="1"/>
  <c r="F20" i="1"/>
  <c r="F21" i="1"/>
  <c r="F22" i="1"/>
  <c r="F23" i="1"/>
  <c r="F24" i="1"/>
  <c r="F25" i="1"/>
  <c r="F26" i="1"/>
  <c r="F19" i="1"/>
  <c r="F9" i="1"/>
  <c r="F10" i="1"/>
  <c r="F11" i="1"/>
  <c r="F12" i="1"/>
  <c r="F13" i="1"/>
  <c r="F14" i="1"/>
  <c r="F15" i="1"/>
  <c r="F8" i="1"/>
</calcChain>
</file>

<file path=xl/sharedStrings.xml><?xml version="1.0" encoding="utf-8"?>
<sst xmlns="http://schemas.openxmlformats.org/spreadsheetml/2006/main" count="312" uniqueCount="98">
  <si>
    <t>NO</t>
  </si>
  <si>
    <t>KODE PERUSAHAAN</t>
  </si>
  <si>
    <t>HASIL</t>
  </si>
  <si>
    <t>DVLA</t>
  </si>
  <si>
    <t>KAEF</t>
  </si>
  <si>
    <t>KLBF</t>
  </si>
  <si>
    <t>MERK</t>
  </si>
  <si>
    <t>PEHA</t>
  </si>
  <si>
    <t>PYFA</t>
  </si>
  <si>
    <t>TSPC</t>
  </si>
  <si>
    <t>SIDO</t>
  </si>
  <si>
    <t>TAHUN</t>
  </si>
  <si>
    <t>1.250</t>
  </si>
  <si>
    <t>TOTAL DEBT / TOTAL LIABILITAS</t>
  </si>
  <si>
    <t>TOTAL EKUITAS</t>
  </si>
  <si>
    <t>PENDAPATAN NETO 2019</t>
  </si>
  <si>
    <t>PENDAPATAN NETO 2018</t>
  </si>
  <si>
    <t>PENDAPATAN NETO 2020</t>
  </si>
  <si>
    <t>PENDAPATAN NETO 2021</t>
  </si>
  <si>
    <t>LABA BERSIH / LABA TAHUN BERJALAN</t>
  </si>
  <si>
    <t>TOTAL ASSET</t>
  </si>
  <si>
    <t xml:space="preserve">DER = </t>
  </si>
  <si>
    <t xml:space="preserve">Pertumbuhan penjualan = </t>
  </si>
  <si>
    <t xml:space="preserve">Return on Assets = </t>
  </si>
  <si>
    <t>CLOSING PRICE</t>
  </si>
  <si>
    <t>(-)</t>
  </si>
  <si>
    <t>:</t>
  </si>
  <si>
    <t>NAMA PERUSAHAAN</t>
  </si>
  <si>
    <t>LEVERAGE (X1)</t>
  </si>
  <si>
    <t>TINGKAT PERTUMBUHAN (X2)</t>
  </si>
  <si>
    <t>PROFITABILITAS (X3)</t>
  </si>
  <si>
    <t>HARGA SAHAM (Y)</t>
  </si>
  <si>
    <t>0.401</t>
  </si>
  <si>
    <t>0.066</t>
  </si>
  <si>
    <t>0.121</t>
  </si>
  <si>
    <t>0.498</t>
  </si>
  <si>
    <t>0.059</t>
  </si>
  <si>
    <t>0.081</t>
  </si>
  <si>
    <t>0.510</t>
  </si>
  <si>
    <t>0.039</t>
  </si>
  <si>
    <t>0.071</t>
  </si>
  <si>
    <t>0.111</t>
  </si>
  <si>
    <t>0.011</t>
  </si>
  <si>
    <t>0.064</t>
  </si>
  <si>
    <t>0.001</t>
  </si>
  <si>
    <t>0.285</t>
  </si>
  <si>
    <t>0.016</t>
  </si>
  <si>
    <t>0.213</t>
  </si>
  <si>
    <t>0.074</t>
  </si>
  <si>
    <t>0.125</t>
  </si>
  <si>
    <t>0.234</t>
  </si>
  <si>
    <t>0.021</t>
  </si>
  <si>
    <t>0.124</t>
  </si>
  <si>
    <t>0.207</t>
  </si>
  <si>
    <t>0.136</t>
  </si>
  <si>
    <t>0.126</t>
  </si>
  <si>
    <t>0.517</t>
  </si>
  <si>
    <t>0.216</t>
  </si>
  <si>
    <t>0.086</t>
  </si>
  <si>
    <t>-0.219</t>
  </si>
  <si>
    <t>0.077</t>
  </si>
  <si>
    <t>0.501</t>
  </si>
  <si>
    <t>0.128</t>
  </si>
  <si>
    <t>0.181</t>
  </si>
  <si>
    <t>0.048</t>
  </si>
  <si>
    <t>-0.113</t>
  </si>
  <si>
    <t>0.025</t>
  </si>
  <si>
    <t>0.072</t>
  </si>
  <si>
    <t>0.106</t>
  </si>
  <si>
    <t>0.529</t>
  </si>
  <si>
    <t>-0.173</t>
  </si>
  <si>
    <t>0.049</t>
  </si>
  <si>
    <t>0.451</t>
  </si>
  <si>
    <t>0.122</t>
  </si>
  <si>
    <t>0.096</t>
  </si>
  <si>
    <t>0.177</t>
  </si>
  <si>
    <t>0.445</t>
  </si>
  <si>
    <t>0.089</t>
  </si>
  <si>
    <t>0.427</t>
  </si>
  <si>
    <t>-0.072</t>
  </si>
  <si>
    <t>0.091</t>
  </si>
  <si>
    <t>0.246</t>
  </si>
  <si>
    <t>0.024</t>
  </si>
  <si>
    <t>0.092</t>
  </si>
  <si>
    <t>0.154</t>
  </si>
  <si>
    <t>0.112</t>
  </si>
  <si>
    <t>0.228</t>
  </si>
  <si>
    <t>0.194</t>
  </si>
  <si>
    <t>0.087</t>
  </si>
  <si>
    <t>0.242</t>
  </si>
  <si>
    <t>0.172</t>
  </si>
  <si>
    <t>0.205</t>
  </si>
  <si>
    <t>0.309</t>
  </si>
  <si>
    <t>DER</t>
  </si>
  <si>
    <t>PENDAPATAN NETO TAHUN SAAT INI</t>
  </si>
  <si>
    <t>PENDAPATAN NETO TAHUN SEBELUMNYA</t>
  </si>
  <si>
    <t>PERTUMBUHAN PENJUALAN</t>
  </si>
  <si>
    <t>ROA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</si>
</sst>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0_-;\-* #,##0.000_-;_-* &quot;-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2B2A35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49" fontId="0" fillId="0" borderId="6" xfId="0" applyNumberFormat="1" applyBorder="1" applyAlignment="1">
      <alignment horizontal="right"/>
    </xf>
    <xf numFmtId="3" fontId="0" fillId="0" borderId="6" xfId="0" applyNumberFormat="1" applyBorder="1"/>
    <xf numFmtId="3" fontId="0" fillId="0" borderId="9" xfId="0" applyNumberFormat="1" applyBorder="1"/>
    <xf numFmtId="0" fontId="0" fillId="0" borderId="10" xfId="0" applyBorder="1"/>
    <xf numFmtId="3" fontId="0" fillId="0" borderId="0" xfId="0" applyNumberFormat="1"/>
    <xf numFmtId="3" fontId="0" fillId="0" borderId="1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1" xfId="0" applyNumberFormat="1" applyBorder="1"/>
    <xf numFmtId="3" fontId="0" fillId="0" borderId="8" xfId="0" applyNumberFormat="1" applyBorder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6" xfId="1" applyNumberFormat="1" applyFont="1" applyBorder="1"/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3" xfId="0" applyBorder="1"/>
    <xf numFmtId="3" fontId="0" fillId="0" borderId="13" xfId="0" applyNumberFormat="1" applyBorder="1"/>
    <xf numFmtId="164" fontId="0" fillId="0" borderId="20" xfId="1" applyNumberFormat="1" applyFont="1" applyBorder="1"/>
    <xf numFmtId="164" fontId="0" fillId="0" borderId="22" xfId="1" applyNumberFormat="1" applyFont="1" applyBorder="1"/>
    <xf numFmtId="0" fontId="0" fillId="0" borderId="21" xfId="0" applyBorder="1"/>
    <xf numFmtId="164" fontId="0" fillId="0" borderId="24" xfId="1" applyNumberFormat="1" applyFont="1" applyBorder="1"/>
    <xf numFmtId="0" fontId="0" fillId="0" borderId="23" xfId="0" applyBorder="1"/>
    <xf numFmtId="0" fontId="0" fillId="0" borderId="14" xfId="0" applyBorder="1"/>
    <xf numFmtId="164" fontId="0" fillId="0" borderId="25" xfId="1" applyNumberFormat="1" applyFont="1" applyBorder="1"/>
    <xf numFmtId="3" fontId="0" fillId="0" borderId="26" xfId="0" applyNumberFormat="1" applyBorder="1"/>
    <xf numFmtId="0" fontId="0" fillId="0" borderId="22" xfId="0" applyBorder="1"/>
    <xf numFmtId="3" fontId="0" fillId="0" borderId="27" xfId="0" applyNumberFormat="1" applyBorder="1"/>
    <xf numFmtId="164" fontId="0" fillId="0" borderId="28" xfId="1" applyNumberFormat="1" applyFont="1" applyBorder="1"/>
    <xf numFmtId="0" fontId="0" fillId="0" borderId="29" xfId="0" applyBorder="1"/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3" fontId="0" fillId="0" borderId="28" xfId="0" applyNumberFormat="1" applyBorder="1"/>
    <xf numFmtId="0" fontId="0" fillId="0" borderId="32" xfId="0" applyBorder="1"/>
    <xf numFmtId="3" fontId="0" fillId="0" borderId="22" xfId="0" applyNumberFormat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1057275</xdr:colOff>
      <xdr:row>1</xdr:row>
      <xdr:rowOff>190500</xdr:rowOff>
    </xdr:from>
    <xdr:to>
      <xdr:col>3</xdr:col>
      <xdr:colOff>9525</xdr:colOff>
      <xdr:row>3</xdr:row>
      <xdr:rowOff>95250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391373D-5647-9F46-196A-7FC47B784B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381000"/>
          <a:ext cx="11525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1</xdr:row>
      <xdr:rowOff>171450</xdr:rowOff>
    </xdr:from>
    <xdr:to>
      <xdr:col>3</xdr:col>
      <xdr:colOff>752475</xdr:colOff>
      <xdr:row>3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B4702E8-C123-C7FF-7604-5CF641FAD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361950"/>
          <a:ext cx="9810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</xdr:row>
      <xdr:rowOff>0</xdr:rowOff>
    </xdr:from>
    <xdr:to>
      <xdr:col>3</xdr:col>
      <xdr:colOff>609600</xdr:colOff>
      <xdr:row>3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6FD9FF-946E-9797-09DF-E61B32501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5475" y="381000"/>
          <a:ext cx="11811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462B9-41D6-4BA0-960A-92082FBE806C}">
  <dimension ref="A2:N37"/>
  <sheetViews>
    <sheetView tabSelected="1" workbookViewId="0"/>
  </sheetViews>
  <sheetFormatPr defaultRowHeight="15" x14ac:dyDescent="0.25"/>
  <cols>
    <col min="2" max="2" width="21" customWidth="1"/>
    <col min="3" max="3" width="12" customWidth="1"/>
    <col min="4" max="4" width="28.85546875" bestFit="1" customWidth="1"/>
    <col min="5" max="5" width="17.5703125" bestFit="1" customWidth="1"/>
    <col min="6" max="6" width="19.140625" customWidth="1"/>
    <col min="8" max="8" width="12" style="27" bestFit="1" customWidth="1"/>
    <col min="9" max="9" width="18.7109375" style="27" bestFit="1" customWidth="1"/>
    <col min="11" max="11" width="28.85546875" bestFit="1" customWidth="1"/>
    <col min="12" max="12" width="17.5703125" bestFit="1" customWidth="1"/>
    <col min="13" max="13" width="7" bestFit="1" customWidth="1"/>
  </cols>
  <sheetData>
    <row r="2" spans="1:13" ht="15.75" x14ac:dyDescent="0.25">
      <c r="B2" s="19"/>
    </row>
    <row r="3" spans="1:13" ht="15.75" x14ac:dyDescent="0.25">
      <c r="B3" s="19" t="s">
        <v>21</v>
      </c>
    </row>
    <row r="6" spans="1:13" ht="15.75" thickBot="1" x14ac:dyDescent="0.3"/>
    <row r="7" spans="1:13" x14ac:dyDescent="0.25">
      <c r="A7" s="2" t="s">
        <v>0</v>
      </c>
      <c r="B7" s="3" t="s">
        <v>1</v>
      </c>
      <c r="C7" s="3" t="s">
        <v>11</v>
      </c>
      <c r="D7" s="13" t="s">
        <v>13</v>
      </c>
      <c r="E7" s="13" t="s">
        <v>14</v>
      </c>
      <c r="F7" s="4" t="s">
        <v>2</v>
      </c>
      <c r="H7" s="37" t="s">
        <v>0</v>
      </c>
      <c r="I7" s="38" t="s">
        <v>1</v>
      </c>
      <c r="J7" s="3" t="s">
        <v>11</v>
      </c>
      <c r="K7" s="13" t="s">
        <v>13</v>
      </c>
      <c r="L7" s="13" t="s">
        <v>14</v>
      </c>
      <c r="M7" s="4" t="s">
        <v>93</v>
      </c>
    </row>
    <row r="8" spans="1:13" x14ac:dyDescent="0.25">
      <c r="A8" s="5">
        <v>1</v>
      </c>
      <c r="B8" s="1" t="s">
        <v>3</v>
      </c>
      <c r="C8" s="1">
        <v>2019</v>
      </c>
      <c r="D8" s="17">
        <v>523881726</v>
      </c>
      <c r="E8" s="17">
        <v>1306078988</v>
      </c>
      <c r="F8" s="26">
        <f>D8/E8*100%</f>
        <v>0.40111029333855264</v>
      </c>
      <c r="H8" s="31">
        <v>1</v>
      </c>
      <c r="I8" s="35" t="s">
        <v>3</v>
      </c>
      <c r="J8" s="1">
        <v>2019</v>
      </c>
      <c r="K8" s="17">
        <v>523881726</v>
      </c>
      <c r="L8" s="17">
        <v>1306078988</v>
      </c>
      <c r="M8" s="26">
        <f>K8/L8*100%</f>
        <v>0.40111029333855264</v>
      </c>
    </row>
    <row r="9" spans="1:13" x14ac:dyDescent="0.25">
      <c r="A9" s="5">
        <v>2</v>
      </c>
      <c r="B9" s="1" t="s">
        <v>4</v>
      </c>
      <c r="C9" s="1">
        <v>2019</v>
      </c>
      <c r="D9" s="15">
        <v>10939950304</v>
      </c>
      <c r="E9" s="17">
        <v>7412926828</v>
      </c>
      <c r="F9" s="26">
        <f t="shared" ref="F9:F15" si="0">D9/E9*100%</f>
        <v>1.4757936450522859</v>
      </c>
      <c r="H9" s="32"/>
      <c r="I9" s="29"/>
      <c r="J9" s="1">
        <v>2020</v>
      </c>
      <c r="K9" s="17">
        <v>660424729</v>
      </c>
      <c r="L9" s="17">
        <v>1326287143</v>
      </c>
      <c r="M9" s="26">
        <f>K9/L9*100%</f>
        <v>0.49795003479122169</v>
      </c>
    </row>
    <row r="10" spans="1:13" x14ac:dyDescent="0.25">
      <c r="A10" s="5">
        <v>3</v>
      </c>
      <c r="B10" s="1" t="s">
        <v>5</v>
      </c>
      <c r="C10" s="1">
        <v>2019</v>
      </c>
      <c r="D10" s="17">
        <v>3559144386553</v>
      </c>
      <c r="E10" s="17">
        <v>16705582476031</v>
      </c>
      <c r="F10" s="26">
        <f t="shared" si="0"/>
        <v>0.21305119960106894</v>
      </c>
      <c r="H10" s="33"/>
      <c r="I10" s="36"/>
      <c r="J10" s="1">
        <v>2021</v>
      </c>
      <c r="K10" s="17">
        <v>705106719</v>
      </c>
      <c r="L10" s="17">
        <v>1380798261</v>
      </c>
      <c r="M10" s="26">
        <f>K10/L10*100%</f>
        <v>0.51065151145928334</v>
      </c>
    </row>
    <row r="11" spans="1:13" x14ac:dyDescent="0.25">
      <c r="A11" s="5">
        <v>4</v>
      </c>
      <c r="B11" s="1" t="s">
        <v>6</v>
      </c>
      <c r="C11" s="1">
        <v>2019</v>
      </c>
      <c r="D11" s="17">
        <v>307049328</v>
      </c>
      <c r="E11" s="17">
        <v>594011658</v>
      </c>
      <c r="F11" s="26">
        <f t="shared" si="0"/>
        <v>0.51690791563555472</v>
      </c>
      <c r="H11" s="31">
        <v>2</v>
      </c>
      <c r="I11" s="35" t="s">
        <v>4</v>
      </c>
      <c r="J11" s="1">
        <v>2019</v>
      </c>
      <c r="K11" s="15">
        <v>10939950304</v>
      </c>
      <c r="L11" s="17">
        <v>7412926828</v>
      </c>
      <c r="M11" s="26">
        <f t="shared" ref="M11:M31" si="1">K11/L11*100%</f>
        <v>1.4757936450522859</v>
      </c>
    </row>
    <row r="12" spans="1:13" x14ac:dyDescent="0.25">
      <c r="A12" s="5">
        <v>5</v>
      </c>
      <c r="B12" s="1" t="s">
        <v>7</v>
      </c>
      <c r="C12" s="1">
        <v>2019</v>
      </c>
      <c r="D12" s="17">
        <v>1275109831</v>
      </c>
      <c r="E12" s="17">
        <v>821609349</v>
      </c>
      <c r="F12" s="26">
        <f t="shared" si="0"/>
        <v>1.5519660682439484</v>
      </c>
      <c r="H12" s="32"/>
      <c r="I12" s="29"/>
      <c r="J12" s="1">
        <v>2020</v>
      </c>
      <c r="K12" s="17">
        <v>10457144628</v>
      </c>
      <c r="L12" s="17">
        <v>7105672046</v>
      </c>
      <c r="M12" s="26">
        <f t="shared" si="1"/>
        <v>1.4716615909520685</v>
      </c>
    </row>
    <row r="13" spans="1:13" x14ac:dyDescent="0.25">
      <c r="A13" s="5">
        <v>6</v>
      </c>
      <c r="B13" s="1" t="s">
        <v>8</v>
      </c>
      <c r="C13" s="1">
        <v>2019</v>
      </c>
      <c r="D13" s="17">
        <v>66060214687</v>
      </c>
      <c r="E13" s="17">
        <v>124725993563</v>
      </c>
      <c r="F13" s="26">
        <f t="shared" si="0"/>
        <v>0.52964272161626447</v>
      </c>
      <c r="H13" s="33"/>
      <c r="I13" s="36"/>
      <c r="J13" s="1">
        <v>2021</v>
      </c>
      <c r="K13" s="17">
        <v>10528322405</v>
      </c>
      <c r="L13" s="17">
        <v>7231872635</v>
      </c>
      <c r="M13" s="26">
        <f t="shared" si="1"/>
        <v>1.455822431668143</v>
      </c>
    </row>
    <row r="14" spans="1:13" x14ac:dyDescent="0.25">
      <c r="A14" s="5">
        <v>7</v>
      </c>
      <c r="B14" s="1" t="s">
        <v>9</v>
      </c>
      <c r="C14" s="1">
        <v>2019</v>
      </c>
      <c r="D14" s="17">
        <v>2581733610850</v>
      </c>
      <c r="E14" s="17">
        <v>5791035969893</v>
      </c>
      <c r="F14" s="26">
        <f t="shared" si="0"/>
        <v>0.44581550248904811</v>
      </c>
      <c r="H14" s="31">
        <v>3</v>
      </c>
      <c r="I14" s="35" t="s">
        <v>5</v>
      </c>
      <c r="J14" s="1">
        <v>2019</v>
      </c>
      <c r="K14" s="17">
        <v>3559144386553</v>
      </c>
      <c r="L14" s="17">
        <v>16705582476031</v>
      </c>
      <c r="M14" s="26">
        <f t="shared" si="1"/>
        <v>0.21305119960106894</v>
      </c>
    </row>
    <row r="15" spans="1:13" ht="15.75" thickBot="1" x14ac:dyDescent="0.3">
      <c r="A15" s="7">
        <v>8</v>
      </c>
      <c r="B15" s="8" t="s">
        <v>10</v>
      </c>
      <c r="C15" s="8">
        <v>2019</v>
      </c>
      <c r="D15" s="18">
        <v>472191000000</v>
      </c>
      <c r="E15" s="18">
        <v>3064707000000</v>
      </c>
      <c r="F15" s="26">
        <f t="shared" si="0"/>
        <v>0.15407378258345741</v>
      </c>
      <c r="H15" s="32"/>
      <c r="I15" s="29"/>
      <c r="J15" s="1">
        <v>2020</v>
      </c>
      <c r="K15" s="17">
        <v>4288218173294</v>
      </c>
      <c r="L15" s="17">
        <v>18276082144080</v>
      </c>
      <c r="M15" s="26">
        <f t="shared" si="1"/>
        <v>0.23463552743349003</v>
      </c>
    </row>
    <row r="16" spans="1:13" x14ac:dyDescent="0.25">
      <c r="H16" s="33"/>
      <c r="I16" s="36"/>
      <c r="J16" s="1">
        <v>2021</v>
      </c>
      <c r="K16" s="17">
        <v>4400757363148</v>
      </c>
      <c r="L16" s="17">
        <v>21265877793123</v>
      </c>
      <c r="M16" s="26">
        <f t="shared" si="1"/>
        <v>0.20693984071379951</v>
      </c>
    </row>
    <row r="17" spans="1:14" ht="15.75" thickBot="1" x14ac:dyDescent="0.3">
      <c r="H17" s="31">
        <v>4</v>
      </c>
      <c r="I17" s="35" t="s">
        <v>6</v>
      </c>
      <c r="J17" s="1">
        <v>2019</v>
      </c>
      <c r="K17" s="17">
        <v>307049328</v>
      </c>
      <c r="L17" s="17">
        <v>594011658</v>
      </c>
      <c r="M17" s="26">
        <f t="shared" si="1"/>
        <v>0.51690791563555472</v>
      </c>
    </row>
    <row r="18" spans="1:14" x14ac:dyDescent="0.25">
      <c r="A18" s="2" t="s">
        <v>0</v>
      </c>
      <c r="B18" s="3" t="s">
        <v>1</v>
      </c>
      <c r="C18" s="3" t="s">
        <v>11</v>
      </c>
      <c r="D18" s="13" t="s">
        <v>13</v>
      </c>
      <c r="E18" s="13" t="s">
        <v>14</v>
      </c>
      <c r="F18" s="4" t="s">
        <v>2</v>
      </c>
      <c r="H18" s="32"/>
      <c r="I18" s="29"/>
      <c r="J18" s="1">
        <v>2020</v>
      </c>
      <c r="K18" s="17">
        <v>317218021</v>
      </c>
      <c r="L18" s="17">
        <v>612683025</v>
      </c>
      <c r="M18" s="26">
        <f t="shared" si="1"/>
        <v>0.51775226023276877</v>
      </c>
    </row>
    <row r="19" spans="1:14" x14ac:dyDescent="0.25">
      <c r="A19" s="5">
        <v>1</v>
      </c>
      <c r="B19" s="1" t="s">
        <v>3</v>
      </c>
      <c r="C19" s="1">
        <v>2020</v>
      </c>
      <c r="D19" s="17">
        <v>660424729</v>
      </c>
      <c r="E19" s="17">
        <v>1326287143</v>
      </c>
      <c r="F19" s="26">
        <f>D19/E19*100%</f>
        <v>0.49795003479122169</v>
      </c>
      <c r="H19" s="33"/>
      <c r="I19" s="36"/>
      <c r="J19" s="1">
        <v>2021</v>
      </c>
      <c r="K19" s="17">
        <v>342223078</v>
      </c>
      <c r="L19" s="17">
        <v>684043788</v>
      </c>
      <c r="M19" s="26">
        <f t="shared" si="1"/>
        <v>0.50029410982678202</v>
      </c>
    </row>
    <row r="20" spans="1:14" x14ac:dyDescent="0.25">
      <c r="A20" s="5">
        <v>2</v>
      </c>
      <c r="B20" s="1" t="s">
        <v>4</v>
      </c>
      <c r="C20" s="1">
        <v>2020</v>
      </c>
      <c r="D20" s="17">
        <v>10457144628</v>
      </c>
      <c r="E20" s="17">
        <v>7105672046</v>
      </c>
      <c r="F20" s="26">
        <f t="shared" ref="F20:F26" si="2">D20/E20*100%</f>
        <v>1.4716615909520685</v>
      </c>
      <c r="H20" s="31">
        <v>5</v>
      </c>
      <c r="I20" s="35" t="s">
        <v>7</v>
      </c>
      <c r="J20" s="1">
        <v>2019</v>
      </c>
      <c r="K20" s="17">
        <v>1275109831</v>
      </c>
      <c r="L20" s="17">
        <v>821609349</v>
      </c>
      <c r="M20" s="26">
        <f t="shared" si="1"/>
        <v>1.5519660682439484</v>
      </c>
    </row>
    <row r="21" spans="1:14" x14ac:dyDescent="0.25">
      <c r="A21" s="5">
        <v>3</v>
      </c>
      <c r="B21" s="1" t="s">
        <v>5</v>
      </c>
      <c r="C21" s="1">
        <v>2020</v>
      </c>
      <c r="D21" s="17">
        <v>4288218173294</v>
      </c>
      <c r="E21" s="17">
        <v>18276082144080</v>
      </c>
      <c r="F21" s="26">
        <f t="shared" si="2"/>
        <v>0.23463552743349003</v>
      </c>
      <c r="H21" s="32"/>
      <c r="I21" s="29"/>
      <c r="J21" s="1">
        <v>2020</v>
      </c>
      <c r="K21" s="17">
        <v>1175080321</v>
      </c>
      <c r="L21" s="17">
        <v>740909054</v>
      </c>
      <c r="M21" s="26">
        <f t="shared" si="1"/>
        <v>1.5859980582718052</v>
      </c>
    </row>
    <row r="22" spans="1:14" x14ac:dyDescent="0.25">
      <c r="A22" s="5">
        <v>4</v>
      </c>
      <c r="B22" s="1" t="s">
        <v>6</v>
      </c>
      <c r="C22" s="1">
        <v>2020</v>
      </c>
      <c r="D22" s="17">
        <v>317218021</v>
      </c>
      <c r="E22" s="17">
        <v>612683025</v>
      </c>
      <c r="F22" s="26">
        <f t="shared" si="2"/>
        <v>0.51775226023276877</v>
      </c>
      <c r="H22" s="33"/>
      <c r="I22" s="36"/>
      <c r="J22" s="1">
        <v>2021</v>
      </c>
      <c r="K22" s="17">
        <v>1097562036</v>
      </c>
      <c r="L22" s="17">
        <v>740977263</v>
      </c>
      <c r="M22" s="26">
        <f t="shared" si="1"/>
        <v>1.481235782534396</v>
      </c>
    </row>
    <row r="23" spans="1:14" x14ac:dyDescent="0.25">
      <c r="A23" s="5">
        <v>5</v>
      </c>
      <c r="B23" s="1" t="s">
        <v>7</v>
      </c>
      <c r="C23" s="1">
        <v>2020</v>
      </c>
      <c r="D23" s="17">
        <v>1175080321</v>
      </c>
      <c r="E23" s="17">
        <v>740909054</v>
      </c>
      <c r="F23" s="26">
        <f t="shared" si="2"/>
        <v>1.5859980582718052</v>
      </c>
      <c r="H23" s="31">
        <v>6</v>
      </c>
      <c r="I23" s="35" t="s">
        <v>8</v>
      </c>
      <c r="J23" s="1">
        <v>2019</v>
      </c>
      <c r="K23" s="17">
        <v>66060214687</v>
      </c>
      <c r="L23" s="17">
        <v>124725993563</v>
      </c>
      <c r="M23" s="26">
        <f t="shared" si="1"/>
        <v>0.52964272161626447</v>
      </c>
    </row>
    <row r="24" spans="1:14" x14ac:dyDescent="0.25">
      <c r="A24" s="5">
        <v>6</v>
      </c>
      <c r="B24" s="1" t="s">
        <v>8</v>
      </c>
      <c r="C24" s="1">
        <v>2020</v>
      </c>
      <c r="D24" s="17">
        <v>70943630711</v>
      </c>
      <c r="E24" s="17">
        <v>157631750155</v>
      </c>
      <c r="F24" s="26">
        <f t="shared" si="2"/>
        <v>0.45005927195023093</v>
      </c>
      <c r="H24" s="32"/>
      <c r="I24" s="29"/>
      <c r="J24" s="1">
        <v>2020</v>
      </c>
      <c r="K24" s="17">
        <v>70943630711</v>
      </c>
      <c r="L24" s="17">
        <v>157631750155</v>
      </c>
      <c r="M24" s="26">
        <f t="shared" si="1"/>
        <v>0.45005927195023093</v>
      </c>
    </row>
    <row r="25" spans="1:14" x14ac:dyDescent="0.25">
      <c r="A25" s="5">
        <v>7</v>
      </c>
      <c r="B25" s="1" t="s">
        <v>9</v>
      </c>
      <c r="C25" s="1">
        <v>2020</v>
      </c>
      <c r="D25" s="17">
        <v>2727421825611</v>
      </c>
      <c r="E25" s="17">
        <v>6377235707755</v>
      </c>
      <c r="F25" s="26">
        <f t="shared" si="2"/>
        <v>0.42768088723682185</v>
      </c>
      <c r="H25" s="33"/>
      <c r="I25" s="36"/>
      <c r="J25" s="1">
        <v>2021</v>
      </c>
      <c r="K25" s="17">
        <v>639121007816</v>
      </c>
      <c r="L25" s="17">
        <v>167100567456</v>
      </c>
      <c r="M25" s="26">
        <f t="shared" si="1"/>
        <v>3.8247686261406013</v>
      </c>
    </row>
    <row r="26" spans="1:14" ht="15.75" thickBot="1" x14ac:dyDescent="0.3">
      <c r="A26" s="7">
        <v>8</v>
      </c>
      <c r="B26" s="8" t="s">
        <v>10</v>
      </c>
      <c r="C26" s="8">
        <v>2020</v>
      </c>
      <c r="D26" s="18">
        <v>627776000000</v>
      </c>
      <c r="E26" s="18">
        <v>3221740000000</v>
      </c>
      <c r="F26" s="26">
        <f t="shared" si="2"/>
        <v>0.19485619572032503</v>
      </c>
      <c r="H26" s="31">
        <v>7</v>
      </c>
      <c r="I26" s="35" t="s">
        <v>9</v>
      </c>
      <c r="J26" s="1">
        <v>2019</v>
      </c>
      <c r="K26" s="17">
        <v>2581733610850</v>
      </c>
      <c r="L26" s="17">
        <v>5791035969893</v>
      </c>
      <c r="M26" s="26">
        <f t="shared" si="1"/>
        <v>0.44581550248904811</v>
      </c>
    </row>
    <row r="27" spans="1:14" x14ac:dyDescent="0.25">
      <c r="H27" s="32"/>
      <c r="I27" s="29"/>
      <c r="J27" s="1">
        <v>2020</v>
      </c>
      <c r="K27" s="17">
        <v>2727421825611</v>
      </c>
      <c r="L27" s="17">
        <v>6377235707755</v>
      </c>
      <c r="M27" s="26">
        <f t="shared" si="1"/>
        <v>0.42768088723682185</v>
      </c>
    </row>
    <row r="28" spans="1:14" ht="15.75" thickBot="1" x14ac:dyDescent="0.3">
      <c r="H28" s="33"/>
      <c r="I28" s="36"/>
      <c r="J28" s="1">
        <v>2021</v>
      </c>
      <c r="K28" s="17">
        <v>2769022665619</v>
      </c>
      <c r="L28" s="17">
        <v>6875303997165</v>
      </c>
      <c r="M28" s="26">
        <f t="shared" si="1"/>
        <v>0.4027491245130097</v>
      </c>
    </row>
    <row r="29" spans="1:14" x14ac:dyDescent="0.25">
      <c r="A29" s="2" t="s">
        <v>0</v>
      </c>
      <c r="B29" s="3" t="s">
        <v>1</v>
      </c>
      <c r="C29" s="3" t="s">
        <v>11</v>
      </c>
      <c r="D29" s="13" t="s">
        <v>13</v>
      </c>
      <c r="E29" s="13" t="s">
        <v>14</v>
      </c>
      <c r="F29" s="4" t="s">
        <v>2</v>
      </c>
      <c r="H29" s="31">
        <v>8</v>
      </c>
      <c r="I29" s="35" t="s">
        <v>10</v>
      </c>
      <c r="J29" s="1">
        <v>2019</v>
      </c>
      <c r="K29" s="17">
        <v>472191000000</v>
      </c>
      <c r="L29" s="17">
        <v>3064707000000</v>
      </c>
      <c r="M29" s="42">
        <f t="shared" si="1"/>
        <v>0.15407378258345741</v>
      </c>
      <c r="N29" s="43"/>
    </row>
    <row r="30" spans="1:14" x14ac:dyDescent="0.25">
      <c r="A30" s="5">
        <v>1</v>
      </c>
      <c r="B30" s="1" t="s">
        <v>3</v>
      </c>
      <c r="C30" s="1">
        <v>2021</v>
      </c>
      <c r="D30" s="17">
        <v>705106719</v>
      </c>
      <c r="E30" s="17">
        <v>1380798261</v>
      </c>
      <c r="F30" s="26">
        <f>D30/E30*100%</f>
        <v>0.51065151145928334</v>
      </c>
      <c r="H30" s="32"/>
      <c r="I30" s="29"/>
      <c r="J30" s="1">
        <v>2020</v>
      </c>
      <c r="K30" s="17">
        <v>627776000000</v>
      </c>
      <c r="L30" s="17">
        <v>3221740000000</v>
      </c>
      <c r="M30" s="42">
        <f t="shared" si="1"/>
        <v>0.19485619572032503</v>
      </c>
      <c r="N30" s="43"/>
    </row>
    <row r="31" spans="1:14" ht="15.75" thickBot="1" x14ac:dyDescent="0.3">
      <c r="A31" s="5">
        <v>2</v>
      </c>
      <c r="B31" s="1" t="s">
        <v>4</v>
      </c>
      <c r="C31" s="1">
        <v>2021</v>
      </c>
      <c r="D31" s="17">
        <v>10528322405</v>
      </c>
      <c r="E31" s="17">
        <v>7231872635</v>
      </c>
      <c r="F31" s="26">
        <f t="shared" ref="F31:F37" si="3">D31/E31*100%</f>
        <v>1.455822431668143</v>
      </c>
      <c r="H31" s="34"/>
      <c r="I31" s="30"/>
      <c r="J31" s="39">
        <v>2021</v>
      </c>
      <c r="K31" s="40">
        <v>597785000000</v>
      </c>
      <c r="L31" s="40">
        <v>3471185000000</v>
      </c>
      <c r="M31" s="44">
        <f t="shared" si="1"/>
        <v>0.1722135236237769</v>
      </c>
    </row>
    <row r="32" spans="1:14" x14ac:dyDescent="0.25">
      <c r="A32" s="5">
        <v>3</v>
      </c>
      <c r="B32" s="1" t="s">
        <v>5</v>
      </c>
      <c r="C32" s="1">
        <v>2021</v>
      </c>
      <c r="D32" s="17">
        <v>4400757363148</v>
      </c>
      <c r="E32" s="17">
        <v>21265877793123</v>
      </c>
      <c r="F32" s="26">
        <f t="shared" si="3"/>
        <v>0.20693984071379951</v>
      </c>
      <c r="M32" s="45"/>
    </row>
    <row r="33" spans="1:6" x14ac:dyDescent="0.25">
      <c r="A33" s="5">
        <v>4</v>
      </c>
      <c r="B33" s="1" t="s">
        <v>6</v>
      </c>
      <c r="C33" s="1">
        <v>2021</v>
      </c>
      <c r="D33" s="17">
        <v>342223078</v>
      </c>
      <c r="E33" s="17">
        <v>684043788</v>
      </c>
      <c r="F33" s="26">
        <f t="shared" si="3"/>
        <v>0.50029410982678202</v>
      </c>
    </row>
    <row r="34" spans="1:6" x14ac:dyDescent="0.25">
      <c r="A34" s="5">
        <v>5</v>
      </c>
      <c r="B34" s="1" t="s">
        <v>7</v>
      </c>
      <c r="C34" s="1">
        <v>2021</v>
      </c>
      <c r="D34" s="17">
        <v>1097562036</v>
      </c>
      <c r="E34" s="17">
        <v>740977263</v>
      </c>
      <c r="F34" s="26">
        <f t="shared" si="3"/>
        <v>1.481235782534396</v>
      </c>
    </row>
    <row r="35" spans="1:6" x14ac:dyDescent="0.25">
      <c r="A35" s="5">
        <v>6</v>
      </c>
      <c r="B35" s="1" t="s">
        <v>8</v>
      </c>
      <c r="C35" s="1">
        <v>2021</v>
      </c>
      <c r="D35" s="17">
        <v>639121007816</v>
      </c>
      <c r="E35" s="17">
        <v>167100567456</v>
      </c>
      <c r="F35" s="26">
        <f t="shared" si="3"/>
        <v>3.8247686261406013</v>
      </c>
    </row>
    <row r="36" spans="1:6" x14ac:dyDescent="0.25">
      <c r="A36" s="5">
        <v>7</v>
      </c>
      <c r="B36" s="1" t="s">
        <v>9</v>
      </c>
      <c r="C36" s="1">
        <v>2021</v>
      </c>
      <c r="D36" s="17">
        <v>2769022665619</v>
      </c>
      <c r="E36" s="17">
        <v>6875303997165</v>
      </c>
      <c r="F36" s="26">
        <f t="shared" si="3"/>
        <v>0.4027491245130097</v>
      </c>
    </row>
    <row r="37" spans="1:6" ht="15.75" thickBot="1" x14ac:dyDescent="0.3">
      <c r="A37" s="7">
        <v>8</v>
      </c>
      <c r="B37" s="8" t="s">
        <v>10</v>
      </c>
      <c r="C37" s="8">
        <v>2021</v>
      </c>
      <c r="D37" s="18">
        <v>597785000000</v>
      </c>
      <c r="E37" s="18">
        <v>3471185000000</v>
      </c>
      <c r="F37" s="26">
        <f t="shared" si="3"/>
        <v>0.1722135236237769</v>
      </c>
    </row>
  </sheetData>
  <mergeCells count="16">
    <mergeCell ref="H26:H28"/>
    <mergeCell ref="I26:I28"/>
    <mergeCell ref="H29:H31"/>
    <mergeCell ref="I29:I31"/>
    <mergeCell ref="H17:H19"/>
    <mergeCell ref="I17:I19"/>
    <mergeCell ref="H20:H22"/>
    <mergeCell ref="I20:I22"/>
    <mergeCell ref="H23:H25"/>
    <mergeCell ref="I23:I25"/>
    <mergeCell ref="H8:H10"/>
    <mergeCell ref="I8:I10"/>
    <mergeCell ref="H11:H13"/>
    <mergeCell ref="I11:I13"/>
    <mergeCell ref="H14:H16"/>
    <mergeCell ref="I14:I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C0494-3F7A-4DF5-A5B2-9D7A0B80828E}">
  <dimension ref="A2:S37"/>
  <sheetViews>
    <sheetView workbookViewId="0"/>
  </sheetViews>
  <sheetFormatPr defaultRowHeight="15" x14ac:dyDescent="0.25"/>
  <cols>
    <col min="2" max="2" width="19.28515625" customWidth="1"/>
    <col min="4" max="4" width="23.42578125" bestFit="1" customWidth="1"/>
    <col min="5" max="5" width="5" customWidth="1"/>
    <col min="6" max="6" width="23.42578125" bestFit="1" customWidth="1"/>
    <col min="7" max="7" width="4.5703125" customWidth="1"/>
    <col min="8" max="8" width="23.42578125" bestFit="1" customWidth="1"/>
    <col min="9" max="9" width="18.28515625" customWidth="1"/>
    <col min="10" max="10" width="11" bestFit="1" customWidth="1"/>
    <col min="11" max="11" width="9.140625" style="27"/>
    <col min="12" max="12" width="18.7109375" style="27" bestFit="1" customWidth="1"/>
    <col min="14" max="14" width="34.140625" bestFit="1" customWidth="1"/>
    <col min="15" max="15" width="3.140625" bestFit="1" customWidth="1"/>
    <col min="16" max="16" width="38.42578125" bestFit="1" customWidth="1"/>
    <col min="17" max="17" width="1.5703125" bestFit="1" customWidth="1"/>
    <col min="18" max="18" width="38.42578125" bestFit="1" customWidth="1"/>
    <col min="19" max="19" width="26.140625" bestFit="1" customWidth="1"/>
  </cols>
  <sheetData>
    <row r="2" spans="1:19" ht="15.75" x14ac:dyDescent="0.25">
      <c r="B2" s="20"/>
    </row>
    <row r="3" spans="1:19" ht="15.75" x14ac:dyDescent="0.25">
      <c r="B3" s="20" t="s">
        <v>22</v>
      </c>
    </row>
    <row r="6" spans="1:19" ht="15.75" thickBot="1" x14ac:dyDescent="0.3"/>
    <row r="7" spans="1:19" x14ac:dyDescent="0.25">
      <c r="A7" s="2" t="s">
        <v>0</v>
      </c>
      <c r="B7" s="3" t="s">
        <v>1</v>
      </c>
      <c r="C7" s="3" t="s">
        <v>11</v>
      </c>
      <c r="D7" s="13" t="s">
        <v>15</v>
      </c>
      <c r="E7" s="28" t="s">
        <v>25</v>
      </c>
      <c r="F7" s="13" t="s">
        <v>16</v>
      </c>
      <c r="G7" s="28" t="s">
        <v>26</v>
      </c>
      <c r="H7" s="13" t="s">
        <v>16</v>
      </c>
      <c r="I7" s="4" t="s">
        <v>2</v>
      </c>
      <c r="K7" s="37" t="s">
        <v>0</v>
      </c>
      <c r="L7" s="38" t="s">
        <v>1</v>
      </c>
      <c r="M7" s="3" t="s">
        <v>11</v>
      </c>
      <c r="N7" s="13" t="s">
        <v>94</v>
      </c>
      <c r="O7" s="28" t="s">
        <v>25</v>
      </c>
      <c r="P7" s="13" t="s">
        <v>95</v>
      </c>
      <c r="Q7" s="28" t="s">
        <v>26</v>
      </c>
      <c r="R7" s="13" t="s">
        <v>95</v>
      </c>
      <c r="S7" s="4" t="s">
        <v>96</v>
      </c>
    </row>
    <row r="8" spans="1:19" x14ac:dyDescent="0.25">
      <c r="A8" s="5">
        <v>1</v>
      </c>
      <c r="B8" s="1" t="s">
        <v>3</v>
      </c>
      <c r="C8" s="1">
        <v>2019</v>
      </c>
      <c r="D8" s="17">
        <v>1813020278</v>
      </c>
      <c r="E8" s="29"/>
      <c r="F8" s="17">
        <v>1699657296</v>
      </c>
      <c r="G8" s="29"/>
      <c r="H8" s="17">
        <v>1699657296</v>
      </c>
      <c r="I8" s="26">
        <f>(D8-F8)/H8*100%</f>
        <v>6.6697552657697654E-2</v>
      </c>
      <c r="J8" s="14"/>
      <c r="K8" s="31">
        <v>1</v>
      </c>
      <c r="L8" s="35" t="s">
        <v>3</v>
      </c>
      <c r="M8" s="1">
        <v>2019</v>
      </c>
      <c r="N8" s="17">
        <v>1813020278</v>
      </c>
      <c r="O8" s="29"/>
      <c r="P8" s="17">
        <v>1699657296</v>
      </c>
      <c r="Q8" s="29"/>
      <c r="R8" s="17">
        <v>1699657296</v>
      </c>
      <c r="S8" s="26">
        <f>(N8-P8)/R8*100%</f>
        <v>6.6697552657697654E-2</v>
      </c>
    </row>
    <row r="9" spans="1:19" x14ac:dyDescent="0.25">
      <c r="A9" s="5">
        <v>2</v>
      </c>
      <c r="B9" s="1" t="s">
        <v>4</v>
      </c>
      <c r="C9" s="1">
        <v>2019</v>
      </c>
      <c r="D9" s="17">
        <v>9400535476</v>
      </c>
      <c r="E9" s="29"/>
      <c r="F9" s="17">
        <v>8459247287</v>
      </c>
      <c r="G9" s="29"/>
      <c r="H9" s="17">
        <v>8459247287</v>
      </c>
      <c r="I9" s="26">
        <f t="shared" ref="I9:I15" si="0">(D9-F9)/H9*100%</f>
        <v>0.11127327965060824</v>
      </c>
      <c r="K9" s="32"/>
      <c r="L9" s="29"/>
      <c r="M9" s="1">
        <v>2020</v>
      </c>
      <c r="N9" s="17">
        <v>1829699557</v>
      </c>
      <c r="O9" s="29"/>
      <c r="P9" s="17">
        <v>1813020278</v>
      </c>
      <c r="Q9" s="29"/>
      <c r="R9" s="17">
        <v>1813020278</v>
      </c>
      <c r="S9" s="26">
        <f>(N9-P9)/R9*100%</f>
        <v>9.199720048580726E-3</v>
      </c>
    </row>
    <row r="10" spans="1:19" x14ac:dyDescent="0.25">
      <c r="A10" s="5">
        <v>3</v>
      </c>
      <c r="B10" s="1" t="s">
        <v>5</v>
      </c>
      <c r="C10" s="1">
        <v>2019</v>
      </c>
      <c r="D10" s="17">
        <v>22633476361038</v>
      </c>
      <c r="E10" s="29"/>
      <c r="F10" s="17">
        <v>21074306186027</v>
      </c>
      <c r="G10" s="29"/>
      <c r="H10" s="17">
        <v>21074306186027</v>
      </c>
      <c r="I10" s="26">
        <f t="shared" si="0"/>
        <v>7.3984413116517406E-2</v>
      </c>
      <c r="K10" s="33"/>
      <c r="L10" s="36"/>
      <c r="M10" s="1">
        <v>2021</v>
      </c>
      <c r="N10" s="17">
        <v>1900893602</v>
      </c>
      <c r="O10" s="29"/>
      <c r="P10" s="17">
        <v>1829699557</v>
      </c>
      <c r="Q10" s="29"/>
      <c r="R10" s="17">
        <v>1829699557</v>
      </c>
      <c r="S10" s="26">
        <f>(N10-P10)/R10*100%</f>
        <v>3.8910237873550517E-2</v>
      </c>
    </row>
    <row r="11" spans="1:19" x14ac:dyDescent="0.25">
      <c r="A11" s="5">
        <v>4</v>
      </c>
      <c r="B11" s="1" t="s">
        <v>6</v>
      </c>
      <c r="C11" s="1">
        <v>2019</v>
      </c>
      <c r="D11" s="17">
        <v>744634530</v>
      </c>
      <c r="E11" s="29"/>
      <c r="F11" s="17">
        <v>611958076</v>
      </c>
      <c r="G11" s="29"/>
      <c r="H11" s="17">
        <v>611958076</v>
      </c>
      <c r="I11" s="26">
        <f t="shared" si="0"/>
        <v>0.2168064434531623</v>
      </c>
      <c r="K11" s="31">
        <v>2</v>
      </c>
      <c r="L11" s="35" t="s">
        <v>4</v>
      </c>
      <c r="M11" s="1">
        <v>2019</v>
      </c>
      <c r="N11" s="17">
        <v>9400535476</v>
      </c>
      <c r="O11" s="29"/>
      <c r="P11" s="17">
        <v>8459247287</v>
      </c>
      <c r="Q11" s="29"/>
      <c r="R11" s="17">
        <v>8459247287</v>
      </c>
      <c r="S11" s="26">
        <f t="shared" ref="S11:S31" si="1">(N11-P11)/R11*100%</f>
        <v>0.11127327965060824</v>
      </c>
    </row>
    <row r="12" spans="1:19" x14ac:dyDescent="0.25">
      <c r="A12" s="5">
        <v>5</v>
      </c>
      <c r="B12" s="1" t="s">
        <v>7</v>
      </c>
      <c r="C12" s="1">
        <v>2019</v>
      </c>
      <c r="D12" s="17">
        <v>1105420197</v>
      </c>
      <c r="E12" s="29"/>
      <c r="F12" s="17">
        <v>1022969624</v>
      </c>
      <c r="G12" s="29"/>
      <c r="H12" s="17">
        <v>1022969624</v>
      </c>
      <c r="I12" s="26">
        <f t="shared" si="0"/>
        <v>8.0599238790300579E-2</v>
      </c>
      <c r="K12" s="32"/>
      <c r="L12" s="29"/>
      <c r="M12" s="1">
        <v>2020</v>
      </c>
      <c r="N12" s="17">
        <v>10006173023</v>
      </c>
      <c r="O12" s="29"/>
      <c r="P12" s="17">
        <v>9400535476</v>
      </c>
      <c r="Q12" s="29"/>
      <c r="R12" s="17">
        <v>9400535476</v>
      </c>
      <c r="S12" s="26">
        <f t="shared" si="1"/>
        <v>6.4425856223426906E-2</v>
      </c>
    </row>
    <row r="13" spans="1:19" x14ac:dyDescent="0.25">
      <c r="A13" s="5">
        <v>6</v>
      </c>
      <c r="B13" s="1" t="s">
        <v>8</v>
      </c>
      <c r="C13" s="1">
        <v>2019</v>
      </c>
      <c r="D13" s="17">
        <v>247114772587</v>
      </c>
      <c r="E13" s="29"/>
      <c r="F13" s="17">
        <v>250445853364</v>
      </c>
      <c r="G13" s="29"/>
      <c r="H13" s="17">
        <v>250445853364</v>
      </c>
      <c r="I13" s="26">
        <f t="shared" si="0"/>
        <v>-1.33006026342891E-2</v>
      </c>
      <c r="K13" s="33"/>
      <c r="L13" s="36"/>
      <c r="M13" s="1">
        <v>2021</v>
      </c>
      <c r="N13" s="17">
        <v>12857626593</v>
      </c>
      <c r="O13" s="29"/>
      <c r="P13" s="17">
        <v>10006173023</v>
      </c>
      <c r="Q13" s="29"/>
      <c r="R13" s="17">
        <v>10006173023</v>
      </c>
      <c r="S13" s="26">
        <f t="shared" si="1"/>
        <v>0.28496944470635305</v>
      </c>
    </row>
    <row r="14" spans="1:19" x14ac:dyDescent="0.25">
      <c r="A14" s="5">
        <v>7</v>
      </c>
      <c r="B14" s="1" t="s">
        <v>9</v>
      </c>
      <c r="C14" s="1">
        <v>2019</v>
      </c>
      <c r="D14" s="17">
        <v>10993842057747</v>
      </c>
      <c r="E14" s="29"/>
      <c r="F14" s="17">
        <v>10088118830780</v>
      </c>
      <c r="G14" s="29"/>
      <c r="H14" s="17">
        <v>10088118830780</v>
      </c>
      <c r="I14" s="26">
        <f t="shared" si="0"/>
        <v>8.9781181423392364E-2</v>
      </c>
      <c r="K14" s="31">
        <v>3</v>
      </c>
      <c r="L14" s="35" t="s">
        <v>5</v>
      </c>
      <c r="M14" s="1">
        <v>2019</v>
      </c>
      <c r="N14" s="17">
        <v>22633476361038</v>
      </c>
      <c r="O14" s="29"/>
      <c r="P14" s="17">
        <v>21074306186027</v>
      </c>
      <c r="Q14" s="29"/>
      <c r="R14" s="17">
        <v>21074306186027</v>
      </c>
      <c r="S14" s="26">
        <f t="shared" si="1"/>
        <v>7.3984413116517406E-2</v>
      </c>
    </row>
    <row r="15" spans="1:19" ht="15.75" thickBot="1" x14ac:dyDescent="0.3">
      <c r="A15" s="7">
        <v>8</v>
      </c>
      <c r="B15" s="8" t="s">
        <v>10</v>
      </c>
      <c r="C15" s="8">
        <v>2019</v>
      </c>
      <c r="D15" s="18">
        <v>3067434000000</v>
      </c>
      <c r="E15" s="30"/>
      <c r="F15" s="18">
        <v>2763292000000</v>
      </c>
      <c r="G15" s="30"/>
      <c r="H15" s="18">
        <v>2763292000000</v>
      </c>
      <c r="I15" s="26">
        <f t="shared" si="0"/>
        <v>0.1100650962692325</v>
      </c>
      <c r="K15" s="32"/>
      <c r="L15" s="29"/>
      <c r="M15" s="1">
        <v>2020</v>
      </c>
      <c r="N15" s="17">
        <v>23112654991224</v>
      </c>
      <c r="O15" s="29"/>
      <c r="P15" s="17">
        <v>22633476361038</v>
      </c>
      <c r="Q15" s="29"/>
      <c r="R15" s="17">
        <v>22633476361038</v>
      </c>
      <c r="S15" s="26">
        <f t="shared" si="1"/>
        <v>2.1171234261250015E-2</v>
      </c>
    </row>
    <row r="16" spans="1:19" x14ac:dyDescent="0.25">
      <c r="K16" s="33"/>
      <c r="L16" s="36"/>
      <c r="M16" s="1">
        <v>2021</v>
      </c>
      <c r="N16" s="17">
        <v>26261194512313</v>
      </c>
      <c r="O16" s="29"/>
      <c r="P16" s="17">
        <v>23112654991224</v>
      </c>
      <c r="Q16" s="29"/>
      <c r="R16" s="17">
        <v>23112654991224</v>
      </c>
      <c r="S16" s="26">
        <f t="shared" si="1"/>
        <v>0.13622578290051565</v>
      </c>
    </row>
    <row r="17" spans="1:19" ht="15.75" thickBot="1" x14ac:dyDescent="0.3">
      <c r="K17" s="31">
        <v>4</v>
      </c>
      <c r="L17" s="35" t="s">
        <v>6</v>
      </c>
      <c r="M17" s="1">
        <v>2019</v>
      </c>
      <c r="N17" s="17">
        <v>744634530</v>
      </c>
      <c r="O17" s="29"/>
      <c r="P17" s="17">
        <v>611958076</v>
      </c>
      <c r="Q17" s="29"/>
      <c r="R17" s="17">
        <v>611958076</v>
      </c>
      <c r="S17" s="26">
        <f t="shared" si="1"/>
        <v>0.2168064434531623</v>
      </c>
    </row>
    <row r="18" spans="1:19" x14ac:dyDescent="0.25">
      <c r="A18" s="2" t="s">
        <v>0</v>
      </c>
      <c r="B18" s="3" t="s">
        <v>1</v>
      </c>
      <c r="C18" s="3" t="s">
        <v>11</v>
      </c>
      <c r="D18" s="13" t="s">
        <v>17</v>
      </c>
      <c r="E18" s="28" t="s">
        <v>25</v>
      </c>
      <c r="F18" s="13" t="s">
        <v>15</v>
      </c>
      <c r="G18" s="28" t="s">
        <v>26</v>
      </c>
      <c r="H18" s="13" t="s">
        <v>15</v>
      </c>
      <c r="I18" s="4" t="s">
        <v>2</v>
      </c>
      <c r="K18" s="32"/>
      <c r="L18" s="29"/>
      <c r="M18" s="1">
        <v>2020</v>
      </c>
      <c r="N18" s="17">
        <v>655847125</v>
      </c>
      <c r="O18" s="29"/>
      <c r="P18" s="17">
        <v>744634530</v>
      </c>
      <c r="Q18" s="29"/>
      <c r="R18" s="17">
        <v>744634530</v>
      </c>
      <c r="S18" s="26">
        <f t="shared" si="1"/>
        <v>-0.11923621779935453</v>
      </c>
    </row>
    <row r="19" spans="1:19" x14ac:dyDescent="0.25">
      <c r="A19" s="5">
        <v>1</v>
      </c>
      <c r="B19" s="1" t="s">
        <v>3</v>
      </c>
      <c r="C19" s="1">
        <v>2020</v>
      </c>
      <c r="D19" s="17">
        <v>1829699557</v>
      </c>
      <c r="E19" s="29"/>
      <c r="F19" s="17">
        <v>1813020278</v>
      </c>
      <c r="G19" s="29"/>
      <c r="H19" s="17">
        <v>1813020278</v>
      </c>
      <c r="I19" s="26">
        <f>(D19-F19)/H19*100%</f>
        <v>9.199720048580726E-3</v>
      </c>
      <c r="K19" s="33"/>
      <c r="L19" s="36"/>
      <c r="M19" s="1">
        <v>2021</v>
      </c>
      <c r="N19" s="17">
        <v>1064394815</v>
      </c>
      <c r="O19" s="29"/>
      <c r="P19" s="17">
        <v>655847125</v>
      </c>
      <c r="Q19" s="29"/>
      <c r="R19" s="17">
        <v>655847125</v>
      </c>
      <c r="S19" s="26">
        <f t="shared" si="1"/>
        <v>0.62293128143239174</v>
      </c>
    </row>
    <row r="20" spans="1:19" x14ac:dyDescent="0.25">
      <c r="A20" s="5">
        <v>2</v>
      </c>
      <c r="B20" s="1" t="s">
        <v>4</v>
      </c>
      <c r="C20" s="1">
        <v>2020</v>
      </c>
      <c r="D20" s="17">
        <v>10006173023</v>
      </c>
      <c r="E20" s="29"/>
      <c r="F20" s="17">
        <v>9400535476</v>
      </c>
      <c r="G20" s="29"/>
      <c r="H20" s="17">
        <v>9400535476</v>
      </c>
      <c r="I20" s="26">
        <f t="shared" ref="I20:I26" si="2">(D20-F20)/H20*100%</f>
        <v>6.4425856223426906E-2</v>
      </c>
      <c r="K20" s="31">
        <v>5</v>
      </c>
      <c r="L20" s="35" t="s">
        <v>7</v>
      </c>
      <c r="M20" s="1">
        <v>2019</v>
      </c>
      <c r="N20" s="17">
        <v>1105420197</v>
      </c>
      <c r="O20" s="29"/>
      <c r="P20" s="17">
        <v>1022969624</v>
      </c>
      <c r="Q20" s="29"/>
      <c r="R20" s="17">
        <v>1022969624</v>
      </c>
      <c r="S20" s="26">
        <f t="shared" si="1"/>
        <v>8.0599238790300579E-2</v>
      </c>
    </row>
    <row r="21" spans="1:19" x14ac:dyDescent="0.25">
      <c r="A21" s="5">
        <v>3</v>
      </c>
      <c r="B21" s="1" t="s">
        <v>5</v>
      </c>
      <c r="C21" s="1">
        <v>2020</v>
      </c>
      <c r="D21" s="17">
        <v>23112654991224</v>
      </c>
      <c r="E21" s="29"/>
      <c r="F21" s="17">
        <v>22633476361038</v>
      </c>
      <c r="G21" s="29"/>
      <c r="H21" s="17">
        <v>22633476361038</v>
      </c>
      <c r="I21" s="26">
        <f t="shared" si="2"/>
        <v>2.1171234261250015E-2</v>
      </c>
      <c r="K21" s="32"/>
      <c r="L21" s="29"/>
      <c r="M21" s="1">
        <v>2020</v>
      </c>
      <c r="N21" s="17">
        <v>980556653</v>
      </c>
      <c r="O21" s="29"/>
      <c r="P21" s="17">
        <v>1105420197</v>
      </c>
      <c r="Q21" s="29"/>
      <c r="R21" s="17">
        <v>1105420197</v>
      </c>
      <c r="S21" s="26">
        <f t="shared" si="1"/>
        <v>-0.11295572881594455</v>
      </c>
    </row>
    <row r="22" spans="1:19" x14ac:dyDescent="0.25">
      <c r="A22" s="5">
        <v>4</v>
      </c>
      <c r="B22" s="1" t="s">
        <v>6</v>
      </c>
      <c r="C22" s="1">
        <v>2020</v>
      </c>
      <c r="D22" s="17">
        <v>655847125</v>
      </c>
      <c r="E22" s="29"/>
      <c r="F22" s="17">
        <v>744634530</v>
      </c>
      <c r="G22" s="29"/>
      <c r="H22" s="17">
        <v>744634530</v>
      </c>
      <c r="I22" s="26">
        <f t="shared" si="2"/>
        <v>-0.11923621779935453</v>
      </c>
      <c r="K22" s="33"/>
      <c r="L22" s="36"/>
      <c r="M22" s="1">
        <v>2021</v>
      </c>
      <c r="N22" s="17">
        <v>1051444342</v>
      </c>
      <c r="O22" s="29"/>
      <c r="P22" s="17">
        <v>980556653</v>
      </c>
      <c r="Q22" s="29"/>
      <c r="R22" s="17">
        <v>980556653</v>
      </c>
      <c r="S22" s="26">
        <f t="shared" si="1"/>
        <v>7.2293312969852447E-2</v>
      </c>
    </row>
    <row r="23" spans="1:19" x14ac:dyDescent="0.25">
      <c r="A23" s="5">
        <v>5</v>
      </c>
      <c r="B23" s="1" t="s">
        <v>7</v>
      </c>
      <c r="C23" s="1">
        <v>2020</v>
      </c>
      <c r="D23" s="17">
        <v>980556653</v>
      </c>
      <c r="E23" s="29"/>
      <c r="F23" s="17">
        <v>1105420197</v>
      </c>
      <c r="G23" s="29"/>
      <c r="H23" s="17">
        <v>1105420197</v>
      </c>
      <c r="I23" s="26">
        <f t="shared" si="2"/>
        <v>-0.11295572881594455</v>
      </c>
      <c r="K23" s="31">
        <v>6</v>
      </c>
      <c r="L23" s="35" t="s">
        <v>8</v>
      </c>
      <c r="M23" s="1">
        <v>2019</v>
      </c>
      <c r="N23" s="17">
        <v>247114772587</v>
      </c>
      <c r="O23" s="29"/>
      <c r="P23" s="17">
        <v>250445853364</v>
      </c>
      <c r="Q23" s="29"/>
      <c r="R23" s="17">
        <v>250445853364</v>
      </c>
      <c r="S23" s="26">
        <f t="shared" si="1"/>
        <v>-1.33006026342891E-2</v>
      </c>
    </row>
    <row r="24" spans="1:19" x14ac:dyDescent="0.25">
      <c r="A24" s="5">
        <v>6</v>
      </c>
      <c r="B24" s="1" t="s">
        <v>8</v>
      </c>
      <c r="C24" s="1">
        <v>2020</v>
      </c>
      <c r="D24" s="17">
        <v>277398061739</v>
      </c>
      <c r="E24" s="29"/>
      <c r="F24" s="17">
        <v>247114772587</v>
      </c>
      <c r="G24" s="29"/>
      <c r="H24" s="17">
        <v>247114772587</v>
      </c>
      <c r="I24" s="26">
        <f t="shared" si="2"/>
        <v>0.12254746583933331</v>
      </c>
      <c r="K24" s="32"/>
      <c r="L24" s="29"/>
      <c r="M24" s="1">
        <v>2020</v>
      </c>
      <c r="N24" s="17">
        <v>277398061739</v>
      </c>
      <c r="O24" s="29"/>
      <c r="P24" s="17">
        <v>247114772587</v>
      </c>
      <c r="Q24" s="29"/>
      <c r="R24" s="17">
        <v>247114772587</v>
      </c>
      <c r="S24" s="26">
        <f t="shared" si="1"/>
        <v>0.12254746583933331</v>
      </c>
    </row>
    <row r="25" spans="1:19" x14ac:dyDescent="0.25">
      <c r="A25" s="5">
        <v>7</v>
      </c>
      <c r="B25" s="1" t="s">
        <v>9</v>
      </c>
      <c r="C25" s="1">
        <v>2020</v>
      </c>
      <c r="D25" s="17">
        <v>10968402090246</v>
      </c>
      <c r="E25" s="29"/>
      <c r="F25" s="17">
        <v>10993842057747</v>
      </c>
      <c r="G25" s="29"/>
      <c r="H25" s="17">
        <v>10993842057747</v>
      </c>
      <c r="I25" s="26">
        <f t="shared" si="2"/>
        <v>-2.3140197364463033E-3</v>
      </c>
      <c r="K25" s="33"/>
      <c r="L25" s="36"/>
      <c r="M25" s="1">
        <v>2021</v>
      </c>
      <c r="N25" s="17">
        <v>630530235961</v>
      </c>
      <c r="O25" s="29"/>
      <c r="P25" s="17">
        <v>277398061739</v>
      </c>
      <c r="Q25" s="29"/>
      <c r="R25" s="17">
        <v>277398061739</v>
      </c>
      <c r="S25" s="26">
        <f t="shared" si="1"/>
        <v>1.2730160117494158</v>
      </c>
    </row>
    <row r="26" spans="1:19" ht="15.75" thickBot="1" x14ac:dyDescent="0.3">
      <c r="A26" s="7">
        <v>8</v>
      </c>
      <c r="B26" s="8" t="s">
        <v>10</v>
      </c>
      <c r="C26" s="8">
        <v>2020</v>
      </c>
      <c r="D26" s="18">
        <v>3335411000000</v>
      </c>
      <c r="E26" s="30"/>
      <c r="F26" s="18">
        <v>3067434000000</v>
      </c>
      <c r="G26" s="30"/>
      <c r="H26" s="18">
        <v>3067434000000</v>
      </c>
      <c r="I26" s="26">
        <f t="shared" si="2"/>
        <v>8.7361944869881469E-2</v>
      </c>
      <c r="K26" s="31">
        <v>7</v>
      </c>
      <c r="L26" s="35" t="s">
        <v>9</v>
      </c>
      <c r="M26" s="1">
        <v>2019</v>
      </c>
      <c r="N26" s="17">
        <v>10993842057747</v>
      </c>
      <c r="O26" s="29"/>
      <c r="P26" s="17">
        <v>10088118830780</v>
      </c>
      <c r="Q26" s="29"/>
      <c r="R26" s="17">
        <v>10088118830780</v>
      </c>
      <c r="S26" s="26">
        <f t="shared" si="1"/>
        <v>8.9781181423392364E-2</v>
      </c>
    </row>
    <row r="27" spans="1:19" x14ac:dyDescent="0.25">
      <c r="K27" s="32"/>
      <c r="L27" s="29"/>
      <c r="M27" s="1">
        <v>2020</v>
      </c>
      <c r="N27" s="17">
        <v>10968402090246</v>
      </c>
      <c r="O27" s="29"/>
      <c r="P27" s="17">
        <v>10993842057747</v>
      </c>
      <c r="Q27" s="29"/>
      <c r="R27" s="17">
        <v>10993842057747</v>
      </c>
      <c r="S27" s="26">
        <f t="shared" si="1"/>
        <v>-2.3140197364463033E-3</v>
      </c>
    </row>
    <row r="28" spans="1:19" ht="15.75" thickBot="1" x14ac:dyDescent="0.3">
      <c r="K28" s="33"/>
      <c r="L28" s="36"/>
      <c r="M28" s="1">
        <v>2021</v>
      </c>
      <c r="N28" s="17">
        <v>11234443003639</v>
      </c>
      <c r="O28" s="29"/>
      <c r="P28" s="17">
        <v>10968402090246</v>
      </c>
      <c r="Q28" s="29"/>
      <c r="R28" s="17">
        <v>10968402090246</v>
      </c>
      <c r="S28" s="26">
        <f t="shared" si="1"/>
        <v>2.4255211579960707E-2</v>
      </c>
    </row>
    <row r="29" spans="1:19" x14ac:dyDescent="0.25">
      <c r="A29" s="2" t="s">
        <v>0</v>
      </c>
      <c r="B29" s="3" t="s">
        <v>1</v>
      </c>
      <c r="C29" s="3" t="s">
        <v>11</v>
      </c>
      <c r="D29" s="13" t="s">
        <v>18</v>
      </c>
      <c r="E29" s="28" t="s">
        <v>25</v>
      </c>
      <c r="F29" s="13" t="s">
        <v>17</v>
      </c>
      <c r="G29" s="28" t="s">
        <v>26</v>
      </c>
      <c r="H29" s="13" t="s">
        <v>17</v>
      </c>
      <c r="I29" s="4" t="s">
        <v>2</v>
      </c>
      <c r="J29" s="52"/>
      <c r="K29" s="31">
        <v>8</v>
      </c>
      <c r="L29" s="35" t="s">
        <v>10</v>
      </c>
      <c r="M29" s="1">
        <v>2019</v>
      </c>
      <c r="N29" s="17">
        <v>3067434000000</v>
      </c>
      <c r="O29" s="29"/>
      <c r="P29" s="17">
        <v>2763292000000</v>
      </c>
      <c r="Q29" s="29"/>
      <c r="R29" s="48">
        <v>2763292000000</v>
      </c>
      <c r="S29" s="26">
        <f t="shared" si="1"/>
        <v>0.1100650962692325</v>
      </c>
    </row>
    <row r="30" spans="1:19" x14ac:dyDescent="0.25">
      <c r="A30" s="5">
        <v>1</v>
      </c>
      <c r="B30" s="1" t="s">
        <v>3</v>
      </c>
      <c r="C30" s="1">
        <v>2021</v>
      </c>
      <c r="D30" s="17">
        <v>1900893602</v>
      </c>
      <c r="E30" s="29"/>
      <c r="F30" s="17">
        <v>1829699557</v>
      </c>
      <c r="G30" s="29"/>
      <c r="H30" s="17">
        <v>1829699557</v>
      </c>
      <c r="I30" s="26">
        <f>(D30-F30)/H30*100%</f>
        <v>3.8910237873550517E-2</v>
      </c>
      <c r="K30" s="32"/>
      <c r="L30" s="29"/>
      <c r="M30" s="1">
        <v>2020</v>
      </c>
      <c r="N30" s="17">
        <v>3335411000000</v>
      </c>
      <c r="O30" s="29"/>
      <c r="P30" s="17">
        <v>3067434000000</v>
      </c>
      <c r="Q30" s="29"/>
      <c r="R30" s="50">
        <v>3067434000000</v>
      </c>
      <c r="S30" s="47">
        <f t="shared" si="1"/>
        <v>8.7361944869881469E-2</v>
      </c>
    </row>
    <row r="31" spans="1:19" ht="15.75" thickBot="1" x14ac:dyDescent="0.3">
      <c r="A31" s="5">
        <v>2</v>
      </c>
      <c r="B31" s="1" t="s">
        <v>4</v>
      </c>
      <c r="C31" s="1">
        <v>2021</v>
      </c>
      <c r="D31" s="17">
        <v>12857626593</v>
      </c>
      <c r="E31" s="29"/>
      <c r="F31" s="17">
        <v>10006173023</v>
      </c>
      <c r="G31" s="29"/>
      <c r="H31" s="17">
        <v>10006173023</v>
      </c>
      <c r="I31" s="26">
        <f t="shared" ref="I31:I37" si="3">(D31-F31)/H31*100%</f>
        <v>0.28496944470635305</v>
      </c>
      <c r="K31" s="34"/>
      <c r="L31" s="30"/>
      <c r="M31" s="39">
        <v>2021</v>
      </c>
      <c r="N31" s="40">
        <v>4020980000000</v>
      </c>
      <c r="O31" s="30"/>
      <c r="P31" s="40">
        <v>3335411000000</v>
      </c>
      <c r="Q31" s="30"/>
      <c r="R31" s="40">
        <v>3335411000000</v>
      </c>
      <c r="S31" s="51">
        <f t="shared" si="1"/>
        <v>0.2055425853065784</v>
      </c>
    </row>
    <row r="32" spans="1:19" x14ac:dyDescent="0.25">
      <c r="A32" s="5">
        <v>3</v>
      </c>
      <c r="B32" s="1" t="s">
        <v>5</v>
      </c>
      <c r="C32" s="1">
        <v>2021</v>
      </c>
      <c r="D32" s="17">
        <v>26261194512313</v>
      </c>
      <c r="E32" s="29"/>
      <c r="F32" s="17">
        <v>23112654991224</v>
      </c>
      <c r="G32" s="29"/>
      <c r="H32" s="17">
        <v>23112654991224</v>
      </c>
      <c r="I32" s="26">
        <f t="shared" si="3"/>
        <v>0.13622578290051565</v>
      </c>
      <c r="S32" s="45"/>
    </row>
    <row r="33" spans="1:9" x14ac:dyDescent="0.25">
      <c r="A33" s="5">
        <v>4</v>
      </c>
      <c r="B33" s="1" t="s">
        <v>6</v>
      </c>
      <c r="C33" s="1">
        <v>2021</v>
      </c>
      <c r="D33" s="17">
        <v>1064394815</v>
      </c>
      <c r="E33" s="29"/>
      <c r="F33" s="17">
        <v>655847125</v>
      </c>
      <c r="G33" s="29"/>
      <c r="H33" s="17">
        <v>655847125</v>
      </c>
      <c r="I33" s="26">
        <f t="shared" si="3"/>
        <v>0.62293128143239174</v>
      </c>
    </row>
    <row r="34" spans="1:9" x14ac:dyDescent="0.25">
      <c r="A34" s="5">
        <v>5</v>
      </c>
      <c r="B34" s="1" t="s">
        <v>7</v>
      </c>
      <c r="C34" s="1">
        <v>2021</v>
      </c>
      <c r="D34" s="17">
        <v>1051444342</v>
      </c>
      <c r="E34" s="29"/>
      <c r="F34" s="17">
        <v>980556653</v>
      </c>
      <c r="G34" s="29"/>
      <c r="H34" s="17">
        <v>980556653</v>
      </c>
      <c r="I34" s="26">
        <f t="shared" si="3"/>
        <v>7.2293312969852447E-2</v>
      </c>
    </row>
    <row r="35" spans="1:9" x14ac:dyDescent="0.25">
      <c r="A35" s="5">
        <v>6</v>
      </c>
      <c r="B35" s="1" t="s">
        <v>8</v>
      </c>
      <c r="C35" s="1">
        <v>2021</v>
      </c>
      <c r="D35" s="17">
        <v>630530235961</v>
      </c>
      <c r="E35" s="29"/>
      <c r="F35" s="17">
        <v>277398061739</v>
      </c>
      <c r="G35" s="29"/>
      <c r="H35" s="17">
        <v>277398061739</v>
      </c>
      <c r="I35" s="26">
        <f t="shared" si="3"/>
        <v>1.2730160117494158</v>
      </c>
    </row>
    <row r="36" spans="1:9" x14ac:dyDescent="0.25">
      <c r="A36" s="5">
        <v>7</v>
      </c>
      <c r="B36" s="1" t="s">
        <v>9</v>
      </c>
      <c r="C36" s="1">
        <v>2021</v>
      </c>
      <c r="D36" s="17">
        <v>11234443003639</v>
      </c>
      <c r="E36" s="29"/>
      <c r="F36" s="17">
        <v>10968402090246</v>
      </c>
      <c r="G36" s="29"/>
      <c r="H36" s="17">
        <v>10968402090246</v>
      </c>
      <c r="I36" s="26">
        <f t="shared" si="3"/>
        <v>2.4255211579960707E-2</v>
      </c>
    </row>
    <row r="37" spans="1:9" ht="15.75" thickBot="1" x14ac:dyDescent="0.3">
      <c r="A37" s="7">
        <v>8</v>
      </c>
      <c r="B37" s="8" t="s">
        <v>10</v>
      </c>
      <c r="C37" s="8">
        <v>2021</v>
      </c>
      <c r="D37" s="18">
        <v>4020980000000</v>
      </c>
      <c r="E37" s="30"/>
      <c r="F37" s="18">
        <v>3335411000000</v>
      </c>
      <c r="G37" s="30"/>
      <c r="H37" s="18">
        <v>3335411000000</v>
      </c>
      <c r="I37" s="26">
        <f t="shared" si="3"/>
        <v>0.2055425853065784</v>
      </c>
    </row>
  </sheetData>
  <mergeCells count="24">
    <mergeCell ref="K26:K28"/>
    <mergeCell ref="L26:L28"/>
    <mergeCell ref="K29:K31"/>
    <mergeCell ref="L29:L31"/>
    <mergeCell ref="O7:O31"/>
    <mergeCell ref="Q7:Q31"/>
    <mergeCell ref="K8:K10"/>
    <mergeCell ref="L8:L10"/>
    <mergeCell ref="K11:K13"/>
    <mergeCell ref="L11:L13"/>
    <mergeCell ref="K14:K16"/>
    <mergeCell ref="L14:L16"/>
    <mergeCell ref="K17:K19"/>
    <mergeCell ref="L17:L19"/>
    <mergeCell ref="K20:K22"/>
    <mergeCell ref="L20:L22"/>
    <mergeCell ref="K23:K25"/>
    <mergeCell ref="L23:L25"/>
    <mergeCell ref="E7:E15"/>
    <mergeCell ref="G7:G15"/>
    <mergeCell ref="E18:E26"/>
    <mergeCell ref="E29:E37"/>
    <mergeCell ref="G18:G26"/>
    <mergeCell ref="G29:G3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33A3D-38AC-41DC-8C6C-33945E930E14}">
  <dimension ref="A3:M37"/>
  <sheetViews>
    <sheetView zoomScaleNormal="100" workbookViewId="0"/>
  </sheetViews>
  <sheetFormatPr defaultRowHeight="15" x14ac:dyDescent="0.25"/>
  <cols>
    <col min="2" max="2" width="18.7109375" customWidth="1"/>
    <col min="4" max="4" width="35.28515625" bestFit="1" customWidth="1"/>
    <col min="5" max="5" width="20.7109375" bestFit="1" customWidth="1"/>
    <col min="6" max="6" width="19" customWidth="1"/>
    <col min="8" max="8" width="9.140625" style="27"/>
    <col min="9" max="9" width="18.7109375" style="27" bestFit="1" customWidth="1"/>
    <col min="11" max="11" width="35.28515625" bestFit="1" customWidth="1"/>
    <col min="12" max="12" width="17.5703125" bestFit="1" customWidth="1"/>
  </cols>
  <sheetData>
    <row r="3" spans="1:13" ht="15.75" x14ac:dyDescent="0.25">
      <c r="B3" s="21" t="s">
        <v>23</v>
      </c>
    </row>
    <row r="6" spans="1:13" ht="15.75" thickBot="1" x14ac:dyDescent="0.3"/>
    <row r="7" spans="1:13" x14ac:dyDescent="0.25">
      <c r="A7" s="2" t="s">
        <v>0</v>
      </c>
      <c r="B7" s="3" t="s">
        <v>1</v>
      </c>
      <c r="C7" s="3" t="s">
        <v>11</v>
      </c>
      <c r="D7" s="13" t="s">
        <v>19</v>
      </c>
      <c r="E7" s="13" t="s">
        <v>20</v>
      </c>
      <c r="F7" s="4" t="s">
        <v>2</v>
      </c>
      <c r="H7" s="37" t="s">
        <v>0</v>
      </c>
      <c r="I7" s="38" t="s">
        <v>1</v>
      </c>
      <c r="J7" s="3" t="s">
        <v>11</v>
      </c>
      <c r="K7" s="13" t="s">
        <v>19</v>
      </c>
      <c r="L7" s="13" t="s">
        <v>20</v>
      </c>
      <c r="M7" s="4" t="s">
        <v>97</v>
      </c>
    </row>
    <row r="8" spans="1:13" x14ac:dyDescent="0.25">
      <c r="A8" s="5">
        <v>1</v>
      </c>
      <c r="B8" s="1" t="s">
        <v>3</v>
      </c>
      <c r="C8" s="1">
        <v>2019</v>
      </c>
      <c r="D8" s="15">
        <v>221783249</v>
      </c>
      <c r="E8" s="15">
        <v>1829960714</v>
      </c>
      <c r="F8" s="26">
        <f>D8/E8*100%</f>
        <v>0.12119563403916878</v>
      </c>
      <c r="H8" s="31">
        <v>1</v>
      </c>
      <c r="I8" s="35" t="s">
        <v>3</v>
      </c>
      <c r="J8" s="1">
        <v>2019</v>
      </c>
      <c r="K8" s="15">
        <v>221783249</v>
      </c>
      <c r="L8" s="15">
        <v>1829960714</v>
      </c>
      <c r="M8" s="26">
        <f>K8/L8*100%</f>
        <v>0.12119563403916878</v>
      </c>
    </row>
    <row r="9" spans="1:13" x14ac:dyDescent="0.25">
      <c r="A9" s="5">
        <v>2</v>
      </c>
      <c r="B9" s="1" t="s">
        <v>4</v>
      </c>
      <c r="C9" s="1">
        <v>2019</v>
      </c>
      <c r="D9" s="15">
        <v>15890439</v>
      </c>
      <c r="E9" s="15">
        <v>18352877132</v>
      </c>
      <c r="F9" s="26">
        <f t="shared" ref="F9:F15" si="0">D9/E9*100%</f>
        <v>8.6582822331946504E-4</v>
      </c>
      <c r="H9" s="32"/>
      <c r="I9" s="29"/>
      <c r="J9" s="1">
        <v>2020</v>
      </c>
      <c r="K9" s="17">
        <v>162072984</v>
      </c>
      <c r="L9" s="17">
        <v>1986711872</v>
      </c>
      <c r="M9" s="26">
        <f>K9/L9*100%</f>
        <v>8.1578504806961757E-2</v>
      </c>
    </row>
    <row r="10" spans="1:13" x14ac:dyDescent="0.25">
      <c r="A10" s="5">
        <v>3</v>
      </c>
      <c r="B10" s="1" t="s">
        <v>5</v>
      </c>
      <c r="C10" s="1">
        <v>2019</v>
      </c>
      <c r="D10" s="15">
        <v>2537601823645</v>
      </c>
      <c r="E10" s="15">
        <v>20264726862584</v>
      </c>
      <c r="F10" s="26">
        <f t="shared" si="0"/>
        <v>0.12522260185654557</v>
      </c>
      <c r="H10" s="33"/>
      <c r="I10" s="36"/>
      <c r="J10" s="1">
        <v>2021</v>
      </c>
      <c r="K10" s="17">
        <v>146725628</v>
      </c>
      <c r="L10" s="17">
        <v>2085904980</v>
      </c>
      <c r="M10" s="26">
        <f>K10/L10*100%</f>
        <v>7.0341472601498853E-2</v>
      </c>
    </row>
    <row r="11" spans="1:13" x14ac:dyDescent="0.25">
      <c r="A11" s="5">
        <v>4</v>
      </c>
      <c r="B11" s="1" t="s">
        <v>6</v>
      </c>
      <c r="C11" s="1">
        <v>2019</v>
      </c>
      <c r="D11" s="15">
        <v>78256797</v>
      </c>
      <c r="E11" s="15">
        <v>901060986</v>
      </c>
      <c r="F11" s="26">
        <f t="shared" si="0"/>
        <v>8.684961197509887E-2</v>
      </c>
      <c r="H11" s="31">
        <v>2</v>
      </c>
      <c r="I11" s="35" t="s">
        <v>4</v>
      </c>
      <c r="J11" s="1">
        <v>2019</v>
      </c>
      <c r="K11" s="15">
        <v>15890439</v>
      </c>
      <c r="L11" s="15">
        <v>18352877132</v>
      </c>
      <c r="M11" s="26">
        <f t="shared" ref="M11:M30" si="1">K11/L11*100%</f>
        <v>8.6582822331946504E-4</v>
      </c>
    </row>
    <row r="12" spans="1:13" x14ac:dyDescent="0.25">
      <c r="A12" s="5">
        <v>5</v>
      </c>
      <c r="B12" s="1" t="s">
        <v>7</v>
      </c>
      <c r="C12" s="1">
        <v>2019</v>
      </c>
      <c r="D12" s="15">
        <v>102310124</v>
      </c>
      <c r="E12" s="15">
        <v>2096719180</v>
      </c>
      <c r="F12" s="26">
        <f t="shared" si="0"/>
        <v>4.8795339393041655E-2</v>
      </c>
      <c r="H12" s="32"/>
      <c r="I12" s="29"/>
      <c r="J12" s="1">
        <v>2020</v>
      </c>
      <c r="K12" s="17">
        <v>20425757</v>
      </c>
      <c r="L12" s="17">
        <v>17562816674</v>
      </c>
      <c r="M12" s="26">
        <f t="shared" si="1"/>
        <v>1.1630114564845568E-3</v>
      </c>
    </row>
    <row r="13" spans="1:13" x14ac:dyDescent="0.25">
      <c r="A13" s="5">
        <v>6</v>
      </c>
      <c r="B13" s="1" t="s">
        <v>8</v>
      </c>
      <c r="C13" s="1">
        <v>2019</v>
      </c>
      <c r="D13" s="15">
        <v>9342718039</v>
      </c>
      <c r="E13" s="15">
        <v>190786208250</v>
      </c>
      <c r="F13" s="26">
        <f t="shared" si="0"/>
        <v>4.896956716471669E-2</v>
      </c>
      <c r="H13" s="33"/>
      <c r="I13" s="36"/>
      <c r="J13" s="1">
        <v>2021</v>
      </c>
      <c r="K13" s="17">
        <v>289888789</v>
      </c>
      <c r="L13" s="17">
        <v>17760195040</v>
      </c>
      <c r="M13" s="26">
        <f t="shared" si="1"/>
        <v>1.6322387696030616E-2</v>
      </c>
    </row>
    <row r="14" spans="1:13" x14ac:dyDescent="0.25">
      <c r="A14" s="5">
        <v>7</v>
      </c>
      <c r="B14" s="1" t="s">
        <v>9</v>
      </c>
      <c r="C14" s="1">
        <v>2019</v>
      </c>
      <c r="D14" s="15">
        <v>595154912874</v>
      </c>
      <c r="E14" s="15">
        <v>8372769580743</v>
      </c>
      <c r="F14" s="26">
        <f t="shared" si="0"/>
        <v>7.1082203700294111E-2</v>
      </c>
      <c r="H14" s="31">
        <v>3</v>
      </c>
      <c r="I14" s="35" t="s">
        <v>5</v>
      </c>
      <c r="J14" s="1">
        <v>2019</v>
      </c>
      <c r="K14" s="15">
        <v>2537601823645</v>
      </c>
      <c r="L14" s="15">
        <v>20264726862584</v>
      </c>
      <c r="M14" s="26">
        <f t="shared" si="1"/>
        <v>0.12522260185654557</v>
      </c>
    </row>
    <row r="15" spans="1:13" ht="15.75" thickBot="1" x14ac:dyDescent="0.3">
      <c r="A15" s="7">
        <v>8</v>
      </c>
      <c r="B15" s="8" t="s">
        <v>10</v>
      </c>
      <c r="C15" s="8">
        <v>2019</v>
      </c>
      <c r="D15" s="16">
        <v>807689000000</v>
      </c>
      <c r="E15" s="16">
        <v>3536898000000</v>
      </c>
      <c r="F15" s="26">
        <f t="shared" si="0"/>
        <v>0.22836084048790778</v>
      </c>
      <c r="H15" s="32"/>
      <c r="I15" s="29"/>
      <c r="J15" s="1">
        <v>2020</v>
      </c>
      <c r="K15" s="17">
        <v>2799622515814</v>
      </c>
      <c r="L15" s="17">
        <v>22564300317374</v>
      </c>
      <c r="M15" s="26">
        <f t="shared" si="1"/>
        <v>0.12407309229342042</v>
      </c>
    </row>
    <row r="16" spans="1:13" x14ac:dyDescent="0.25">
      <c r="H16" s="33"/>
      <c r="I16" s="36"/>
      <c r="J16" s="1">
        <v>2021</v>
      </c>
      <c r="K16" s="17">
        <v>3232007683281</v>
      </c>
      <c r="L16" s="17">
        <v>25666635156271</v>
      </c>
      <c r="M16" s="26">
        <f t="shared" si="1"/>
        <v>0.1259225318629793</v>
      </c>
    </row>
    <row r="17" spans="1:13" ht="15.75" thickBot="1" x14ac:dyDescent="0.3">
      <c r="H17" s="31">
        <v>4</v>
      </c>
      <c r="I17" s="35" t="s">
        <v>6</v>
      </c>
      <c r="J17" s="1">
        <v>2019</v>
      </c>
      <c r="K17" s="15">
        <v>78256797</v>
      </c>
      <c r="L17" s="15">
        <v>901060986</v>
      </c>
      <c r="M17" s="26">
        <f t="shared" si="1"/>
        <v>8.684961197509887E-2</v>
      </c>
    </row>
    <row r="18" spans="1:13" x14ac:dyDescent="0.25">
      <c r="A18" s="2" t="s">
        <v>0</v>
      </c>
      <c r="B18" s="3" t="s">
        <v>1</v>
      </c>
      <c r="C18" s="3" t="s">
        <v>11</v>
      </c>
      <c r="D18" s="13" t="s">
        <v>19</v>
      </c>
      <c r="E18" s="13" t="s">
        <v>20</v>
      </c>
      <c r="F18" s="4" t="s">
        <v>2</v>
      </c>
      <c r="H18" s="32"/>
      <c r="I18" s="29"/>
      <c r="J18" s="1">
        <v>2020</v>
      </c>
      <c r="K18" s="17">
        <v>71902263</v>
      </c>
      <c r="L18" s="17">
        <v>929901046</v>
      </c>
      <c r="M18" s="26">
        <f t="shared" si="1"/>
        <v>7.7322488569391279E-2</v>
      </c>
    </row>
    <row r="19" spans="1:13" x14ac:dyDescent="0.25">
      <c r="A19" s="5">
        <v>1</v>
      </c>
      <c r="B19" s="1" t="s">
        <v>3</v>
      </c>
      <c r="C19" s="1">
        <v>2020</v>
      </c>
      <c r="D19" s="17">
        <v>162072984</v>
      </c>
      <c r="E19" s="17">
        <v>1986711872</v>
      </c>
      <c r="F19" s="26">
        <f>D19/E19*100%</f>
        <v>8.1578504806961757E-2</v>
      </c>
      <c r="H19" s="33"/>
      <c r="I19" s="36"/>
      <c r="J19" s="1">
        <v>2021</v>
      </c>
      <c r="K19" s="17">
        <v>131660834</v>
      </c>
      <c r="L19" s="17">
        <v>1026266866</v>
      </c>
      <c r="M19" s="26">
        <f t="shared" si="1"/>
        <v>0.12829103068791856</v>
      </c>
    </row>
    <row r="20" spans="1:13" x14ac:dyDescent="0.25">
      <c r="A20" s="5">
        <v>2</v>
      </c>
      <c r="B20" s="1" t="s">
        <v>4</v>
      </c>
      <c r="C20" s="1">
        <v>2020</v>
      </c>
      <c r="D20" s="17">
        <v>20425757</v>
      </c>
      <c r="E20" s="17">
        <v>17562816674</v>
      </c>
      <c r="F20" s="26">
        <f t="shared" ref="F20:F26" si="2">D20/E20*100%</f>
        <v>1.1630114564845568E-3</v>
      </c>
      <c r="H20" s="31">
        <v>5</v>
      </c>
      <c r="I20" s="35" t="s">
        <v>7</v>
      </c>
      <c r="J20" s="1">
        <v>2019</v>
      </c>
      <c r="K20" s="15">
        <v>102310124</v>
      </c>
      <c r="L20" s="15">
        <v>2096719180</v>
      </c>
      <c r="M20" s="26">
        <f t="shared" si="1"/>
        <v>4.8795339393041655E-2</v>
      </c>
    </row>
    <row r="21" spans="1:13" x14ac:dyDescent="0.25">
      <c r="A21" s="5">
        <v>3</v>
      </c>
      <c r="B21" s="1" t="s">
        <v>5</v>
      </c>
      <c r="C21" s="1">
        <v>2020</v>
      </c>
      <c r="D21" s="17">
        <v>2799622515814</v>
      </c>
      <c r="E21" s="17">
        <v>22564300317374</v>
      </c>
      <c r="F21" s="26">
        <f t="shared" si="2"/>
        <v>0.12407309229342042</v>
      </c>
      <c r="H21" s="32"/>
      <c r="I21" s="29"/>
      <c r="J21" s="1">
        <v>2020</v>
      </c>
      <c r="K21" s="17">
        <v>48665150</v>
      </c>
      <c r="L21" s="17">
        <v>1915989375</v>
      </c>
      <c r="M21" s="26">
        <f t="shared" si="1"/>
        <v>2.5399488449668464E-2</v>
      </c>
    </row>
    <row r="22" spans="1:13" x14ac:dyDescent="0.25">
      <c r="A22" s="5">
        <v>4</v>
      </c>
      <c r="B22" s="1" t="s">
        <v>6</v>
      </c>
      <c r="C22" s="1">
        <v>2020</v>
      </c>
      <c r="D22" s="17">
        <v>71902263</v>
      </c>
      <c r="E22" s="17">
        <v>929901046</v>
      </c>
      <c r="F22" s="26">
        <f t="shared" si="2"/>
        <v>7.7322488569391279E-2</v>
      </c>
      <c r="H22" s="33"/>
      <c r="I22" s="36"/>
      <c r="J22" s="1">
        <v>2021</v>
      </c>
      <c r="K22" s="17">
        <v>11296951</v>
      </c>
      <c r="L22" s="17">
        <v>1838539299</v>
      </c>
      <c r="M22" s="26">
        <f t="shared" si="1"/>
        <v>6.144525170685514E-3</v>
      </c>
    </row>
    <row r="23" spans="1:13" x14ac:dyDescent="0.25">
      <c r="A23" s="5">
        <v>5</v>
      </c>
      <c r="B23" s="1" t="s">
        <v>7</v>
      </c>
      <c r="C23" s="1">
        <v>2020</v>
      </c>
      <c r="D23" s="17">
        <v>48665150</v>
      </c>
      <c r="E23" s="17">
        <v>1915989375</v>
      </c>
      <c r="F23" s="26">
        <f t="shared" si="2"/>
        <v>2.5399488449668464E-2</v>
      </c>
      <c r="H23" s="31">
        <v>6</v>
      </c>
      <c r="I23" s="35" t="s">
        <v>8</v>
      </c>
      <c r="J23" s="1">
        <v>2019</v>
      </c>
      <c r="K23" s="15">
        <v>9342718039</v>
      </c>
      <c r="L23" s="15">
        <v>190786208250</v>
      </c>
      <c r="M23" s="26">
        <f t="shared" si="1"/>
        <v>4.896956716471669E-2</v>
      </c>
    </row>
    <row r="24" spans="1:13" x14ac:dyDescent="0.25">
      <c r="A24" s="5">
        <v>6</v>
      </c>
      <c r="B24" s="1" t="s">
        <v>8</v>
      </c>
      <c r="C24" s="1">
        <v>2020</v>
      </c>
      <c r="D24" s="17">
        <v>22104364267</v>
      </c>
      <c r="E24" s="17">
        <v>228575380866</v>
      </c>
      <c r="F24" s="26">
        <f t="shared" si="2"/>
        <v>9.6704921515403525E-2</v>
      </c>
      <c r="H24" s="32"/>
      <c r="I24" s="29"/>
      <c r="J24" s="1">
        <v>2020</v>
      </c>
      <c r="K24" s="17">
        <v>22104364267</v>
      </c>
      <c r="L24" s="17">
        <v>228575380866</v>
      </c>
      <c r="M24" s="26">
        <f t="shared" si="1"/>
        <v>9.6704921515403525E-2</v>
      </c>
    </row>
    <row r="25" spans="1:13" x14ac:dyDescent="0.25">
      <c r="A25" s="5">
        <v>7</v>
      </c>
      <c r="B25" s="1" t="s">
        <v>9</v>
      </c>
      <c r="C25" s="1">
        <v>2020</v>
      </c>
      <c r="D25" s="17">
        <v>834369751682</v>
      </c>
      <c r="E25" s="17">
        <v>9104657533366</v>
      </c>
      <c r="F25" s="26">
        <f t="shared" si="2"/>
        <v>9.1642079740426305E-2</v>
      </c>
      <c r="H25" s="33"/>
      <c r="I25" s="36"/>
      <c r="J25" s="1">
        <v>2021</v>
      </c>
      <c r="K25" s="17">
        <v>5478952440</v>
      </c>
      <c r="L25" s="17">
        <v>806221575272</v>
      </c>
      <c r="M25" s="26">
        <f t="shared" si="1"/>
        <v>6.7958395161423603E-3</v>
      </c>
    </row>
    <row r="26" spans="1:13" ht="15.75" thickBot="1" x14ac:dyDescent="0.3">
      <c r="A26" s="7">
        <v>8</v>
      </c>
      <c r="B26" s="8" t="s">
        <v>10</v>
      </c>
      <c r="C26" s="8">
        <v>2020</v>
      </c>
      <c r="D26" s="18">
        <v>934016000000</v>
      </c>
      <c r="E26" s="18">
        <v>3849516000000</v>
      </c>
      <c r="F26" s="26">
        <f t="shared" si="2"/>
        <v>0.242632060757768</v>
      </c>
      <c r="H26" s="31">
        <v>7</v>
      </c>
      <c r="I26" s="35" t="s">
        <v>9</v>
      </c>
      <c r="J26" s="1">
        <v>2019</v>
      </c>
      <c r="K26" s="15">
        <v>595154912874</v>
      </c>
      <c r="L26" s="15">
        <v>8372769580743</v>
      </c>
      <c r="M26" s="26">
        <f t="shared" si="1"/>
        <v>7.1082203700294111E-2</v>
      </c>
    </row>
    <row r="27" spans="1:13" x14ac:dyDescent="0.25">
      <c r="H27" s="32"/>
      <c r="I27" s="29"/>
      <c r="J27" s="1">
        <v>2020</v>
      </c>
      <c r="K27" s="17">
        <v>834369751682</v>
      </c>
      <c r="L27" s="17">
        <v>9104657533366</v>
      </c>
      <c r="M27" s="26">
        <f t="shared" si="1"/>
        <v>9.1642079740426305E-2</v>
      </c>
    </row>
    <row r="28" spans="1:13" ht="15.75" thickBot="1" x14ac:dyDescent="0.3">
      <c r="G28" s="53"/>
      <c r="H28" s="33"/>
      <c r="I28" s="36"/>
      <c r="J28" s="1">
        <v>2021</v>
      </c>
      <c r="K28" s="17">
        <v>877817637643</v>
      </c>
      <c r="L28" s="17">
        <v>9644326662784</v>
      </c>
      <c r="M28" s="26">
        <f t="shared" ref="M28:M31" si="3">K28/L28*100%</f>
        <v>9.1019069379966747E-2</v>
      </c>
    </row>
    <row r="29" spans="1:13" x14ac:dyDescent="0.25">
      <c r="A29" s="2" t="s">
        <v>0</v>
      </c>
      <c r="B29" s="3" t="s">
        <v>1</v>
      </c>
      <c r="C29" s="3" t="s">
        <v>11</v>
      </c>
      <c r="D29" s="13" t="s">
        <v>19</v>
      </c>
      <c r="E29" s="13" t="s">
        <v>20</v>
      </c>
      <c r="F29" s="4" t="s">
        <v>2</v>
      </c>
      <c r="G29" s="52"/>
      <c r="H29" s="31">
        <v>8</v>
      </c>
      <c r="I29" s="35" t="s">
        <v>10</v>
      </c>
      <c r="J29" s="1">
        <v>2019</v>
      </c>
      <c r="K29" s="15">
        <v>807689000000</v>
      </c>
      <c r="L29" s="15">
        <v>3536898000000</v>
      </c>
      <c r="M29" s="26">
        <f t="shared" si="3"/>
        <v>0.22836084048790778</v>
      </c>
    </row>
    <row r="30" spans="1:13" x14ac:dyDescent="0.25">
      <c r="A30" s="5">
        <v>1</v>
      </c>
      <c r="B30" s="1" t="s">
        <v>3</v>
      </c>
      <c r="C30" s="1">
        <v>2021</v>
      </c>
      <c r="D30" s="17">
        <v>146725628</v>
      </c>
      <c r="E30" s="17">
        <v>2085904980</v>
      </c>
      <c r="F30" s="26">
        <f>D30/E30*100%</f>
        <v>7.0341472601498853E-2</v>
      </c>
      <c r="G30" s="52"/>
      <c r="H30" s="32"/>
      <c r="I30" s="29"/>
      <c r="J30" s="1">
        <v>2020</v>
      </c>
      <c r="K30" s="17">
        <v>934016000000</v>
      </c>
      <c r="L30" s="17">
        <v>3849516000000</v>
      </c>
      <c r="M30" s="26">
        <f t="shared" si="3"/>
        <v>0.242632060757768</v>
      </c>
    </row>
    <row r="31" spans="1:13" ht="15.75" thickBot="1" x14ac:dyDescent="0.3">
      <c r="A31" s="5">
        <v>2</v>
      </c>
      <c r="B31" s="1" t="s">
        <v>4</v>
      </c>
      <c r="C31" s="1">
        <v>2021</v>
      </c>
      <c r="D31" s="17">
        <v>289888789</v>
      </c>
      <c r="E31" s="17">
        <v>17760195040</v>
      </c>
      <c r="F31" s="26">
        <f t="shared" ref="F31:F37" si="4">D31/E31*100%</f>
        <v>1.6322387696030616E-2</v>
      </c>
      <c r="H31" s="34"/>
      <c r="I31" s="30"/>
      <c r="J31" s="39">
        <v>2021</v>
      </c>
      <c r="K31" s="40">
        <v>1260898000000</v>
      </c>
      <c r="L31" s="40">
        <v>4068970000000</v>
      </c>
      <c r="M31" s="41">
        <f t="shared" si="3"/>
        <v>0.30988137046967662</v>
      </c>
    </row>
    <row r="32" spans="1:13" x14ac:dyDescent="0.25">
      <c r="A32" s="5">
        <v>3</v>
      </c>
      <c r="B32" s="1" t="s">
        <v>5</v>
      </c>
      <c r="C32" s="1">
        <v>2021</v>
      </c>
      <c r="D32" s="17">
        <v>3232007683281</v>
      </c>
      <c r="E32" s="17">
        <v>25666635156271</v>
      </c>
      <c r="F32" s="26">
        <f t="shared" si="4"/>
        <v>0.1259225318629793</v>
      </c>
    </row>
    <row r="33" spans="1:6" x14ac:dyDescent="0.25">
      <c r="A33" s="5">
        <v>4</v>
      </c>
      <c r="B33" s="1" t="s">
        <v>6</v>
      </c>
      <c r="C33" s="1">
        <v>2021</v>
      </c>
      <c r="D33" s="17">
        <v>131660834</v>
      </c>
      <c r="E33" s="17">
        <v>1026266866</v>
      </c>
      <c r="F33" s="26">
        <f t="shared" si="4"/>
        <v>0.12829103068791856</v>
      </c>
    </row>
    <row r="34" spans="1:6" x14ac:dyDescent="0.25">
      <c r="A34" s="5">
        <v>5</v>
      </c>
      <c r="B34" s="1" t="s">
        <v>7</v>
      </c>
      <c r="C34" s="1">
        <v>2021</v>
      </c>
      <c r="D34" s="17">
        <v>11296951</v>
      </c>
      <c r="E34" s="17">
        <v>1838539299</v>
      </c>
      <c r="F34" s="26">
        <f t="shared" si="4"/>
        <v>6.144525170685514E-3</v>
      </c>
    </row>
    <row r="35" spans="1:6" x14ac:dyDescent="0.25">
      <c r="A35" s="5">
        <v>6</v>
      </c>
      <c r="B35" s="1" t="s">
        <v>8</v>
      </c>
      <c r="C35" s="1">
        <v>2021</v>
      </c>
      <c r="D35" s="17">
        <v>5478952440</v>
      </c>
      <c r="E35" s="17">
        <v>806221575272</v>
      </c>
      <c r="F35" s="26">
        <f t="shared" si="4"/>
        <v>6.7958395161423603E-3</v>
      </c>
    </row>
    <row r="36" spans="1:6" x14ac:dyDescent="0.25">
      <c r="A36" s="5">
        <v>7</v>
      </c>
      <c r="B36" s="1" t="s">
        <v>9</v>
      </c>
      <c r="C36" s="1">
        <v>2021</v>
      </c>
      <c r="D36" s="17">
        <v>877817637643</v>
      </c>
      <c r="E36" s="17">
        <v>9644326662784</v>
      </c>
      <c r="F36" s="26">
        <f t="shared" si="4"/>
        <v>9.1019069379966747E-2</v>
      </c>
    </row>
    <row r="37" spans="1:6" ht="15.75" thickBot="1" x14ac:dyDescent="0.3">
      <c r="A37" s="7">
        <v>8</v>
      </c>
      <c r="B37" s="8" t="s">
        <v>10</v>
      </c>
      <c r="C37" s="8">
        <v>2021</v>
      </c>
      <c r="D37" s="18">
        <v>1260898000000</v>
      </c>
      <c r="E37" s="18">
        <v>4068970000000</v>
      </c>
      <c r="F37" s="26">
        <f t="shared" si="4"/>
        <v>0.30988137046967662</v>
      </c>
    </row>
  </sheetData>
  <mergeCells count="16">
    <mergeCell ref="H26:H28"/>
    <mergeCell ref="I26:I28"/>
    <mergeCell ref="H29:H31"/>
    <mergeCell ref="I29:I31"/>
    <mergeCell ref="H17:H19"/>
    <mergeCell ref="I17:I19"/>
    <mergeCell ref="H20:H22"/>
    <mergeCell ref="I20:I22"/>
    <mergeCell ref="H23:H25"/>
    <mergeCell ref="I23:I25"/>
    <mergeCell ref="H8:H10"/>
    <mergeCell ref="I8:I10"/>
    <mergeCell ref="H11:H13"/>
    <mergeCell ref="I11:I13"/>
    <mergeCell ref="H14:H16"/>
    <mergeCell ref="I14:I1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BEB43-D368-4547-BC4D-EF0D4559ABAA}">
  <dimension ref="A1:J33"/>
  <sheetViews>
    <sheetView zoomScaleNormal="100" workbookViewId="0"/>
  </sheetViews>
  <sheetFormatPr defaultRowHeight="15" x14ac:dyDescent="0.25"/>
  <cols>
    <col min="2" max="2" width="20.85546875" customWidth="1"/>
    <col min="4" max="4" width="20.5703125" customWidth="1"/>
    <col min="7" max="7" width="18.7109375" style="27" bestFit="1" customWidth="1"/>
    <col min="9" max="9" width="14.28515625" bestFit="1" customWidth="1"/>
  </cols>
  <sheetData>
    <row r="1" spans="1:9" x14ac:dyDescent="0.25">
      <c r="B1" s="22" t="s">
        <v>24</v>
      </c>
    </row>
    <row r="2" spans="1:9" ht="15.75" thickBot="1" x14ac:dyDescent="0.3"/>
    <row r="3" spans="1:9" x14ac:dyDescent="0.25">
      <c r="A3" s="2" t="s">
        <v>0</v>
      </c>
      <c r="B3" s="3" t="s">
        <v>1</v>
      </c>
      <c r="C3" s="3" t="s">
        <v>11</v>
      </c>
      <c r="D3" s="4" t="s">
        <v>2</v>
      </c>
      <c r="F3" s="2" t="s">
        <v>0</v>
      </c>
      <c r="G3" s="38" t="s">
        <v>1</v>
      </c>
      <c r="H3" s="3" t="s">
        <v>11</v>
      </c>
      <c r="I3" s="4" t="s">
        <v>24</v>
      </c>
    </row>
    <row r="4" spans="1:9" x14ac:dyDescent="0.25">
      <c r="A4" s="5">
        <v>1</v>
      </c>
      <c r="B4" s="1" t="s">
        <v>3</v>
      </c>
      <c r="C4" s="1">
        <v>2019</v>
      </c>
      <c r="D4" s="11">
        <v>2250</v>
      </c>
      <c r="F4" s="31">
        <v>1</v>
      </c>
      <c r="G4" s="35" t="s">
        <v>3</v>
      </c>
      <c r="H4" s="1">
        <v>2019</v>
      </c>
      <c r="I4" s="11">
        <v>2250</v>
      </c>
    </row>
    <row r="5" spans="1:9" x14ac:dyDescent="0.25">
      <c r="A5" s="5">
        <v>2</v>
      </c>
      <c r="B5" s="1" t="s">
        <v>4</v>
      </c>
      <c r="C5" s="1">
        <v>2019</v>
      </c>
      <c r="D5" s="10" t="s">
        <v>12</v>
      </c>
      <c r="F5" s="32"/>
      <c r="G5" s="29"/>
      <c r="H5" s="1">
        <v>2020</v>
      </c>
      <c r="I5" s="11">
        <v>2420</v>
      </c>
    </row>
    <row r="6" spans="1:9" x14ac:dyDescent="0.25">
      <c r="A6" s="5">
        <v>3</v>
      </c>
      <c r="B6" s="1" t="s">
        <v>5</v>
      </c>
      <c r="C6" s="1">
        <v>2019</v>
      </c>
      <c r="D6" s="11">
        <v>1620</v>
      </c>
      <c r="F6" s="33"/>
      <c r="G6" s="36"/>
      <c r="H6" s="1">
        <v>2021</v>
      </c>
      <c r="I6" s="11">
        <v>2750</v>
      </c>
    </row>
    <row r="7" spans="1:9" x14ac:dyDescent="0.25">
      <c r="A7" s="5">
        <v>4</v>
      </c>
      <c r="B7" s="1" t="s">
        <v>6</v>
      </c>
      <c r="C7" s="1">
        <v>2019</v>
      </c>
      <c r="D7" s="11">
        <v>2850</v>
      </c>
      <c r="F7" s="31">
        <v>2</v>
      </c>
      <c r="G7" s="35" t="s">
        <v>4</v>
      </c>
      <c r="H7" s="1">
        <v>2019</v>
      </c>
      <c r="I7" s="10" t="s">
        <v>12</v>
      </c>
    </row>
    <row r="8" spans="1:9" x14ac:dyDescent="0.25">
      <c r="A8" s="5">
        <v>5</v>
      </c>
      <c r="B8" s="1" t="s">
        <v>7</v>
      </c>
      <c r="C8" s="1">
        <v>2019</v>
      </c>
      <c r="D8" s="11">
        <v>1075</v>
      </c>
      <c r="F8" s="32"/>
      <c r="G8" s="29"/>
      <c r="H8" s="1">
        <v>2020</v>
      </c>
      <c r="I8" s="11">
        <v>4250</v>
      </c>
    </row>
    <row r="9" spans="1:9" x14ac:dyDescent="0.25">
      <c r="A9" s="5">
        <v>6</v>
      </c>
      <c r="B9" s="1" t="s">
        <v>8</v>
      </c>
      <c r="C9" s="1">
        <v>2019</v>
      </c>
      <c r="D9" s="6">
        <v>198</v>
      </c>
      <c r="F9" s="33"/>
      <c r="G9" s="36"/>
      <c r="H9" s="1">
        <v>2021</v>
      </c>
      <c r="I9" s="11">
        <v>2430</v>
      </c>
    </row>
    <row r="10" spans="1:9" x14ac:dyDescent="0.25">
      <c r="A10" s="5">
        <v>7</v>
      </c>
      <c r="B10" s="1" t="s">
        <v>9</v>
      </c>
      <c r="C10" s="1">
        <v>2019</v>
      </c>
      <c r="D10" s="11">
        <v>1395</v>
      </c>
      <c r="F10" s="31">
        <v>3</v>
      </c>
      <c r="G10" s="35" t="s">
        <v>5</v>
      </c>
      <c r="H10" s="1">
        <v>2019</v>
      </c>
      <c r="I10" s="11">
        <v>1620</v>
      </c>
    </row>
    <row r="11" spans="1:9" ht="15.75" thickBot="1" x14ac:dyDescent="0.3">
      <c r="A11" s="7">
        <v>8</v>
      </c>
      <c r="B11" s="8" t="s">
        <v>10</v>
      </c>
      <c r="C11" s="8">
        <v>2019</v>
      </c>
      <c r="D11" s="12">
        <v>1275</v>
      </c>
      <c r="F11" s="32"/>
      <c r="G11" s="29"/>
      <c r="H11" s="1">
        <v>2020</v>
      </c>
      <c r="I11" s="11">
        <v>1480</v>
      </c>
    </row>
    <row r="12" spans="1:9" x14ac:dyDescent="0.25">
      <c r="F12" s="33"/>
      <c r="G12" s="36"/>
      <c r="H12" s="1">
        <v>2021</v>
      </c>
      <c r="I12" s="11">
        <v>1615</v>
      </c>
    </row>
    <row r="13" spans="1:9" ht="15.75" thickBot="1" x14ac:dyDescent="0.3">
      <c r="F13" s="31">
        <v>4</v>
      </c>
      <c r="G13" s="35" t="s">
        <v>6</v>
      </c>
      <c r="H13" s="1">
        <v>2019</v>
      </c>
      <c r="I13" s="11">
        <v>2850</v>
      </c>
    </row>
    <row r="14" spans="1:9" x14ac:dyDescent="0.25">
      <c r="A14" s="2" t="s">
        <v>0</v>
      </c>
      <c r="B14" s="3" t="s">
        <v>1</v>
      </c>
      <c r="C14" s="3" t="s">
        <v>11</v>
      </c>
      <c r="D14" s="4" t="s">
        <v>2</v>
      </c>
      <c r="F14" s="32"/>
      <c r="G14" s="29"/>
      <c r="H14" s="1">
        <v>2020</v>
      </c>
      <c r="I14" s="11">
        <v>3280</v>
      </c>
    </row>
    <row r="15" spans="1:9" x14ac:dyDescent="0.25">
      <c r="A15" s="5">
        <v>1</v>
      </c>
      <c r="B15" s="1" t="s">
        <v>3</v>
      </c>
      <c r="C15" s="1">
        <v>2020</v>
      </c>
      <c r="D15" s="11">
        <v>2420</v>
      </c>
      <c r="F15" s="33"/>
      <c r="G15" s="36"/>
      <c r="H15" s="1">
        <v>2021</v>
      </c>
      <c r="I15" s="11">
        <v>3690</v>
      </c>
    </row>
    <row r="16" spans="1:9" x14ac:dyDescent="0.25">
      <c r="A16" s="5">
        <v>2</v>
      </c>
      <c r="B16" s="1" t="s">
        <v>4</v>
      </c>
      <c r="C16" s="1">
        <v>2020</v>
      </c>
      <c r="D16" s="11">
        <v>4250</v>
      </c>
      <c r="F16" s="31">
        <v>5</v>
      </c>
      <c r="G16" s="35" t="s">
        <v>7</v>
      </c>
      <c r="H16" s="1">
        <v>2019</v>
      </c>
      <c r="I16" s="11">
        <v>1075</v>
      </c>
    </row>
    <row r="17" spans="1:10" x14ac:dyDescent="0.25">
      <c r="A17" s="5">
        <v>3</v>
      </c>
      <c r="B17" s="1" t="s">
        <v>5</v>
      </c>
      <c r="C17" s="1">
        <v>2020</v>
      </c>
      <c r="D17" s="11">
        <v>1480</v>
      </c>
      <c r="F17" s="32"/>
      <c r="G17" s="29"/>
      <c r="H17" s="1">
        <v>2020</v>
      </c>
      <c r="I17" s="11">
        <v>1695</v>
      </c>
    </row>
    <row r="18" spans="1:10" x14ac:dyDescent="0.25">
      <c r="A18" s="5">
        <v>4</v>
      </c>
      <c r="B18" s="1" t="s">
        <v>6</v>
      </c>
      <c r="C18" s="1">
        <v>2020</v>
      </c>
      <c r="D18" s="11">
        <v>3280</v>
      </c>
      <c r="F18" s="33"/>
      <c r="G18" s="36"/>
      <c r="H18" s="1">
        <v>2021</v>
      </c>
      <c r="I18" s="11">
        <v>1105</v>
      </c>
    </row>
    <row r="19" spans="1:10" x14ac:dyDescent="0.25">
      <c r="A19" s="5">
        <v>5</v>
      </c>
      <c r="B19" s="1" t="s">
        <v>7</v>
      </c>
      <c r="C19" s="1">
        <v>2020</v>
      </c>
      <c r="D19" s="11">
        <v>1695</v>
      </c>
      <c r="F19" s="31">
        <v>6</v>
      </c>
      <c r="G19" s="35" t="s">
        <v>8</v>
      </c>
      <c r="H19" s="1">
        <v>2019</v>
      </c>
      <c r="I19" s="6">
        <v>198</v>
      </c>
    </row>
    <row r="20" spans="1:10" x14ac:dyDescent="0.25">
      <c r="A20" s="5">
        <v>6</v>
      </c>
      <c r="B20" s="1" t="s">
        <v>8</v>
      </c>
      <c r="C20" s="1">
        <v>2020</v>
      </c>
      <c r="D20" s="6">
        <v>975</v>
      </c>
      <c r="F20" s="32"/>
      <c r="G20" s="29"/>
      <c r="H20" s="1">
        <v>2020</v>
      </c>
      <c r="I20" s="6">
        <v>975</v>
      </c>
    </row>
    <row r="21" spans="1:10" x14ac:dyDescent="0.25">
      <c r="A21" s="5">
        <v>7</v>
      </c>
      <c r="B21" s="1" t="s">
        <v>9</v>
      </c>
      <c r="C21" s="1">
        <v>2020</v>
      </c>
      <c r="D21" s="11">
        <v>1400</v>
      </c>
      <c r="F21" s="33"/>
      <c r="G21" s="36"/>
      <c r="H21" s="1">
        <v>2021</v>
      </c>
      <c r="I21" s="11">
        <v>1015</v>
      </c>
    </row>
    <row r="22" spans="1:10" ht="15.75" thickBot="1" x14ac:dyDescent="0.3">
      <c r="A22" s="7">
        <v>8</v>
      </c>
      <c r="B22" s="8" t="s">
        <v>10</v>
      </c>
      <c r="C22" s="8">
        <v>2020</v>
      </c>
      <c r="D22" s="9">
        <v>805</v>
      </c>
      <c r="F22" s="31">
        <v>7</v>
      </c>
      <c r="G22" s="35" t="s">
        <v>9</v>
      </c>
      <c r="H22" s="1">
        <v>2019</v>
      </c>
      <c r="I22" s="11">
        <v>1395</v>
      </c>
    </row>
    <row r="23" spans="1:10" x14ac:dyDescent="0.25">
      <c r="F23" s="32"/>
      <c r="G23" s="29"/>
      <c r="H23" s="1">
        <v>2020</v>
      </c>
      <c r="I23" s="11">
        <v>1400</v>
      </c>
    </row>
    <row r="24" spans="1:10" ht="15.75" thickBot="1" x14ac:dyDescent="0.3">
      <c r="F24" s="33"/>
      <c r="G24" s="36"/>
      <c r="H24" s="46">
        <v>2021</v>
      </c>
      <c r="I24" s="56">
        <v>1500</v>
      </c>
    </row>
    <row r="25" spans="1:10" x14ac:dyDescent="0.25">
      <c r="A25" s="2" t="s">
        <v>0</v>
      </c>
      <c r="B25" s="3" t="s">
        <v>1</v>
      </c>
      <c r="C25" s="3" t="s">
        <v>11</v>
      </c>
      <c r="D25" s="4" t="s">
        <v>2</v>
      </c>
      <c r="F25" s="54">
        <v>8</v>
      </c>
      <c r="G25" s="35" t="s">
        <v>10</v>
      </c>
      <c r="H25" s="1">
        <v>2019</v>
      </c>
      <c r="I25" s="58">
        <v>1275</v>
      </c>
      <c r="J25" s="43"/>
    </row>
    <row r="26" spans="1:10" x14ac:dyDescent="0.25">
      <c r="A26" s="5">
        <v>1</v>
      </c>
      <c r="B26" s="1" t="s">
        <v>3</v>
      </c>
      <c r="C26" s="1">
        <v>2021</v>
      </c>
      <c r="D26" s="11">
        <v>2750</v>
      </c>
      <c r="F26" s="55"/>
      <c r="G26" s="29"/>
      <c r="H26" s="1">
        <v>2020</v>
      </c>
      <c r="I26" s="49">
        <v>805</v>
      </c>
      <c r="J26" s="43"/>
    </row>
    <row r="27" spans="1:10" ht="15.75" thickBot="1" x14ac:dyDescent="0.3">
      <c r="A27" s="5">
        <v>2</v>
      </c>
      <c r="B27" s="1" t="s">
        <v>4</v>
      </c>
      <c r="C27" s="1">
        <v>2021</v>
      </c>
      <c r="D27" s="11">
        <v>2430</v>
      </c>
      <c r="F27" s="34"/>
      <c r="G27" s="30"/>
      <c r="H27" s="39">
        <v>2021</v>
      </c>
      <c r="I27" s="57">
        <v>865</v>
      </c>
    </row>
    <row r="28" spans="1:10" x14ac:dyDescent="0.25">
      <c r="A28" s="5">
        <v>3</v>
      </c>
      <c r="B28" s="1" t="s">
        <v>5</v>
      </c>
      <c r="C28" s="1">
        <v>2021</v>
      </c>
      <c r="D28" s="11">
        <v>1615</v>
      </c>
    </row>
    <row r="29" spans="1:10" x14ac:dyDescent="0.25">
      <c r="A29" s="5">
        <v>4</v>
      </c>
      <c r="B29" s="1" t="s">
        <v>6</v>
      </c>
      <c r="C29" s="1">
        <v>2021</v>
      </c>
      <c r="D29" s="11">
        <v>3690</v>
      </c>
    </row>
    <row r="30" spans="1:10" x14ac:dyDescent="0.25">
      <c r="A30" s="5">
        <v>5</v>
      </c>
      <c r="B30" s="1" t="s">
        <v>7</v>
      </c>
      <c r="C30" s="1">
        <v>2021</v>
      </c>
      <c r="D30" s="11">
        <v>1105</v>
      </c>
    </row>
    <row r="31" spans="1:10" x14ac:dyDescent="0.25">
      <c r="A31" s="5">
        <v>6</v>
      </c>
      <c r="B31" s="1" t="s">
        <v>8</v>
      </c>
      <c r="C31" s="1">
        <v>2021</v>
      </c>
      <c r="D31" s="11">
        <v>1015</v>
      </c>
    </row>
    <row r="32" spans="1:10" x14ac:dyDescent="0.25">
      <c r="A32" s="5">
        <v>7</v>
      </c>
      <c r="B32" s="1" t="s">
        <v>9</v>
      </c>
      <c r="C32" s="1">
        <v>2021</v>
      </c>
      <c r="D32" s="11">
        <v>1500</v>
      </c>
    </row>
    <row r="33" spans="1:4" ht="15.75" thickBot="1" x14ac:dyDescent="0.3">
      <c r="A33" s="7">
        <v>8</v>
      </c>
      <c r="B33" s="8" t="s">
        <v>10</v>
      </c>
      <c r="C33" s="8">
        <v>2021</v>
      </c>
      <c r="D33" s="9">
        <v>865</v>
      </c>
    </row>
  </sheetData>
  <mergeCells count="16">
    <mergeCell ref="F22:F24"/>
    <mergeCell ref="F25:F27"/>
    <mergeCell ref="G4:G6"/>
    <mergeCell ref="G7:G9"/>
    <mergeCell ref="G10:G12"/>
    <mergeCell ref="G13:G15"/>
    <mergeCell ref="G16:G18"/>
    <mergeCell ref="G19:G21"/>
    <mergeCell ref="G22:G24"/>
    <mergeCell ref="G25:G27"/>
    <mergeCell ref="F4:F6"/>
    <mergeCell ref="F7:F9"/>
    <mergeCell ref="F10:F12"/>
    <mergeCell ref="F13:F15"/>
    <mergeCell ref="F16:F18"/>
    <mergeCell ref="F19:F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7DC96-F27D-45A3-8827-53143F14DF73}">
  <dimension ref="A2:G26"/>
  <sheetViews>
    <sheetView workbookViewId="0"/>
  </sheetViews>
  <sheetFormatPr defaultRowHeight="15" x14ac:dyDescent="0.25"/>
  <cols>
    <col min="1" max="1" width="9.140625" style="25"/>
    <col min="2" max="2" width="19.5703125" bestFit="1" customWidth="1"/>
    <col min="3" max="3" width="7.28515625" bestFit="1" customWidth="1"/>
    <col min="4" max="4" width="14" bestFit="1" customWidth="1"/>
    <col min="5" max="5" width="27.42578125" bestFit="1" customWidth="1"/>
    <col min="6" max="6" width="19.28515625" bestFit="1" customWidth="1"/>
    <col min="7" max="7" width="17.42578125" bestFit="1" customWidth="1"/>
  </cols>
  <sheetData>
    <row r="2" spans="1:7" x14ac:dyDescent="0.25">
      <c r="A2" s="23" t="s">
        <v>0</v>
      </c>
      <c r="B2" s="23" t="s">
        <v>27</v>
      </c>
      <c r="C2" s="23" t="s">
        <v>11</v>
      </c>
      <c r="D2" s="23" t="s">
        <v>28</v>
      </c>
      <c r="E2" s="23" t="s">
        <v>29</v>
      </c>
      <c r="F2" s="23" t="s">
        <v>30</v>
      </c>
      <c r="G2" s="23" t="s">
        <v>31</v>
      </c>
    </row>
    <row r="3" spans="1:7" x14ac:dyDescent="0.25">
      <c r="A3" s="23">
        <v>1</v>
      </c>
      <c r="B3" s="35" t="s">
        <v>3</v>
      </c>
      <c r="C3" s="23">
        <v>2019</v>
      </c>
      <c r="D3" s="23" t="s">
        <v>32</v>
      </c>
      <c r="E3" s="23" t="s">
        <v>33</v>
      </c>
      <c r="F3" s="23" t="s">
        <v>34</v>
      </c>
      <c r="G3" s="24">
        <v>2250</v>
      </c>
    </row>
    <row r="4" spans="1:7" x14ac:dyDescent="0.25">
      <c r="A4" s="23">
        <v>2</v>
      </c>
      <c r="B4" s="29"/>
      <c r="C4" s="23">
        <v>2020</v>
      </c>
      <c r="D4" s="23" t="s">
        <v>35</v>
      </c>
      <c r="E4" s="23" t="s">
        <v>36</v>
      </c>
      <c r="F4" s="23" t="s">
        <v>37</v>
      </c>
      <c r="G4" s="24">
        <v>2420</v>
      </c>
    </row>
    <row r="5" spans="1:7" x14ac:dyDescent="0.25">
      <c r="A5" s="23">
        <v>3</v>
      </c>
      <c r="B5" s="36"/>
      <c r="C5" s="23">
        <v>2021</v>
      </c>
      <c r="D5" s="23" t="s">
        <v>38</v>
      </c>
      <c r="E5" s="23" t="s">
        <v>39</v>
      </c>
      <c r="F5" s="23" t="s">
        <v>40</v>
      </c>
      <c r="G5" s="24">
        <v>2750</v>
      </c>
    </row>
    <row r="6" spans="1:7" x14ac:dyDescent="0.25">
      <c r="A6" s="23">
        <v>4</v>
      </c>
      <c r="B6" s="35" t="s">
        <v>4</v>
      </c>
      <c r="C6" s="23">
        <v>2019</v>
      </c>
      <c r="D6" s="24">
        <v>1475</v>
      </c>
      <c r="E6" s="23" t="s">
        <v>41</v>
      </c>
      <c r="F6" s="23" t="s">
        <v>42</v>
      </c>
      <c r="G6" s="24">
        <v>1250</v>
      </c>
    </row>
    <row r="7" spans="1:7" x14ac:dyDescent="0.25">
      <c r="A7" s="23">
        <v>5</v>
      </c>
      <c r="B7" s="29"/>
      <c r="C7" s="23">
        <v>2020</v>
      </c>
      <c r="D7" s="24">
        <v>1471</v>
      </c>
      <c r="E7" s="23" t="s">
        <v>43</v>
      </c>
      <c r="F7" s="23" t="s">
        <v>44</v>
      </c>
      <c r="G7" s="24">
        <v>4250</v>
      </c>
    </row>
    <row r="8" spans="1:7" x14ac:dyDescent="0.25">
      <c r="A8" s="23">
        <v>6</v>
      </c>
      <c r="B8" s="36"/>
      <c r="C8" s="23">
        <v>2021</v>
      </c>
      <c r="D8" s="24">
        <v>1455</v>
      </c>
      <c r="E8" s="23" t="s">
        <v>45</v>
      </c>
      <c r="F8" s="23" t="s">
        <v>46</v>
      </c>
      <c r="G8" s="24">
        <v>2430</v>
      </c>
    </row>
    <row r="9" spans="1:7" x14ac:dyDescent="0.25">
      <c r="A9" s="23">
        <v>7</v>
      </c>
      <c r="B9" s="35" t="s">
        <v>5</v>
      </c>
      <c r="C9" s="23">
        <v>2019</v>
      </c>
      <c r="D9" s="23" t="s">
        <v>47</v>
      </c>
      <c r="E9" s="23" t="s">
        <v>48</v>
      </c>
      <c r="F9" s="23" t="s">
        <v>49</v>
      </c>
      <c r="G9" s="24">
        <v>1620</v>
      </c>
    </row>
    <row r="10" spans="1:7" x14ac:dyDescent="0.25">
      <c r="A10" s="23">
        <v>8</v>
      </c>
      <c r="B10" s="29"/>
      <c r="C10" s="23">
        <v>2020</v>
      </c>
      <c r="D10" s="23" t="s">
        <v>50</v>
      </c>
      <c r="E10" s="23" t="s">
        <v>51</v>
      </c>
      <c r="F10" s="23" t="s">
        <v>52</v>
      </c>
      <c r="G10" s="24">
        <v>1480</v>
      </c>
    </row>
    <row r="11" spans="1:7" x14ac:dyDescent="0.25">
      <c r="A11" s="23">
        <v>9</v>
      </c>
      <c r="B11" s="36"/>
      <c r="C11" s="23">
        <v>2021</v>
      </c>
      <c r="D11" s="23" t="s">
        <v>53</v>
      </c>
      <c r="E11" s="23" t="s">
        <v>54</v>
      </c>
      <c r="F11" s="23" t="s">
        <v>55</v>
      </c>
      <c r="G11" s="24">
        <v>1615</v>
      </c>
    </row>
    <row r="12" spans="1:7" x14ac:dyDescent="0.25">
      <c r="A12" s="23">
        <v>10</v>
      </c>
      <c r="B12" s="35" t="s">
        <v>6</v>
      </c>
      <c r="C12" s="23">
        <v>2019</v>
      </c>
      <c r="D12" s="23" t="s">
        <v>56</v>
      </c>
      <c r="E12" s="23" t="s">
        <v>57</v>
      </c>
      <c r="F12" s="23" t="s">
        <v>58</v>
      </c>
      <c r="G12" s="24">
        <v>2850</v>
      </c>
    </row>
    <row r="13" spans="1:7" x14ac:dyDescent="0.25">
      <c r="A13" s="23">
        <v>11</v>
      </c>
      <c r="B13" s="29"/>
      <c r="C13" s="23">
        <v>2020</v>
      </c>
      <c r="D13" s="23" t="s">
        <v>56</v>
      </c>
      <c r="E13" s="23" t="s">
        <v>59</v>
      </c>
      <c r="F13" s="23" t="s">
        <v>60</v>
      </c>
      <c r="G13" s="24">
        <v>3280</v>
      </c>
    </row>
    <row r="14" spans="1:7" x14ac:dyDescent="0.25">
      <c r="A14" s="23">
        <v>12</v>
      </c>
      <c r="B14" s="36"/>
      <c r="C14" s="23">
        <v>2021</v>
      </c>
      <c r="D14" s="23" t="s">
        <v>61</v>
      </c>
      <c r="E14" s="24">
        <v>1992</v>
      </c>
      <c r="F14" s="23" t="s">
        <v>62</v>
      </c>
      <c r="G14" s="24">
        <v>3690</v>
      </c>
    </row>
    <row r="15" spans="1:7" x14ac:dyDescent="0.25">
      <c r="A15" s="23">
        <v>13</v>
      </c>
      <c r="B15" s="35" t="s">
        <v>7</v>
      </c>
      <c r="C15" s="23">
        <v>2019</v>
      </c>
      <c r="D15" s="24">
        <v>1552</v>
      </c>
      <c r="E15" s="23" t="s">
        <v>63</v>
      </c>
      <c r="F15" s="23" t="s">
        <v>64</v>
      </c>
      <c r="G15" s="24">
        <v>1075</v>
      </c>
    </row>
    <row r="16" spans="1:7" x14ac:dyDescent="0.25">
      <c r="A16" s="23">
        <v>14</v>
      </c>
      <c r="B16" s="29"/>
      <c r="C16" s="23">
        <v>2020</v>
      </c>
      <c r="D16" s="24">
        <v>1586</v>
      </c>
      <c r="E16" s="23" t="s">
        <v>65</v>
      </c>
      <c r="F16" s="23" t="s">
        <v>66</v>
      </c>
      <c r="G16" s="24">
        <v>1695</v>
      </c>
    </row>
    <row r="17" spans="1:7" x14ac:dyDescent="0.25">
      <c r="A17" s="23">
        <v>15</v>
      </c>
      <c r="B17" s="36"/>
      <c r="C17" s="23">
        <v>2021</v>
      </c>
      <c r="D17" s="24">
        <v>2481</v>
      </c>
      <c r="E17" s="23" t="s">
        <v>67</v>
      </c>
      <c r="F17" s="23" t="s">
        <v>68</v>
      </c>
      <c r="G17" s="24">
        <v>1105</v>
      </c>
    </row>
    <row r="18" spans="1:7" x14ac:dyDescent="0.25">
      <c r="A18" s="23">
        <v>16</v>
      </c>
      <c r="B18" s="35" t="s">
        <v>8</v>
      </c>
      <c r="C18" s="23">
        <v>2019</v>
      </c>
      <c r="D18" s="23" t="s">
        <v>69</v>
      </c>
      <c r="E18" s="23" t="s">
        <v>70</v>
      </c>
      <c r="F18" s="23" t="s">
        <v>71</v>
      </c>
      <c r="G18" s="23">
        <v>198</v>
      </c>
    </row>
    <row r="19" spans="1:7" x14ac:dyDescent="0.25">
      <c r="A19" s="23">
        <v>17</v>
      </c>
      <c r="B19" s="29"/>
      <c r="C19" s="23">
        <v>2020</v>
      </c>
      <c r="D19" s="23" t="s">
        <v>72</v>
      </c>
      <c r="E19" s="23" t="s">
        <v>73</v>
      </c>
      <c r="F19" s="23" t="s">
        <v>74</v>
      </c>
      <c r="G19" s="23">
        <v>975</v>
      </c>
    </row>
    <row r="20" spans="1:7" x14ac:dyDescent="0.25">
      <c r="A20" s="23">
        <v>18</v>
      </c>
      <c r="B20" s="36"/>
      <c r="C20" s="23">
        <v>2021</v>
      </c>
      <c r="D20" s="24">
        <v>3824</v>
      </c>
      <c r="E20" s="24">
        <v>1273</v>
      </c>
      <c r="F20" s="23" t="s">
        <v>75</v>
      </c>
      <c r="G20" s="24">
        <v>1015</v>
      </c>
    </row>
    <row r="21" spans="1:7" x14ac:dyDescent="0.25">
      <c r="A21" s="23">
        <v>19</v>
      </c>
      <c r="B21" s="35" t="s">
        <v>9</v>
      </c>
      <c r="C21" s="23">
        <v>2019</v>
      </c>
      <c r="D21" s="23" t="s">
        <v>76</v>
      </c>
      <c r="E21" s="23" t="s">
        <v>77</v>
      </c>
      <c r="F21" s="23" t="s">
        <v>40</v>
      </c>
      <c r="G21" s="24">
        <v>1395</v>
      </c>
    </row>
    <row r="22" spans="1:7" x14ac:dyDescent="0.25">
      <c r="A22" s="23">
        <v>20</v>
      </c>
      <c r="B22" s="29"/>
      <c r="C22" s="23">
        <v>2020</v>
      </c>
      <c r="D22" s="23" t="s">
        <v>78</v>
      </c>
      <c r="E22" s="23" t="s">
        <v>79</v>
      </c>
      <c r="F22" s="23" t="s">
        <v>80</v>
      </c>
      <c r="G22" s="24">
        <v>1400</v>
      </c>
    </row>
    <row r="23" spans="1:7" x14ac:dyDescent="0.25">
      <c r="A23" s="23">
        <v>21</v>
      </c>
      <c r="B23" s="36"/>
      <c r="C23" s="23">
        <v>2021</v>
      </c>
      <c r="D23" s="23" t="s">
        <v>81</v>
      </c>
      <c r="E23" s="23" t="s">
        <v>82</v>
      </c>
      <c r="F23" s="23" t="s">
        <v>83</v>
      </c>
      <c r="G23" s="24">
        <v>1500</v>
      </c>
    </row>
    <row r="24" spans="1:7" x14ac:dyDescent="0.25">
      <c r="A24" s="23">
        <v>22</v>
      </c>
      <c r="B24" s="35" t="s">
        <v>10</v>
      </c>
      <c r="C24" s="23">
        <v>2019</v>
      </c>
      <c r="D24" s="23" t="s">
        <v>84</v>
      </c>
      <c r="E24" s="23" t="s">
        <v>85</v>
      </c>
      <c r="F24" s="23" t="s">
        <v>86</v>
      </c>
      <c r="G24" s="24">
        <v>1275</v>
      </c>
    </row>
    <row r="25" spans="1:7" x14ac:dyDescent="0.25">
      <c r="A25" s="23">
        <v>23</v>
      </c>
      <c r="B25" s="29"/>
      <c r="C25" s="23">
        <v>2020</v>
      </c>
      <c r="D25" s="23" t="s">
        <v>87</v>
      </c>
      <c r="E25" s="23" t="s">
        <v>88</v>
      </c>
      <c r="F25" s="23" t="s">
        <v>89</v>
      </c>
      <c r="G25" s="23">
        <v>805</v>
      </c>
    </row>
    <row r="26" spans="1:7" x14ac:dyDescent="0.25">
      <c r="A26" s="23">
        <v>24</v>
      </c>
      <c r="B26" s="36"/>
      <c r="C26" s="23">
        <v>2021</v>
      </c>
      <c r="D26" s="23" t="s">
        <v>90</v>
      </c>
      <c r="E26" s="23" t="s">
        <v>91</v>
      </c>
      <c r="F26" s="23" t="s">
        <v>92</v>
      </c>
      <c r="G26" s="23">
        <v>865</v>
      </c>
    </row>
  </sheetData>
  <mergeCells count="8">
    <mergeCell ref="B21:B23"/>
    <mergeCell ref="B24:B26"/>
    <mergeCell ref="B3:B5"/>
    <mergeCell ref="B6:B8"/>
    <mergeCell ref="B9:B11"/>
    <mergeCell ref="B12:B14"/>
    <mergeCell ref="B15:B17"/>
    <mergeCell ref="B18:B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LEVERAGE (X1)</vt:lpstr>
      <vt:lpstr>TINGKAT PERTUMBUHAN (X2)</vt:lpstr>
      <vt:lpstr>PROFITABILITAS (X3)</vt:lpstr>
      <vt:lpstr>HARGA SAHAM (Y)</vt:lpstr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2022-12-16T12:25:45Z</dcterms:created>
  <dcterms:modified xsi:type="dcterms:W3CDTF">2023-05-17T11:56:52Z</dcterms:modified>
</cp:coreProperties>
</file>